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33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charts/chart35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theme/themeOverride15.xml" ContentType="application/vnd.openxmlformats-officedocument.themeOverride+xml"/>
  <Override PartName="/xl/charts/chart37.xml" ContentType="application/vnd.openxmlformats-officedocument.drawingml.chart+xml"/>
  <Override PartName="/xl/theme/themeOverride1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uerrch\Desktop\"/>
    </mc:Choice>
  </mc:AlternateContent>
  <xr:revisionPtr revIDLastSave="0" documentId="8_{80DCCBFB-DBE7-401E-BB4A-386F32578E06}" xr6:coauthVersionLast="44" xr6:coauthVersionMax="44" xr10:uidLastSave="{00000000-0000-0000-0000-000000000000}"/>
  <bookViews>
    <workbookView xWindow="-120" yWindow="-120" windowWidth="29040" windowHeight="15840" tabRatio="777" firstSheet="11" activeTab="23" xr2:uid="{00000000-000D-0000-FFFF-FFFF00000000}"/>
  </bookViews>
  <sheets>
    <sheet name="Gráfico 1" sheetId="2" r:id="rId1"/>
    <sheet name="Gráfico 2" sheetId="3" r:id="rId2"/>
    <sheet name="Gráfico 3" sheetId="15" r:id="rId3"/>
    <sheet name="Gráfico 4" sheetId="4" r:id="rId4"/>
    <sheet name="Gráfico 5" sheetId="21" r:id="rId5"/>
    <sheet name="Gráfico 6" sheetId="5" r:id="rId6"/>
    <sheet name="Gráfico 7" sheetId="29" r:id="rId7"/>
    <sheet name="Gráfico 8" sheetId="30" r:id="rId8"/>
    <sheet name="Gráfico 9" sheetId="12" r:id="rId9"/>
    <sheet name="Gráfico 10" sheetId="19" r:id="rId10"/>
    <sheet name="Gráfico 11" sheetId="22" r:id="rId11"/>
    <sheet name="Gráfico 12" sheetId="23" r:id="rId12"/>
    <sheet name="Gráfico 13" sheetId="13" r:id="rId13"/>
    <sheet name="Gráfico 14" sheetId="18" r:id="rId14"/>
    <sheet name="Gráfico 15" sheetId="10" r:id="rId15"/>
    <sheet name="Gráfico 16" sheetId="6" r:id="rId16"/>
    <sheet name="Gráfico 17" sheetId="7" r:id="rId17"/>
    <sheet name="Gráfico 18" sheetId="8" r:id="rId18"/>
    <sheet name="Gráfico 19" sheetId="9" r:id="rId19"/>
    <sheet name="Gráfico 20" sheetId="11" r:id="rId20"/>
    <sheet name="Gráfico 21" sheetId="14" r:id="rId21"/>
    <sheet name="Gráfico 22" sheetId="16" r:id="rId22"/>
    <sheet name="Gráfico 23" sheetId="26" r:id="rId23"/>
    <sheet name="Gráfico 24" sheetId="2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23" hidden="1">#REF!</definedName>
    <definedName name="a" localSheetId="6" hidden="1">#REF!</definedName>
    <definedName name="a" localSheetId="7" hidden="1">#REF!</definedName>
    <definedName name="a" hidden="1">#REF!</definedName>
    <definedName name="aa" localSheetId="23" hidden="1">#REF!</definedName>
    <definedName name="aa" localSheetId="6" hidden="1">#REF!</definedName>
    <definedName name="aa" localSheetId="7" hidden="1">#REF!</definedName>
    <definedName name="aa" hidden="1">#REF!</definedName>
    <definedName name="AAAAA" localSheetId="6">#REF!</definedName>
    <definedName name="AAAAA" localSheetId="7">#REF!</definedName>
    <definedName name="AAAAA">#REF!</definedName>
    <definedName name="adasd" localSheetId="23" hidden="1">#REF!</definedName>
    <definedName name="adasd" localSheetId="6" hidden="1">#REF!</definedName>
    <definedName name="adasd" localSheetId="7" hidden="1">#REF!</definedName>
    <definedName name="adasd" hidden="1">#REF!</definedName>
    <definedName name="anterior" localSheetId="6">'[2]Gráfico Aseg 7'!#REF!</definedName>
    <definedName name="anterior" localSheetId="7">'[2]Gráfico Aseg 7'!#REF!</definedName>
    <definedName name="anterior">'[2]Gráfico Aseg 7'!#REF!</definedName>
    <definedName name="_xlnm.Print_Area" localSheetId="0">'Gráfico 1'!$E$3:$L$23</definedName>
    <definedName name="_xlnm.Print_Area" localSheetId="9">'Gráfico 10'!$H$5:$P$23</definedName>
    <definedName name="_xlnm.Print_Area" localSheetId="12">'Gráfico 13'!$H$4:$Q$27</definedName>
    <definedName name="_xlnm.Print_Area" localSheetId="13">'Gráfico 14'!$G$7:$O$31</definedName>
    <definedName name="_xlnm.Print_Area" localSheetId="14">'Gráfico 15'!$I$6:$S$27</definedName>
    <definedName name="_xlnm.Print_Area" localSheetId="15">'Gráfico 16'!$G$3:$N$45</definedName>
    <definedName name="_xlnm.Print_Area" localSheetId="16">'Gráfico 17'!$G$6:$N$29</definedName>
    <definedName name="_xlnm.Print_Area" localSheetId="17">'Gráfico 18'!$E$3:$L$23</definedName>
    <definedName name="_xlnm.Print_Area" localSheetId="18">'Gráfico 19'!$E$4:$L$24</definedName>
    <definedName name="_xlnm.Print_Area" localSheetId="1">'Gráfico 2'!$E$2:$L$22</definedName>
    <definedName name="_xlnm.Print_Area" localSheetId="19">'Gráfico 20'!$H$4:$P$24</definedName>
    <definedName name="_xlnm.Print_Area" localSheetId="20">'Gráfico 21'!$J$5:$R$25</definedName>
    <definedName name="_xlnm.Print_Area" localSheetId="21">'Gráfico 22'!$D$3:$L$24</definedName>
    <definedName name="_xlnm.Print_Area" localSheetId="2">'Gráfico 3'!$J$3:$R$21</definedName>
    <definedName name="_xlnm.Print_Area" localSheetId="3">'Gráfico 4'!$E$4:$K$24</definedName>
    <definedName name="_xlnm.Print_Area" localSheetId="4">'Gráfico 5'!$L$1:$W$25</definedName>
    <definedName name="_xlnm.Print_Area" localSheetId="5">'Gráfico 6'!$J$4:$U$24</definedName>
    <definedName name="_xlnm.Print_Area" localSheetId="6">'Gráfico 7'!$J$4:$U$24</definedName>
    <definedName name="_xlnm.Print_Area" localSheetId="7">'Gráfico 8'!$I$4:$T$24</definedName>
    <definedName name="_xlnm.Print_Area" localSheetId="8">'Gráfico 9'!$M$2:$AC$65</definedName>
    <definedName name="asasasasasasasas" localSheetId="6">#REF!</definedName>
    <definedName name="asasasasasasasas" localSheetId="7">#REF!</definedName>
    <definedName name="asasasasasasasas">#REF!</definedName>
    <definedName name="asdsad" localSheetId="6">#REF!</definedName>
    <definedName name="asdsad" localSheetId="7">#REF!</definedName>
    <definedName name="asdsad">#REF!</definedName>
    <definedName name="B_2" localSheetId="6">#REF!</definedName>
    <definedName name="B_2" localSheetId="7">#REF!</definedName>
    <definedName name="B_2">#REF!</definedName>
    <definedName name="BLPH1" localSheetId="23" hidden="1">#REF!</definedName>
    <definedName name="BLPH1" localSheetId="6" hidden="1">#REF!</definedName>
    <definedName name="BLPH1" localSheetId="7" hidden="1">#REF!</definedName>
    <definedName name="BLPH1" hidden="1">#REF!</definedName>
    <definedName name="BLPH11" localSheetId="23" hidden="1">[3]Bloomberg!#REF!</definedName>
    <definedName name="BLPH11" localSheetId="6" hidden="1">[3]Bloomberg!#REF!</definedName>
    <definedName name="BLPH11" localSheetId="7" hidden="1">[3]Bloomberg!#REF!</definedName>
    <definedName name="BLPH11" hidden="1">[3]Bloomberg!#REF!</definedName>
    <definedName name="BLPH2" localSheetId="23" hidden="1">#REF!</definedName>
    <definedName name="BLPH2" localSheetId="6" hidden="1">#REF!</definedName>
    <definedName name="BLPH2" localSheetId="7" hidden="1">#REF!</definedName>
    <definedName name="BLPH2" hidden="1">#REF!</definedName>
    <definedName name="BLPH3" localSheetId="23" hidden="1">#REF!</definedName>
    <definedName name="BLPH3" localSheetId="6" hidden="1">#REF!</definedName>
    <definedName name="BLPH3" localSheetId="7" hidden="1">#REF!</definedName>
    <definedName name="BLPH3" hidden="1">#REF!</definedName>
    <definedName name="BLPH4" localSheetId="23" hidden="1">#REF!</definedName>
    <definedName name="BLPH4" localSheetId="6" hidden="1">#REF!</definedName>
    <definedName name="BLPH4" localSheetId="7" hidden="1">#REF!</definedName>
    <definedName name="BLPH4" hidden="1">#REF!</definedName>
    <definedName name="BLPH4000086" localSheetId="23" hidden="1">#REF!</definedName>
    <definedName name="BLPH4000086" localSheetId="6" hidden="1">#REF!</definedName>
    <definedName name="BLPH4000086" localSheetId="7" hidden="1">#REF!</definedName>
    <definedName name="BLPH4000086" hidden="1">#REF!</definedName>
    <definedName name="BLPH4000087" localSheetId="23" hidden="1">#REF!</definedName>
    <definedName name="BLPH4000087" localSheetId="6" hidden="1">#REF!</definedName>
    <definedName name="BLPH4000087" localSheetId="7" hidden="1">#REF!</definedName>
    <definedName name="BLPH4000087" hidden="1">#REF!</definedName>
    <definedName name="BLPH4000088" localSheetId="23" hidden="1">#REF!</definedName>
    <definedName name="BLPH4000088" localSheetId="6" hidden="1">#REF!</definedName>
    <definedName name="BLPH4000088" localSheetId="7" hidden="1">#REF!</definedName>
    <definedName name="BLPH4000088" hidden="1">#REF!</definedName>
    <definedName name="BLPH4000089" localSheetId="23" hidden="1">#REF!</definedName>
    <definedName name="BLPH4000089" localSheetId="6" hidden="1">#REF!</definedName>
    <definedName name="BLPH4000089" localSheetId="7" hidden="1">#REF!</definedName>
    <definedName name="BLPH4000089" hidden="1">#REF!</definedName>
    <definedName name="BLPH4000090" localSheetId="23" hidden="1">#REF!</definedName>
    <definedName name="BLPH4000090" localSheetId="6" hidden="1">#REF!</definedName>
    <definedName name="BLPH4000090" localSheetId="7" hidden="1">#REF!</definedName>
    <definedName name="BLPH4000090" hidden="1">#REF!</definedName>
    <definedName name="BLPH5" localSheetId="23" hidden="1">#REF!</definedName>
    <definedName name="BLPH5" localSheetId="6" hidden="1">#REF!</definedName>
    <definedName name="BLPH5" localSheetId="7" hidden="1">#REF!</definedName>
    <definedName name="BLPH5" hidden="1">#REF!</definedName>
    <definedName name="BLPH6" localSheetId="23" hidden="1">#REF!</definedName>
    <definedName name="BLPH6" localSheetId="6" hidden="1">#REF!</definedName>
    <definedName name="BLPH6" localSheetId="7" hidden="1">#REF!</definedName>
    <definedName name="BLPH6" hidden="1">#REF!</definedName>
    <definedName name="BLPH7" localSheetId="23" hidden="1">#REF!</definedName>
    <definedName name="BLPH7" localSheetId="6" hidden="1">#REF!</definedName>
    <definedName name="BLPH7" localSheetId="7" hidden="1">#REF!</definedName>
    <definedName name="BLPH7" hidden="1">#REF!</definedName>
    <definedName name="BLPH8" localSheetId="23" hidden="1">#REF!</definedName>
    <definedName name="BLPH8" localSheetId="6" hidden="1">#REF!</definedName>
    <definedName name="BLPH8" localSheetId="7" hidden="1">#REF!</definedName>
    <definedName name="BLPH8" hidden="1">#REF!</definedName>
    <definedName name="C_2" localSheetId="6">#REF!</definedName>
    <definedName name="C_2" localSheetId="7">#REF!</definedName>
    <definedName name="C_2">#REF!</definedName>
    <definedName name="CAP">[4]BASE!$A$64:$W$71</definedName>
    <definedName name="D_2" localSheetId="6">#REF!</definedName>
    <definedName name="D_2" localSheetId="7">#REF!</definedName>
    <definedName name="D_2">#REF!</definedName>
    <definedName name="dasd" localSheetId="6">'[2]Gráfico Aseg 7'!#REF!</definedName>
    <definedName name="dasd" localSheetId="7">'[2]Gráfico Aseg 7'!#REF!</definedName>
    <definedName name="dasd">'[2]Gráfico Aseg 7'!#REF!</definedName>
    <definedName name="E_2" localSheetId="6">#REF!</definedName>
    <definedName name="E_2" localSheetId="7">#REF!</definedName>
    <definedName name="E_2">#REF!</definedName>
    <definedName name="F_2" localSheetId="6">#REF!</definedName>
    <definedName name="F_2" localSheetId="7">#REF!</definedName>
    <definedName name="F_2">#REF!</definedName>
    <definedName name="fechas" localSheetId="12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">#REF!</definedName>
    <definedName name="fechas" localSheetId="3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6">#REF!</definedName>
    <definedName name="Fin_cart_dep" localSheetId="7">#REF!</definedName>
    <definedName name="Fin_cart_dep">#REF!</definedName>
    <definedName name="Fin_colocacion" localSheetId="6">#REF!</definedName>
    <definedName name="Fin_colocacion" localSheetId="7">#REF!</definedName>
    <definedName name="Fin_colocacion">#REF!</definedName>
    <definedName name="G_2" localSheetId="6">#REF!</definedName>
    <definedName name="G_2" localSheetId="7">#REF!</definedName>
    <definedName name="G_2">#REF!</definedName>
    <definedName name="GEN">[4]BASE!$A$3:$AI$31</definedName>
    <definedName name="Grafica" localSheetId="6">#REF!</definedName>
    <definedName name="Grafica" localSheetId="7">#REF!</definedName>
    <definedName name="Grafica">#REF!</definedName>
    <definedName name="H_2" localSheetId="6">#REF!</definedName>
    <definedName name="H_2" localSheetId="7">#REF!</definedName>
    <definedName name="H_2">#REF!</definedName>
    <definedName name="hola" localSheetId="23" hidden="1">#REF!</definedName>
    <definedName name="hola" localSheetId="6" hidden="1">#REF!</definedName>
    <definedName name="hola" localSheetId="7" hidden="1">#REF!</definedName>
    <definedName name="hola" hidden="1">#REF!</definedName>
    <definedName name="I_2" localSheetId="6">#REF!</definedName>
    <definedName name="I_2" localSheetId="7">#REF!</definedName>
    <definedName name="I_2">#REF!</definedName>
    <definedName name="IFNBC" localSheetId="6">'[2]Gráfico Aseg 7'!#REF!</definedName>
    <definedName name="IFNBC" localSheetId="7">'[2]Gráfico Aseg 7'!#REF!</definedName>
    <definedName name="IFNBC">'[2]Gráfico Aseg 7'!#REF!</definedName>
    <definedName name="indicadores" localSheetId="6">#REF!</definedName>
    <definedName name="indicadores" localSheetId="7">#REF!</definedName>
    <definedName name="indicadores">#REF!</definedName>
    <definedName name="Inicio">'[5]Nota Cambiaria'!$A$1:$E$22</definedName>
    <definedName name="Inicio_cart_dep" localSheetId="6">#REF!</definedName>
    <definedName name="Inicio_cart_dep" localSheetId="7">#REF!</definedName>
    <definedName name="Inicio_cart_dep">#REF!</definedName>
    <definedName name="Inicio_colocacion" localSheetId="6">#REF!</definedName>
    <definedName name="Inicio_colocacion" localSheetId="7">#REF!</definedName>
    <definedName name="Inicio_colocacion">#REF!</definedName>
    <definedName name="matriz_entidades" localSheetId="12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">#REF!</definedName>
    <definedName name="matriz_entidades" localSheetId="3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6">#REF!</definedName>
    <definedName name="meses" localSheetId="7">#REF!</definedName>
    <definedName name="meses">#REF!</definedName>
    <definedName name="Nota">'[5]Nota Cambiaria'!$M$44</definedName>
    <definedName name="Nuevo" localSheetId="6">'[2]Gráfico Aseg 7'!#REF!</definedName>
    <definedName name="Nuevo" localSheetId="7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23" hidden="1">#REF!</definedName>
    <definedName name="q" localSheetId="6" hidden="1">#REF!</definedName>
    <definedName name="q" localSheetId="7" hidden="1">#REF!</definedName>
    <definedName name="q" hidden="1">#REF!</definedName>
    <definedName name="RANGO1">#N/A</definedName>
    <definedName name="rangosnuevos" localSheetId="6">#REF!</definedName>
    <definedName name="rangosnuevos" localSheetId="7">#REF!</definedName>
    <definedName name="rangosnuevos">#REF!</definedName>
    <definedName name="reunion" localSheetId="6">#REF!</definedName>
    <definedName name="reunion" localSheetId="7">#REF!</definedName>
    <definedName name="reunion">#REF!</definedName>
    <definedName name="ruta_input" localSheetId="12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">#REF!</definedName>
    <definedName name="ruta_input" localSheetId="3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6">#REF!</definedName>
    <definedName name="s" localSheetId="7">#REF!</definedName>
    <definedName name="s">#REF!</definedName>
    <definedName name="serie" localSheetId="6">#REF!</definedName>
    <definedName name="serie" localSheetId="7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6">#REF!</definedName>
    <definedName name="wdqwqwd" localSheetId="7">#REF!</definedName>
    <definedName name="wdqwqwd">#REF!</definedName>
    <definedName name="wefwe" localSheetId="6">#REF!</definedName>
    <definedName name="wefwe" localSheetId="7">#REF!</definedName>
    <definedName name="wefwe">#REF!</definedName>
    <definedName name="wwq" localSheetId="23" hidden="1">#REF!</definedName>
    <definedName name="wwq" localSheetId="6" hidden="1">#REF!</definedName>
    <definedName name="wwq" localSheetId="7" hidden="1">#REF!</definedName>
    <definedName name="wwq" hidden="1">#REF!</definedName>
    <definedName name="xxxxx" localSheetId="6">#REF!</definedName>
    <definedName name="xxxxx" localSheetId="7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09" i="26" l="1"/>
  <c r="C309" i="26"/>
  <c r="D309" i="26"/>
  <c r="E309" i="26"/>
  <c r="F309" i="26"/>
  <c r="G309" i="26"/>
  <c r="H309" i="26"/>
  <c r="B310" i="26"/>
  <c r="C310" i="26"/>
  <c r="D310" i="26"/>
  <c r="E310" i="26"/>
  <c r="F310" i="26"/>
  <c r="G310" i="26"/>
  <c r="H310" i="26"/>
  <c r="B249" i="16"/>
  <c r="B250" i="16"/>
  <c r="B93" i="14"/>
  <c r="C93" i="14"/>
  <c r="D93" i="14"/>
  <c r="E93" i="14"/>
  <c r="F93" i="14"/>
  <c r="H93" i="14"/>
  <c r="B94" i="14"/>
  <c r="C94" i="14"/>
  <c r="D94" i="14"/>
  <c r="E94" i="14"/>
  <c r="F94" i="14"/>
  <c r="H94" i="14"/>
  <c r="B334" i="9"/>
  <c r="C334" i="9"/>
  <c r="B335" i="9"/>
  <c r="C335" i="9"/>
  <c r="B334" i="8"/>
  <c r="B333" i="8"/>
  <c r="B288" i="7"/>
  <c r="D288" i="7"/>
  <c r="B289" i="7"/>
  <c r="D289" i="7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4" i="6"/>
  <c r="D193" i="6"/>
  <c r="D192" i="6"/>
  <c r="D191" i="6"/>
  <c r="D190" i="6"/>
  <c r="D189" i="6"/>
  <c r="D188" i="6"/>
  <c r="D187" i="6"/>
  <c r="D186" i="6"/>
  <c r="D185" i="6"/>
  <c r="D184" i="6"/>
  <c r="D195" i="6"/>
  <c r="B252" i="10"/>
  <c r="C252" i="10"/>
  <c r="D252" i="10"/>
  <c r="E252" i="10"/>
  <c r="B253" i="10"/>
  <c r="C253" i="10"/>
  <c r="D253" i="10"/>
  <c r="E253" i="10"/>
  <c r="B250" i="18"/>
  <c r="C250" i="18"/>
  <c r="B251" i="18"/>
  <c r="C251" i="18"/>
  <c r="B238" i="13"/>
  <c r="C238" i="13"/>
  <c r="D238" i="13"/>
  <c r="E238" i="13"/>
  <c r="F238" i="13"/>
  <c r="B239" i="13"/>
  <c r="C239" i="13"/>
  <c r="D239" i="13"/>
  <c r="E239" i="13"/>
  <c r="F239" i="13"/>
  <c r="K252" i="23"/>
  <c r="J252" i="23"/>
  <c r="I252" i="23"/>
  <c r="H252" i="23"/>
  <c r="G252" i="23"/>
  <c r="F252" i="23"/>
  <c r="E252" i="23"/>
  <c r="D252" i="23"/>
  <c r="C252" i="23"/>
  <c r="B252" i="23"/>
  <c r="B251" i="23"/>
  <c r="C251" i="23"/>
  <c r="D251" i="23"/>
  <c r="E251" i="23"/>
  <c r="F251" i="23"/>
  <c r="G251" i="23"/>
  <c r="H251" i="23"/>
  <c r="I251" i="23"/>
  <c r="J251" i="23"/>
  <c r="K251" i="23"/>
  <c r="B250" i="19"/>
  <c r="C250" i="19"/>
  <c r="D250" i="19"/>
  <c r="E250" i="19"/>
  <c r="F250" i="19"/>
  <c r="B251" i="19"/>
  <c r="C251" i="19"/>
  <c r="D251" i="19"/>
  <c r="E251" i="19"/>
  <c r="F251" i="19"/>
  <c r="B214" i="22"/>
  <c r="C214" i="22"/>
  <c r="D214" i="22"/>
  <c r="E214" i="22"/>
  <c r="F214" i="22"/>
  <c r="B215" i="22"/>
  <c r="C215" i="22"/>
  <c r="D215" i="22"/>
  <c r="E215" i="22"/>
  <c r="F215" i="22"/>
  <c r="B238" i="12"/>
  <c r="C238" i="12"/>
  <c r="D238" i="12"/>
  <c r="E238" i="12"/>
  <c r="F238" i="12"/>
  <c r="G238" i="12"/>
  <c r="H238" i="12"/>
  <c r="I238" i="12"/>
  <c r="J238" i="12"/>
  <c r="K238" i="12"/>
  <c r="B239" i="12"/>
  <c r="C239" i="12"/>
  <c r="D239" i="12"/>
  <c r="E239" i="12"/>
  <c r="F239" i="12"/>
  <c r="G239" i="12"/>
  <c r="H239" i="12"/>
  <c r="I239" i="12"/>
  <c r="J239" i="12"/>
  <c r="K239" i="12"/>
  <c r="D251" i="18" l="1"/>
  <c r="G93" i="14"/>
  <c r="D250" i="18"/>
  <c r="F253" i="10"/>
  <c r="F252" i="10"/>
  <c r="G94" i="14"/>
  <c r="B213" i="30"/>
  <c r="C213" i="30"/>
  <c r="D213" i="30"/>
  <c r="E213" i="30"/>
  <c r="B214" i="30"/>
  <c r="C214" i="30"/>
  <c r="D214" i="30"/>
  <c r="E214" i="30"/>
  <c r="B213" i="29"/>
  <c r="C213" i="29"/>
  <c r="D213" i="29"/>
  <c r="E213" i="29"/>
  <c r="F213" i="29"/>
  <c r="B214" i="29"/>
  <c r="C214" i="29"/>
  <c r="D214" i="29"/>
  <c r="E214" i="29"/>
  <c r="F214" i="29"/>
  <c r="C213" i="5"/>
  <c r="D213" i="5"/>
  <c r="E213" i="5"/>
  <c r="F213" i="5"/>
  <c r="C214" i="5"/>
  <c r="D214" i="5"/>
  <c r="E214" i="5"/>
  <c r="F214" i="5"/>
  <c r="B250" i="21"/>
  <c r="C250" i="21"/>
  <c r="D250" i="21"/>
  <c r="E250" i="21"/>
  <c r="F250" i="21"/>
  <c r="G250" i="21"/>
  <c r="H250" i="21"/>
  <c r="B251" i="21"/>
  <c r="C251" i="21"/>
  <c r="D251" i="21"/>
  <c r="E251" i="21"/>
  <c r="F251" i="21"/>
  <c r="G251" i="21"/>
  <c r="H251" i="21"/>
  <c r="B250" i="15"/>
  <c r="C250" i="15"/>
  <c r="D250" i="15"/>
  <c r="E250" i="15"/>
  <c r="F250" i="15"/>
  <c r="B251" i="15"/>
  <c r="C251" i="15"/>
  <c r="D251" i="15"/>
  <c r="E251" i="15"/>
  <c r="F251" i="15"/>
  <c r="B250" i="3"/>
  <c r="B251" i="3"/>
  <c r="B250" i="2"/>
  <c r="B251" i="2"/>
  <c r="C250" i="4" l="1"/>
  <c r="H250" i="15"/>
  <c r="C249" i="4"/>
  <c r="G250" i="15"/>
  <c r="B249" i="4" s="1"/>
  <c r="G251" i="15"/>
  <c r="B250" i="4" s="1"/>
  <c r="H251" i="15"/>
  <c r="H308" i="26" l="1"/>
  <c r="G308" i="26"/>
  <c r="F308" i="26"/>
  <c r="E308" i="26"/>
  <c r="D308" i="26"/>
  <c r="C308" i="26"/>
  <c r="B308" i="26"/>
  <c r="H307" i="26"/>
  <c r="G307" i="26"/>
  <c r="F307" i="26"/>
  <c r="E307" i="26"/>
  <c r="D307" i="26"/>
  <c r="C307" i="26"/>
  <c r="B307" i="26"/>
  <c r="H306" i="26"/>
  <c r="G306" i="26"/>
  <c r="F306" i="26"/>
  <c r="E306" i="26"/>
  <c r="D306" i="26"/>
  <c r="C306" i="26"/>
  <c r="B306" i="26"/>
  <c r="H305" i="26"/>
  <c r="G305" i="26"/>
  <c r="F305" i="26"/>
  <c r="E305" i="26"/>
  <c r="D305" i="26"/>
  <c r="C305" i="26"/>
  <c r="B305" i="26"/>
  <c r="D287" i="7"/>
  <c r="B287" i="7"/>
  <c r="D286" i="7"/>
  <c r="B286" i="7"/>
  <c r="D285" i="7"/>
  <c r="B285" i="7"/>
  <c r="D284" i="7"/>
  <c r="B284" i="7"/>
  <c r="C333" i="9"/>
  <c r="B333" i="9"/>
  <c r="C332" i="9"/>
  <c r="B332" i="9"/>
  <c r="C331" i="9"/>
  <c r="B331" i="9"/>
  <c r="C330" i="9"/>
  <c r="B330" i="9"/>
  <c r="B332" i="8"/>
  <c r="B331" i="8"/>
  <c r="B330" i="8"/>
  <c r="B329" i="8"/>
  <c r="K249" i="23" l="1"/>
  <c r="J249" i="23"/>
  <c r="I249" i="23"/>
  <c r="H249" i="23"/>
  <c r="G249" i="23"/>
  <c r="F249" i="23"/>
  <c r="E249" i="23"/>
  <c r="D249" i="23"/>
  <c r="C249" i="23"/>
  <c r="B249" i="23"/>
  <c r="K248" i="23"/>
  <c r="J248" i="23"/>
  <c r="I248" i="23"/>
  <c r="H248" i="23"/>
  <c r="G248" i="23"/>
  <c r="F248" i="23"/>
  <c r="E248" i="23"/>
  <c r="D248" i="23"/>
  <c r="C248" i="23"/>
  <c r="B248" i="23"/>
  <c r="K247" i="23"/>
  <c r="J247" i="23"/>
  <c r="I247" i="23"/>
  <c r="H247" i="23"/>
  <c r="G247" i="23"/>
  <c r="F247" i="23"/>
  <c r="E247" i="23"/>
  <c r="D247" i="23"/>
  <c r="C247" i="23"/>
  <c r="B247" i="23"/>
  <c r="F212" i="22"/>
  <c r="E212" i="22"/>
  <c r="D212" i="22"/>
  <c r="C212" i="22"/>
  <c r="B212" i="22"/>
  <c r="F211" i="22"/>
  <c r="E211" i="22"/>
  <c r="D211" i="22"/>
  <c r="C211" i="22"/>
  <c r="B211" i="22"/>
  <c r="F210" i="22"/>
  <c r="E210" i="22"/>
  <c r="D210" i="22"/>
  <c r="C210" i="22"/>
  <c r="B210" i="22"/>
  <c r="B303" i="26" l="1"/>
  <c r="C303" i="26"/>
  <c r="D303" i="26"/>
  <c r="E303" i="26"/>
  <c r="F303" i="26"/>
  <c r="G303" i="26"/>
  <c r="H303" i="26"/>
  <c r="B304" i="26"/>
  <c r="C304" i="26"/>
  <c r="D304" i="26"/>
  <c r="E304" i="26"/>
  <c r="F304" i="26"/>
  <c r="G304" i="26"/>
  <c r="H304" i="26"/>
  <c r="B328" i="9"/>
  <c r="C328" i="9"/>
  <c r="B329" i="9"/>
  <c r="C329" i="9"/>
  <c r="B327" i="8"/>
  <c r="B328" i="8"/>
  <c r="B282" i="7"/>
  <c r="D282" i="7"/>
  <c r="B283" i="7"/>
  <c r="D283" i="7"/>
  <c r="B245" i="23"/>
  <c r="C245" i="23"/>
  <c r="D245" i="23"/>
  <c r="E245" i="23"/>
  <c r="F245" i="23"/>
  <c r="G245" i="23"/>
  <c r="H245" i="23"/>
  <c r="I245" i="23"/>
  <c r="J245" i="23"/>
  <c r="K245" i="23"/>
  <c r="B246" i="23"/>
  <c r="C246" i="23"/>
  <c r="D246" i="23"/>
  <c r="E246" i="23"/>
  <c r="F246" i="23"/>
  <c r="G246" i="23"/>
  <c r="H246" i="23"/>
  <c r="I246" i="23"/>
  <c r="J246" i="23"/>
  <c r="K246" i="23"/>
  <c r="B208" i="22"/>
  <c r="C208" i="22"/>
  <c r="D208" i="22"/>
  <c r="E208" i="22"/>
  <c r="F208" i="22"/>
  <c r="B209" i="22"/>
  <c r="C209" i="22"/>
  <c r="D209" i="22"/>
  <c r="E209" i="22"/>
  <c r="F209" i="22"/>
  <c r="H302" i="26" l="1"/>
  <c r="G302" i="26"/>
  <c r="F302" i="26"/>
  <c r="E302" i="26"/>
  <c r="D302" i="26"/>
  <c r="C302" i="26"/>
  <c r="B302" i="26"/>
  <c r="H301" i="26"/>
  <c r="G301" i="26"/>
  <c r="F301" i="26"/>
  <c r="E301" i="26"/>
  <c r="D301" i="26"/>
  <c r="C301" i="26"/>
  <c r="B301" i="26"/>
  <c r="H300" i="26"/>
  <c r="G300" i="26"/>
  <c r="F300" i="26"/>
  <c r="E300" i="26"/>
  <c r="D300" i="26"/>
  <c r="C300" i="26"/>
  <c r="B300" i="26"/>
  <c r="H299" i="26"/>
  <c r="G299" i="26"/>
  <c r="F299" i="26"/>
  <c r="E299" i="26"/>
  <c r="D299" i="26"/>
  <c r="C299" i="26"/>
  <c r="B299" i="26"/>
  <c r="H298" i="26"/>
  <c r="G298" i="26"/>
  <c r="F298" i="26"/>
  <c r="E298" i="26"/>
  <c r="D298" i="26"/>
  <c r="C298" i="26"/>
  <c r="B298" i="26"/>
  <c r="H297" i="26"/>
  <c r="G297" i="26"/>
  <c r="F297" i="26"/>
  <c r="E297" i="26"/>
  <c r="D297" i="26"/>
  <c r="C297" i="26"/>
  <c r="B297" i="26"/>
  <c r="H296" i="26"/>
  <c r="G296" i="26"/>
  <c r="F296" i="26"/>
  <c r="E296" i="26"/>
  <c r="D296" i="26"/>
  <c r="C296" i="26"/>
  <c r="B296" i="26"/>
  <c r="H295" i="26"/>
  <c r="G295" i="26"/>
  <c r="F295" i="26"/>
  <c r="E295" i="26"/>
  <c r="D295" i="26"/>
  <c r="C295" i="26"/>
  <c r="B295" i="26"/>
  <c r="H294" i="26"/>
  <c r="G294" i="26"/>
  <c r="F294" i="26"/>
  <c r="E294" i="26"/>
  <c r="D294" i="26"/>
  <c r="C294" i="26"/>
  <c r="B294" i="26"/>
  <c r="H293" i="26"/>
  <c r="G293" i="26"/>
  <c r="F293" i="26"/>
  <c r="E293" i="26"/>
  <c r="D293" i="26"/>
  <c r="C293" i="26"/>
  <c r="B293" i="26"/>
  <c r="H292" i="26"/>
  <c r="G292" i="26"/>
  <c r="F292" i="26"/>
  <c r="E292" i="26"/>
  <c r="D292" i="26"/>
  <c r="C292" i="26"/>
  <c r="B292" i="26"/>
  <c r="H291" i="26"/>
  <c r="G291" i="26"/>
  <c r="F291" i="26"/>
  <c r="E291" i="26"/>
  <c r="D291" i="26"/>
  <c r="C291" i="26"/>
  <c r="B291" i="26"/>
  <c r="H290" i="26"/>
  <c r="G290" i="26"/>
  <c r="F290" i="26"/>
  <c r="E290" i="26"/>
  <c r="D290" i="26"/>
  <c r="C290" i="26"/>
  <c r="B290" i="26"/>
  <c r="H289" i="26"/>
  <c r="G289" i="26"/>
  <c r="F289" i="26"/>
  <c r="E289" i="26"/>
  <c r="D289" i="26"/>
  <c r="C289" i="26"/>
  <c r="B289" i="26"/>
  <c r="H288" i="26"/>
  <c r="G288" i="26"/>
  <c r="F288" i="26"/>
  <c r="E288" i="26"/>
  <c r="D288" i="26"/>
  <c r="C288" i="26"/>
  <c r="B288" i="26"/>
  <c r="H287" i="26"/>
  <c r="G287" i="26"/>
  <c r="F287" i="26"/>
  <c r="E287" i="26"/>
  <c r="D287" i="26"/>
  <c r="C287" i="26"/>
  <c r="B287" i="26"/>
  <c r="H286" i="26"/>
  <c r="G286" i="26"/>
  <c r="F286" i="26"/>
  <c r="E286" i="26"/>
  <c r="D286" i="26"/>
  <c r="C286" i="26"/>
  <c r="B286" i="26"/>
  <c r="H285" i="26"/>
  <c r="G285" i="26"/>
  <c r="F285" i="26"/>
  <c r="E285" i="26"/>
  <c r="D285" i="26"/>
  <c r="C285" i="26"/>
  <c r="B285" i="26"/>
  <c r="H284" i="26"/>
  <c r="G284" i="26"/>
  <c r="F284" i="26"/>
  <c r="E284" i="26"/>
  <c r="D284" i="26"/>
  <c r="C284" i="26"/>
  <c r="B284" i="26"/>
  <c r="H283" i="26"/>
  <c r="G283" i="26"/>
  <c r="F283" i="26"/>
  <c r="E283" i="26"/>
  <c r="D283" i="26"/>
  <c r="C283" i="26"/>
  <c r="B283" i="26"/>
  <c r="H282" i="26"/>
  <c r="G282" i="26"/>
  <c r="F282" i="26"/>
  <c r="E282" i="26"/>
  <c r="D282" i="26"/>
  <c r="C282" i="26"/>
  <c r="B282" i="26"/>
  <c r="H281" i="26"/>
  <c r="G281" i="26"/>
  <c r="F281" i="26"/>
  <c r="E281" i="26"/>
  <c r="D281" i="26"/>
  <c r="C281" i="26"/>
  <c r="B281" i="26"/>
  <c r="H280" i="26"/>
  <c r="G280" i="26"/>
  <c r="F280" i="26"/>
  <c r="E280" i="26"/>
  <c r="D280" i="26"/>
  <c r="C280" i="26"/>
  <c r="B280" i="26"/>
  <c r="H279" i="26"/>
  <c r="G279" i="26"/>
  <c r="F279" i="26"/>
  <c r="E279" i="26"/>
  <c r="D279" i="26"/>
  <c r="C279" i="26"/>
  <c r="B279" i="26"/>
  <c r="H278" i="26"/>
  <c r="G278" i="26"/>
  <c r="F278" i="26"/>
  <c r="E278" i="26"/>
  <c r="D278" i="26"/>
  <c r="C278" i="26"/>
  <c r="B278" i="26"/>
  <c r="H277" i="26"/>
  <c r="G277" i="26"/>
  <c r="F277" i="26"/>
  <c r="E277" i="26"/>
  <c r="D277" i="26"/>
  <c r="C277" i="26"/>
  <c r="B277" i="26"/>
  <c r="H276" i="26"/>
  <c r="G276" i="26"/>
  <c r="F276" i="26"/>
  <c r="E276" i="26"/>
  <c r="D276" i="26"/>
  <c r="C276" i="26"/>
  <c r="B276" i="26"/>
  <c r="H275" i="26"/>
  <c r="G275" i="26"/>
  <c r="F275" i="26"/>
  <c r="E275" i="26"/>
  <c r="D275" i="26"/>
  <c r="C275" i="26"/>
  <c r="B275" i="26"/>
  <c r="H274" i="26"/>
  <c r="G274" i="26"/>
  <c r="F274" i="26"/>
  <c r="E274" i="26"/>
  <c r="D274" i="26"/>
  <c r="C274" i="26"/>
  <c r="B274" i="26"/>
  <c r="H273" i="26"/>
  <c r="G273" i="26"/>
  <c r="F273" i="26"/>
  <c r="E273" i="26"/>
  <c r="D273" i="26"/>
  <c r="C273" i="26"/>
  <c r="B273" i="26"/>
  <c r="H272" i="26"/>
  <c r="G272" i="26"/>
  <c r="F272" i="26"/>
  <c r="E272" i="26"/>
  <c r="D272" i="26"/>
  <c r="C272" i="26"/>
  <c r="B272" i="26"/>
  <c r="H271" i="26"/>
  <c r="G271" i="26"/>
  <c r="F271" i="26"/>
  <c r="E271" i="26"/>
  <c r="D271" i="26"/>
  <c r="C271" i="26"/>
  <c r="B271" i="26"/>
  <c r="H270" i="26"/>
  <c r="G270" i="26"/>
  <c r="F270" i="26"/>
  <c r="E270" i="26"/>
  <c r="D270" i="26"/>
  <c r="C270" i="26"/>
  <c r="B270" i="26"/>
  <c r="H269" i="26"/>
  <c r="G269" i="26"/>
  <c r="F269" i="26"/>
  <c r="E269" i="26"/>
  <c r="D269" i="26"/>
  <c r="C269" i="26"/>
  <c r="B269" i="26"/>
  <c r="H268" i="26"/>
  <c r="G268" i="26"/>
  <c r="F268" i="26"/>
  <c r="E268" i="26"/>
  <c r="D268" i="26"/>
  <c r="C268" i="26"/>
  <c r="B268" i="26"/>
  <c r="H267" i="26"/>
  <c r="G267" i="26"/>
  <c r="F267" i="26"/>
  <c r="E267" i="26"/>
  <c r="D267" i="26"/>
  <c r="C267" i="26"/>
  <c r="B267" i="26"/>
  <c r="H266" i="26"/>
  <c r="G266" i="26"/>
  <c r="F266" i="26"/>
  <c r="E266" i="26"/>
  <c r="D266" i="26"/>
  <c r="C266" i="26"/>
  <c r="B266" i="26"/>
  <c r="H265" i="26"/>
  <c r="G265" i="26"/>
  <c r="F265" i="26"/>
  <c r="E265" i="26"/>
  <c r="D265" i="26"/>
  <c r="C265" i="26"/>
  <c r="B265" i="26"/>
  <c r="H264" i="26"/>
  <c r="G264" i="26"/>
  <c r="F264" i="26"/>
  <c r="E264" i="26"/>
  <c r="D264" i="26"/>
  <c r="C264" i="26"/>
  <c r="B264" i="26"/>
  <c r="H263" i="26"/>
  <c r="G263" i="26"/>
  <c r="F263" i="26"/>
  <c r="E263" i="26"/>
  <c r="D263" i="26"/>
  <c r="C263" i="26"/>
  <c r="B263" i="26"/>
  <c r="H262" i="26"/>
  <c r="G262" i="26"/>
  <c r="F262" i="26"/>
  <c r="E262" i="26"/>
  <c r="D262" i="26"/>
  <c r="C262" i="26"/>
  <c r="B262" i="26"/>
  <c r="H261" i="26"/>
  <c r="G261" i="26"/>
  <c r="F261" i="26"/>
  <c r="E261" i="26"/>
  <c r="D261" i="26"/>
  <c r="C261" i="26"/>
  <c r="B261" i="26"/>
  <c r="H260" i="26"/>
  <c r="G260" i="26"/>
  <c r="F260" i="26"/>
  <c r="E260" i="26"/>
  <c r="D260" i="26"/>
  <c r="C260" i="26"/>
  <c r="B260" i="26"/>
  <c r="H259" i="26"/>
  <c r="G259" i="26"/>
  <c r="F259" i="26"/>
  <c r="E259" i="26"/>
  <c r="D259" i="26"/>
  <c r="C259" i="26"/>
  <c r="B259" i="26"/>
  <c r="H258" i="26"/>
  <c r="G258" i="26"/>
  <c r="F258" i="26"/>
  <c r="E258" i="26"/>
  <c r="D258" i="26"/>
  <c r="C258" i="26"/>
  <c r="B258" i="26"/>
  <c r="H257" i="26"/>
  <c r="G257" i="26"/>
  <c r="F257" i="26"/>
  <c r="E257" i="26"/>
  <c r="D257" i="26"/>
  <c r="C257" i="26"/>
  <c r="B257" i="26"/>
  <c r="H256" i="26"/>
  <c r="G256" i="26"/>
  <c r="F256" i="26"/>
  <c r="E256" i="26"/>
  <c r="D256" i="26"/>
  <c r="C256" i="26"/>
  <c r="B256" i="26"/>
  <c r="H255" i="26"/>
  <c r="G255" i="26"/>
  <c r="F255" i="26"/>
  <c r="E255" i="26"/>
  <c r="D255" i="26"/>
  <c r="C255" i="26"/>
  <c r="B255" i="26"/>
  <c r="H254" i="26"/>
  <c r="G254" i="26"/>
  <c r="F254" i="26"/>
  <c r="E254" i="26"/>
  <c r="D254" i="26"/>
  <c r="C254" i="26"/>
  <c r="B254" i="26"/>
  <c r="H253" i="26"/>
  <c r="G253" i="26"/>
  <c r="F253" i="26"/>
  <c r="E253" i="26"/>
  <c r="D253" i="26"/>
  <c r="C253" i="26"/>
  <c r="B253" i="26"/>
  <c r="H252" i="26"/>
  <c r="G252" i="26"/>
  <c r="F252" i="26"/>
  <c r="E252" i="26"/>
  <c r="D252" i="26"/>
  <c r="C252" i="26"/>
  <c r="B252" i="26"/>
  <c r="H251" i="26"/>
  <c r="G251" i="26"/>
  <c r="F251" i="26"/>
  <c r="E251" i="26"/>
  <c r="D251" i="26"/>
  <c r="C251" i="26"/>
  <c r="B251" i="26"/>
  <c r="H250" i="26"/>
  <c r="G250" i="26"/>
  <c r="F250" i="26"/>
  <c r="E250" i="26"/>
  <c r="D250" i="26"/>
  <c r="C250" i="26"/>
  <c r="B250" i="26"/>
  <c r="H249" i="26"/>
  <c r="G249" i="26"/>
  <c r="F249" i="26"/>
  <c r="E249" i="26"/>
  <c r="D249" i="26"/>
  <c r="C249" i="26"/>
  <c r="B249" i="26"/>
  <c r="H248" i="26"/>
  <c r="G248" i="26"/>
  <c r="F248" i="26"/>
  <c r="E248" i="26"/>
  <c r="D248" i="26"/>
  <c r="C248" i="26"/>
  <c r="B248" i="26"/>
  <c r="H247" i="26"/>
  <c r="G247" i="26"/>
  <c r="F247" i="26"/>
  <c r="E247" i="26"/>
  <c r="D247" i="26"/>
  <c r="C247" i="26"/>
  <c r="B247" i="26"/>
  <c r="H246" i="26"/>
  <c r="G246" i="26"/>
  <c r="F246" i="26"/>
  <c r="E246" i="26"/>
  <c r="D246" i="26"/>
  <c r="C246" i="26"/>
  <c r="B246" i="26"/>
  <c r="H245" i="26"/>
  <c r="G245" i="26"/>
  <c r="F245" i="26"/>
  <c r="E245" i="26"/>
  <c r="D245" i="26"/>
  <c r="C245" i="26"/>
  <c r="B245" i="26"/>
  <c r="H244" i="26"/>
  <c r="G244" i="26"/>
  <c r="F244" i="26"/>
  <c r="E244" i="26"/>
  <c r="D244" i="26"/>
  <c r="C244" i="26"/>
  <c r="B244" i="26"/>
  <c r="H243" i="26"/>
  <c r="G243" i="26"/>
  <c r="F243" i="26"/>
  <c r="E243" i="26"/>
  <c r="D243" i="26"/>
  <c r="C243" i="26"/>
  <c r="B243" i="26"/>
  <c r="H242" i="26"/>
  <c r="G242" i="26"/>
  <c r="F242" i="26"/>
  <c r="E242" i="26"/>
  <c r="D242" i="26"/>
  <c r="C242" i="26"/>
  <c r="B242" i="26"/>
  <c r="H241" i="26"/>
  <c r="G241" i="26"/>
  <c r="F241" i="26"/>
  <c r="E241" i="26"/>
  <c r="D241" i="26"/>
  <c r="C241" i="26"/>
  <c r="B241" i="26"/>
  <c r="H240" i="26"/>
  <c r="G240" i="26"/>
  <c r="F240" i="26"/>
  <c r="E240" i="26"/>
  <c r="D240" i="26"/>
  <c r="C240" i="26"/>
  <c r="B240" i="26"/>
  <c r="H239" i="26"/>
  <c r="G239" i="26"/>
  <c r="F239" i="26"/>
  <c r="E239" i="26"/>
  <c r="D239" i="26"/>
  <c r="C239" i="26"/>
  <c r="B239" i="26"/>
  <c r="H238" i="26"/>
  <c r="G238" i="26"/>
  <c r="F238" i="26"/>
  <c r="E238" i="26"/>
  <c r="D238" i="26"/>
  <c r="C238" i="26"/>
  <c r="B238" i="26"/>
  <c r="H237" i="26"/>
  <c r="G237" i="26"/>
  <c r="F237" i="26"/>
  <c r="E237" i="26"/>
  <c r="D237" i="26"/>
  <c r="C237" i="26"/>
  <c r="B237" i="26"/>
  <c r="H236" i="26"/>
  <c r="G236" i="26"/>
  <c r="F236" i="26"/>
  <c r="E236" i="26"/>
  <c r="D236" i="26"/>
  <c r="C236" i="26"/>
  <c r="B236" i="26"/>
  <c r="H235" i="26"/>
  <c r="G235" i="26"/>
  <c r="F235" i="26"/>
  <c r="E235" i="26"/>
  <c r="D235" i="26"/>
  <c r="C235" i="26"/>
  <c r="B235" i="26"/>
  <c r="H234" i="26"/>
  <c r="G234" i="26"/>
  <c r="F234" i="26"/>
  <c r="E234" i="26"/>
  <c r="D234" i="26"/>
  <c r="C234" i="26"/>
  <c r="B234" i="26"/>
  <c r="H233" i="26"/>
  <c r="G233" i="26"/>
  <c r="F233" i="26"/>
  <c r="E233" i="26"/>
  <c r="D233" i="26"/>
  <c r="C233" i="26"/>
  <c r="B233" i="26"/>
  <c r="H232" i="26"/>
  <c r="G232" i="26"/>
  <c r="F232" i="26"/>
  <c r="E232" i="26"/>
  <c r="D232" i="26"/>
  <c r="C232" i="26"/>
  <c r="B232" i="26"/>
  <c r="H231" i="26"/>
  <c r="G231" i="26"/>
  <c r="F231" i="26"/>
  <c r="E231" i="26"/>
  <c r="D231" i="26"/>
  <c r="C231" i="26"/>
  <c r="B231" i="26"/>
  <c r="H230" i="26"/>
  <c r="G230" i="26"/>
  <c r="F230" i="26"/>
  <c r="E230" i="26"/>
  <c r="D230" i="26"/>
  <c r="C230" i="26"/>
  <c r="B230" i="26"/>
  <c r="H229" i="26"/>
  <c r="G229" i="26"/>
  <c r="F229" i="26"/>
  <c r="E229" i="26"/>
  <c r="D229" i="26"/>
  <c r="C229" i="26"/>
  <c r="B229" i="26"/>
  <c r="H228" i="26"/>
  <c r="G228" i="26"/>
  <c r="F228" i="26"/>
  <c r="E228" i="26"/>
  <c r="D228" i="26"/>
  <c r="C228" i="26"/>
  <c r="B228" i="26"/>
  <c r="H227" i="26"/>
  <c r="G227" i="26"/>
  <c r="F227" i="26"/>
  <c r="E227" i="26"/>
  <c r="D227" i="26"/>
  <c r="C227" i="26"/>
  <c r="B227" i="26"/>
  <c r="H226" i="26"/>
  <c r="G226" i="26"/>
  <c r="F226" i="26"/>
  <c r="E226" i="26"/>
  <c r="D226" i="26"/>
  <c r="C226" i="26"/>
  <c r="B226" i="26"/>
  <c r="H225" i="26"/>
  <c r="G225" i="26"/>
  <c r="F225" i="26"/>
  <c r="E225" i="26"/>
  <c r="D225" i="26"/>
  <c r="C225" i="26"/>
  <c r="B225" i="26"/>
  <c r="H224" i="26"/>
  <c r="G224" i="26"/>
  <c r="F224" i="26"/>
  <c r="E224" i="26"/>
  <c r="D224" i="26"/>
  <c r="C224" i="26"/>
  <c r="B224" i="26"/>
  <c r="H223" i="26"/>
  <c r="G223" i="26"/>
  <c r="F223" i="26"/>
  <c r="E223" i="26"/>
  <c r="D223" i="26"/>
  <c r="C223" i="26"/>
  <c r="B223" i="26"/>
  <c r="H222" i="26"/>
  <c r="G222" i="26"/>
  <c r="F222" i="26"/>
  <c r="E222" i="26"/>
  <c r="D222" i="26"/>
  <c r="C222" i="26"/>
  <c r="B222" i="26"/>
  <c r="H221" i="26"/>
  <c r="G221" i="26"/>
  <c r="F221" i="26"/>
  <c r="E221" i="26"/>
  <c r="D221" i="26"/>
  <c r="C221" i="26"/>
  <c r="B221" i="26"/>
  <c r="H220" i="26"/>
  <c r="G220" i="26"/>
  <c r="F220" i="26"/>
  <c r="E220" i="26"/>
  <c r="D220" i="26"/>
  <c r="C220" i="26"/>
  <c r="B220" i="26"/>
  <c r="H219" i="26"/>
  <c r="G219" i="26"/>
  <c r="F219" i="26"/>
  <c r="E219" i="26"/>
  <c r="D219" i="26"/>
  <c r="C219" i="26"/>
  <c r="B219" i="26"/>
  <c r="H218" i="26"/>
  <c r="G218" i="26"/>
  <c r="F218" i="26"/>
  <c r="E218" i="26"/>
  <c r="D218" i="26"/>
  <c r="C218" i="26"/>
  <c r="B218" i="26"/>
  <c r="H217" i="26"/>
  <c r="G217" i="26"/>
  <c r="F217" i="26"/>
  <c r="E217" i="26"/>
  <c r="D217" i="26"/>
  <c r="C217" i="26"/>
  <c r="B217" i="26"/>
  <c r="H216" i="26"/>
  <c r="G216" i="26"/>
  <c r="F216" i="26"/>
  <c r="E216" i="26"/>
  <c r="D216" i="26"/>
  <c r="C216" i="26"/>
  <c r="B216" i="26"/>
  <c r="H215" i="26"/>
  <c r="G215" i="26"/>
  <c r="F215" i="26"/>
  <c r="E215" i="26"/>
  <c r="D215" i="26"/>
  <c r="C215" i="26"/>
  <c r="B215" i="26"/>
  <c r="H214" i="26"/>
  <c r="G214" i="26"/>
  <c r="F214" i="26"/>
  <c r="E214" i="26"/>
  <c r="D214" i="26"/>
  <c r="C214" i="26"/>
  <c r="B214" i="26"/>
  <c r="H213" i="26"/>
  <c r="G213" i="26"/>
  <c r="F213" i="26"/>
  <c r="E213" i="26"/>
  <c r="D213" i="26"/>
  <c r="C213" i="26"/>
  <c r="B213" i="26"/>
  <c r="H212" i="26"/>
  <c r="G212" i="26"/>
  <c r="F212" i="26"/>
  <c r="E212" i="26"/>
  <c r="D212" i="26"/>
  <c r="C212" i="26"/>
  <c r="B212" i="26"/>
  <c r="H211" i="26"/>
  <c r="G211" i="26"/>
  <c r="F211" i="26"/>
  <c r="E211" i="26"/>
  <c r="D211" i="26"/>
  <c r="C211" i="26"/>
  <c r="B211" i="26"/>
  <c r="H210" i="26"/>
  <c r="G210" i="26"/>
  <c r="F210" i="26"/>
  <c r="E210" i="26"/>
  <c r="D210" i="26"/>
  <c r="C210" i="26"/>
  <c r="B210" i="26"/>
  <c r="H209" i="26"/>
  <c r="G209" i="26"/>
  <c r="F209" i="26"/>
  <c r="E209" i="26"/>
  <c r="D209" i="26"/>
  <c r="C209" i="26"/>
  <c r="B209" i="26"/>
  <c r="H208" i="26"/>
  <c r="G208" i="26"/>
  <c r="F208" i="26"/>
  <c r="E208" i="26"/>
  <c r="D208" i="26"/>
  <c r="C208" i="26"/>
  <c r="B208" i="26"/>
  <c r="H207" i="26"/>
  <c r="G207" i="26"/>
  <c r="F207" i="26"/>
  <c r="E207" i="26"/>
  <c r="D207" i="26"/>
  <c r="C207" i="26"/>
  <c r="B207" i="26"/>
  <c r="H206" i="26"/>
  <c r="G206" i="26"/>
  <c r="F206" i="26"/>
  <c r="E206" i="26"/>
  <c r="D206" i="26"/>
  <c r="C206" i="26"/>
  <c r="B206" i="26"/>
  <c r="H205" i="26"/>
  <c r="G205" i="26"/>
  <c r="F205" i="26"/>
  <c r="E205" i="26"/>
  <c r="D205" i="26"/>
  <c r="C205" i="26"/>
  <c r="B205" i="26"/>
  <c r="H204" i="26"/>
  <c r="G204" i="26"/>
  <c r="F204" i="26"/>
  <c r="E204" i="26"/>
  <c r="D204" i="26"/>
  <c r="C204" i="26"/>
  <c r="B204" i="26"/>
  <c r="H203" i="26"/>
  <c r="G203" i="26"/>
  <c r="F203" i="26"/>
  <c r="E203" i="26"/>
  <c r="D203" i="26"/>
  <c r="C203" i="26"/>
  <c r="B203" i="26"/>
  <c r="H202" i="26"/>
  <c r="G202" i="26"/>
  <c r="F202" i="26"/>
  <c r="E202" i="26"/>
  <c r="D202" i="26"/>
  <c r="C202" i="26"/>
  <c r="B202" i="26"/>
  <c r="H201" i="26"/>
  <c r="G201" i="26"/>
  <c r="F201" i="26"/>
  <c r="E201" i="26"/>
  <c r="D201" i="26"/>
  <c r="C201" i="26"/>
  <c r="B201" i="26"/>
  <c r="H200" i="26"/>
  <c r="G200" i="26"/>
  <c r="F200" i="26"/>
  <c r="E200" i="26"/>
  <c r="D200" i="26"/>
  <c r="C200" i="26"/>
  <c r="B200" i="26"/>
  <c r="H199" i="26"/>
  <c r="G199" i="26"/>
  <c r="F199" i="26"/>
  <c r="E199" i="26"/>
  <c r="D199" i="26"/>
  <c r="C199" i="26"/>
  <c r="B199" i="26"/>
  <c r="H198" i="26"/>
  <c r="G198" i="26"/>
  <c r="F198" i="26"/>
  <c r="E198" i="26"/>
  <c r="D198" i="26"/>
  <c r="C198" i="26"/>
  <c r="B198" i="26"/>
  <c r="H197" i="26"/>
  <c r="G197" i="26"/>
  <c r="F197" i="26"/>
  <c r="E197" i="26"/>
  <c r="D197" i="26"/>
  <c r="C197" i="26"/>
  <c r="B197" i="26"/>
  <c r="H196" i="26"/>
  <c r="G196" i="26"/>
  <c r="F196" i="26"/>
  <c r="E196" i="26"/>
  <c r="D196" i="26"/>
  <c r="C196" i="26"/>
  <c r="B196" i="26"/>
  <c r="H195" i="26"/>
  <c r="G195" i="26"/>
  <c r="F195" i="26"/>
  <c r="E195" i="26"/>
  <c r="D195" i="26"/>
  <c r="C195" i="26"/>
  <c r="B195" i="26"/>
  <c r="H194" i="26"/>
  <c r="G194" i="26"/>
  <c r="F194" i="26"/>
  <c r="E194" i="26"/>
  <c r="D194" i="26"/>
  <c r="C194" i="26"/>
  <c r="B194" i="26"/>
  <c r="H193" i="26"/>
  <c r="G193" i="26"/>
  <c r="F193" i="26"/>
  <c r="E193" i="26"/>
  <c r="D193" i="26"/>
  <c r="C193" i="26"/>
  <c r="B193" i="26"/>
  <c r="H192" i="26"/>
  <c r="G192" i="26"/>
  <c r="F192" i="26"/>
  <c r="E192" i="26"/>
  <c r="D192" i="26"/>
  <c r="C192" i="26"/>
  <c r="B192" i="26"/>
  <c r="H191" i="26"/>
  <c r="G191" i="26"/>
  <c r="F191" i="26"/>
  <c r="E191" i="26"/>
  <c r="D191" i="26"/>
  <c r="C191" i="26"/>
  <c r="B191" i="26"/>
  <c r="H190" i="26"/>
  <c r="G190" i="26"/>
  <c r="F190" i="26"/>
  <c r="E190" i="26"/>
  <c r="D190" i="26"/>
  <c r="C190" i="26"/>
  <c r="B190" i="26"/>
  <c r="H189" i="26"/>
  <c r="G189" i="26"/>
  <c r="F189" i="26"/>
  <c r="E189" i="26"/>
  <c r="D189" i="26"/>
  <c r="C189" i="26"/>
  <c r="B189" i="26"/>
  <c r="H188" i="26"/>
  <c r="G188" i="26"/>
  <c r="F188" i="26"/>
  <c r="E188" i="26"/>
  <c r="D188" i="26"/>
  <c r="C188" i="26"/>
  <c r="B188" i="26"/>
  <c r="H187" i="26"/>
  <c r="G187" i="26"/>
  <c r="F187" i="26"/>
  <c r="E187" i="26"/>
  <c r="D187" i="26"/>
  <c r="C187" i="26"/>
  <c r="B187" i="26"/>
  <c r="H186" i="26"/>
  <c r="G186" i="26"/>
  <c r="F186" i="26"/>
  <c r="E186" i="26"/>
  <c r="D186" i="26"/>
  <c r="C186" i="26"/>
  <c r="B186" i="26"/>
  <c r="H185" i="26"/>
  <c r="G185" i="26"/>
  <c r="F185" i="26"/>
  <c r="E185" i="26"/>
  <c r="D185" i="26"/>
  <c r="C185" i="26"/>
  <c r="B185" i="26"/>
  <c r="H184" i="26"/>
  <c r="G184" i="26"/>
  <c r="F184" i="26"/>
  <c r="E184" i="26"/>
  <c r="D184" i="26"/>
  <c r="C184" i="26"/>
  <c r="B184" i="26"/>
  <c r="H183" i="26"/>
  <c r="G183" i="26"/>
  <c r="F183" i="26"/>
  <c r="E183" i="26"/>
  <c r="D183" i="26"/>
  <c r="C183" i="26"/>
  <c r="B183" i="26"/>
  <c r="H182" i="26"/>
  <c r="G182" i="26"/>
  <c r="F182" i="26"/>
  <c r="E182" i="26"/>
  <c r="D182" i="26"/>
  <c r="C182" i="26"/>
  <c r="B182" i="26"/>
  <c r="H181" i="26"/>
  <c r="G181" i="26"/>
  <c r="F181" i="26"/>
  <c r="E181" i="26"/>
  <c r="D181" i="26"/>
  <c r="C181" i="26"/>
  <c r="B181" i="26"/>
  <c r="H180" i="26"/>
  <c r="G180" i="26"/>
  <c r="F180" i="26"/>
  <c r="E180" i="26"/>
  <c r="D180" i="26"/>
  <c r="C180" i="26"/>
  <c r="B180" i="26"/>
  <c r="H179" i="26"/>
  <c r="G179" i="26"/>
  <c r="F179" i="26"/>
  <c r="E179" i="26"/>
  <c r="D179" i="26"/>
  <c r="C179" i="26"/>
  <c r="B179" i="26"/>
  <c r="H178" i="26"/>
  <c r="G178" i="26"/>
  <c r="F178" i="26"/>
  <c r="E178" i="26"/>
  <c r="D178" i="26"/>
  <c r="C178" i="26"/>
  <c r="B178" i="26"/>
  <c r="H177" i="26"/>
  <c r="G177" i="26"/>
  <c r="F177" i="26"/>
  <c r="E177" i="26"/>
  <c r="D177" i="26"/>
  <c r="C177" i="26"/>
  <c r="B177" i="26"/>
  <c r="H176" i="26"/>
  <c r="G176" i="26"/>
  <c r="F176" i="26"/>
  <c r="E176" i="26"/>
  <c r="D176" i="26"/>
  <c r="C176" i="26"/>
  <c r="B176" i="26"/>
  <c r="H175" i="26"/>
  <c r="G175" i="26"/>
  <c r="F175" i="26"/>
  <c r="E175" i="26"/>
  <c r="D175" i="26"/>
  <c r="C175" i="26"/>
  <c r="B175" i="26"/>
  <c r="H174" i="26"/>
  <c r="G174" i="26"/>
  <c r="F174" i="26"/>
  <c r="E174" i="26"/>
  <c r="D174" i="26"/>
  <c r="C174" i="26"/>
  <c r="B174" i="26"/>
  <c r="H173" i="26"/>
  <c r="G173" i="26"/>
  <c r="F173" i="26"/>
  <c r="E173" i="26"/>
  <c r="D173" i="26"/>
  <c r="C173" i="26"/>
  <c r="B173" i="26"/>
  <c r="H172" i="26"/>
  <c r="G172" i="26"/>
  <c r="F172" i="26"/>
  <c r="E172" i="26"/>
  <c r="D172" i="26"/>
  <c r="C172" i="26"/>
  <c r="B172" i="26"/>
  <c r="H171" i="26"/>
  <c r="G171" i="26"/>
  <c r="F171" i="26"/>
  <c r="E171" i="26"/>
  <c r="D171" i="26"/>
  <c r="C171" i="26"/>
  <c r="B171" i="26"/>
  <c r="H170" i="26"/>
  <c r="G170" i="26"/>
  <c r="F170" i="26"/>
  <c r="E170" i="26"/>
  <c r="D170" i="26"/>
  <c r="C170" i="26"/>
  <c r="B170" i="26"/>
  <c r="H169" i="26"/>
  <c r="G169" i="26"/>
  <c r="F169" i="26"/>
  <c r="E169" i="26"/>
  <c r="D169" i="26"/>
  <c r="C169" i="26"/>
  <c r="B169" i="26"/>
  <c r="H168" i="26"/>
  <c r="G168" i="26"/>
  <c r="F168" i="26"/>
  <c r="E168" i="26"/>
  <c r="D168" i="26"/>
  <c r="C168" i="26"/>
  <c r="B168" i="26"/>
  <c r="H167" i="26"/>
  <c r="G167" i="26"/>
  <c r="F167" i="26"/>
  <c r="E167" i="26"/>
  <c r="D167" i="26"/>
  <c r="C167" i="26"/>
  <c r="B167" i="26"/>
  <c r="H166" i="26"/>
  <c r="G166" i="26"/>
  <c r="F166" i="26"/>
  <c r="E166" i="26"/>
  <c r="D166" i="26"/>
  <c r="C166" i="26"/>
  <c r="B166" i="26"/>
  <c r="H165" i="26"/>
  <c r="G165" i="26"/>
  <c r="F165" i="26"/>
  <c r="E165" i="26"/>
  <c r="D165" i="26"/>
  <c r="C165" i="26"/>
  <c r="B165" i="26"/>
  <c r="H164" i="26"/>
  <c r="G164" i="26"/>
  <c r="F164" i="26"/>
  <c r="E164" i="26"/>
  <c r="D164" i="26"/>
  <c r="C164" i="26"/>
  <c r="B164" i="26"/>
  <c r="H163" i="26"/>
  <c r="G163" i="26"/>
  <c r="F163" i="26"/>
  <c r="E163" i="26"/>
  <c r="D163" i="26"/>
  <c r="C163" i="26"/>
  <c r="B163" i="26"/>
  <c r="H162" i="26"/>
  <c r="G162" i="26"/>
  <c r="F162" i="26"/>
  <c r="E162" i="26"/>
  <c r="D162" i="26"/>
  <c r="C162" i="26"/>
  <c r="B162" i="26"/>
  <c r="H161" i="26"/>
  <c r="G161" i="26"/>
  <c r="F161" i="26"/>
  <c r="E161" i="26"/>
  <c r="D161" i="26"/>
  <c r="C161" i="26"/>
  <c r="B161" i="26"/>
  <c r="H160" i="26"/>
  <c r="G160" i="26"/>
  <c r="F160" i="26"/>
  <c r="E160" i="26"/>
  <c r="D160" i="26"/>
  <c r="C160" i="26"/>
  <c r="B160" i="26"/>
  <c r="H159" i="26"/>
  <c r="G159" i="26"/>
  <c r="F159" i="26"/>
  <c r="E159" i="26"/>
  <c r="D159" i="26"/>
  <c r="C159" i="26"/>
  <c r="B159" i="26"/>
  <c r="H158" i="26"/>
  <c r="G158" i="26"/>
  <c r="F158" i="26"/>
  <c r="E158" i="26"/>
  <c r="D158" i="26"/>
  <c r="C158" i="26"/>
  <c r="B158" i="26"/>
  <c r="H157" i="26"/>
  <c r="G157" i="26"/>
  <c r="F157" i="26"/>
  <c r="E157" i="26"/>
  <c r="D157" i="26"/>
  <c r="C157" i="26"/>
  <c r="B157" i="26"/>
  <c r="H156" i="26"/>
  <c r="G156" i="26"/>
  <c r="F156" i="26"/>
  <c r="E156" i="26"/>
  <c r="D156" i="26"/>
  <c r="C156" i="26"/>
  <c r="B156" i="26"/>
  <c r="H155" i="26"/>
  <c r="G155" i="26"/>
  <c r="F155" i="26"/>
  <c r="E155" i="26"/>
  <c r="D155" i="26"/>
  <c r="C155" i="26"/>
  <c r="B155" i="26"/>
  <c r="H154" i="26"/>
  <c r="G154" i="26"/>
  <c r="F154" i="26"/>
  <c r="E154" i="26"/>
  <c r="D154" i="26"/>
  <c r="C154" i="26"/>
  <c r="B154" i="26"/>
  <c r="H153" i="26"/>
  <c r="G153" i="26"/>
  <c r="F153" i="26"/>
  <c r="E153" i="26"/>
  <c r="D153" i="26"/>
  <c r="C153" i="26"/>
  <c r="B153" i="26"/>
  <c r="H152" i="26"/>
  <c r="G152" i="26"/>
  <c r="F152" i="26"/>
  <c r="E152" i="26"/>
  <c r="D152" i="26"/>
  <c r="C152" i="26"/>
  <c r="B152" i="26"/>
  <c r="H151" i="26"/>
  <c r="G151" i="26"/>
  <c r="F151" i="26"/>
  <c r="E151" i="26"/>
  <c r="D151" i="26"/>
  <c r="C151" i="26"/>
  <c r="B151" i="26"/>
  <c r="H150" i="26"/>
  <c r="G150" i="26"/>
  <c r="F150" i="26"/>
  <c r="E150" i="26"/>
  <c r="D150" i="26"/>
  <c r="C150" i="26"/>
  <c r="B150" i="26"/>
  <c r="H149" i="26"/>
  <c r="G149" i="26"/>
  <c r="F149" i="26"/>
  <c r="E149" i="26"/>
  <c r="D149" i="26"/>
  <c r="C149" i="26"/>
  <c r="B149" i="26"/>
  <c r="H148" i="26"/>
  <c r="G148" i="26"/>
  <c r="F148" i="26"/>
  <c r="E148" i="26"/>
  <c r="D148" i="26"/>
  <c r="C148" i="26"/>
  <c r="B148" i="26"/>
  <c r="H147" i="26"/>
  <c r="G147" i="26"/>
  <c r="F147" i="26"/>
  <c r="E147" i="26"/>
  <c r="D147" i="26"/>
  <c r="C147" i="26"/>
  <c r="B147" i="26"/>
  <c r="H146" i="26"/>
  <c r="G146" i="26"/>
  <c r="F146" i="26"/>
  <c r="E146" i="26"/>
  <c r="D146" i="26"/>
  <c r="C146" i="26"/>
  <c r="B146" i="26"/>
  <c r="H145" i="26"/>
  <c r="G145" i="26"/>
  <c r="F145" i="26"/>
  <c r="E145" i="26"/>
  <c r="D145" i="26"/>
  <c r="C145" i="26"/>
  <c r="B145" i="26"/>
  <c r="H144" i="26"/>
  <c r="G144" i="26"/>
  <c r="F144" i="26"/>
  <c r="E144" i="26"/>
  <c r="D144" i="26"/>
  <c r="C144" i="26"/>
  <c r="B144" i="26"/>
  <c r="H143" i="26"/>
  <c r="G143" i="26"/>
  <c r="F143" i="26"/>
  <c r="E143" i="26"/>
  <c r="D143" i="26"/>
  <c r="C143" i="26"/>
  <c r="B143" i="26"/>
  <c r="H142" i="26"/>
  <c r="G142" i="26"/>
  <c r="F142" i="26"/>
  <c r="E142" i="26"/>
  <c r="D142" i="26"/>
  <c r="C142" i="26"/>
  <c r="B142" i="26"/>
  <c r="H141" i="26"/>
  <c r="G141" i="26"/>
  <c r="F141" i="26"/>
  <c r="E141" i="26"/>
  <c r="D141" i="26"/>
  <c r="C141" i="26"/>
  <c r="B141" i="26"/>
  <c r="H140" i="26"/>
  <c r="G140" i="26"/>
  <c r="F140" i="26"/>
  <c r="E140" i="26"/>
  <c r="D140" i="26"/>
  <c r="C140" i="26"/>
  <c r="B140" i="26"/>
  <c r="H139" i="26"/>
  <c r="G139" i="26"/>
  <c r="F139" i="26"/>
  <c r="E139" i="26"/>
  <c r="D139" i="26"/>
  <c r="C139" i="26"/>
  <c r="B139" i="26"/>
  <c r="H138" i="26"/>
  <c r="G138" i="26"/>
  <c r="F138" i="26"/>
  <c r="E138" i="26"/>
  <c r="D138" i="26"/>
  <c r="C138" i="26"/>
  <c r="B138" i="26"/>
  <c r="H137" i="26"/>
  <c r="G137" i="26"/>
  <c r="F137" i="26"/>
  <c r="E137" i="26"/>
  <c r="D137" i="26"/>
  <c r="C137" i="26"/>
  <c r="B137" i="26"/>
  <c r="H136" i="26"/>
  <c r="G136" i="26"/>
  <c r="F136" i="26"/>
  <c r="E136" i="26"/>
  <c r="D136" i="26"/>
  <c r="C136" i="26"/>
  <c r="B136" i="26"/>
  <c r="H135" i="26"/>
  <c r="G135" i="26"/>
  <c r="F135" i="26"/>
  <c r="E135" i="26"/>
  <c r="D135" i="26"/>
  <c r="C135" i="26"/>
  <c r="B135" i="26"/>
  <c r="H134" i="26"/>
  <c r="G134" i="26"/>
  <c r="F134" i="26"/>
  <c r="E134" i="26"/>
  <c r="D134" i="26"/>
  <c r="C134" i="26"/>
  <c r="B134" i="26"/>
  <c r="H133" i="26"/>
  <c r="G133" i="26"/>
  <c r="F133" i="26"/>
  <c r="E133" i="26"/>
  <c r="D133" i="26"/>
  <c r="C133" i="26"/>
  <c r="B133" i="26"/>
  <c r="H132" i="26"/>
  <c r="G132" i="26"/>
  <c r="F132" i="26"/>
  <c r="E132" i="26"/>
  <c r="D132" i="26"/>
  <c r="C132" i="26"/>
  <c r="B132" i="26"/>
  <c r="H131" i="26"/>
  <c r="G131" i="26"/>
  <c r="F131" i="26"/>
  <c r="E131" i="26"/>
  <c r="D131" i="26"/>
  <c r="C131" i="26"/>
  <c r="B131" i="26"/>
  <c r="H130" i="26"/>
  <c r="G130" i="26"/>
  <c r="F130" i="26"/>
  <c r="E130" i="26"/>
  <c r="D130" i="26"/>
  <c r="C130" i="26"/>
  <c r="B130" i="26"/>
  <c r="H129" i="26"/>
  <c r="G129" i="26"/>
  <c r="F129" i="26"/>
  <c r="E129" i="26"/>
  <c r="D129" i="26"/>
  <c r="C129" i="26"/>
  <c r="B129" i="26"/>
  <c r="H128" i="26"/>
  <c r="G128" i="26"/>
  <c r="F128" i="26"/>
  <c r="E128" i="26"/>
  <c r="D128" i="26"/>
  <c r="C128" i="26"/>
  <c r="B128" i="26"/>
  <c r="H127" i="26"/>
  <c r="G127" i="26"/>
  <c r="F127" i="26"/>
  <c r="E127" i="26"/>
  <c r="D127" i="26"/>
  <c r="C127" i="26"/>
  <c r="B127" i="26"/>
  <c r="H126" i="26"/>
  <c r="G126" i="26"/>
  <c r="F126" i="26"/>
  <c r="E126" i="26"/>
  <c r="D126" i="26"/>
  <c r="C126" i="26"/>
  <c r="B126" i="26"/>
  <c r="H125" i="26"/>
  <c r="G125" i="26"/>
  <c r="F125" i="26"/>
  <c r="E125" i="26"/>
  <c r="D125" i="26"/>
  <c r="C125" i="26"/>
  <c r="B125" i="26"/>
  <c r="H124" i="26"/>
  <c r="G124" i="26"/>
  <c r="F124" i="26"/>
  <c r="E124" i="26"/>
  <c r="D124" i="26"/>
  <c r="C124" i="26"/>
  <c r="B124" i="26"/>
  <c r="H123" i="26"/>
  <c r="G123" i="26"/>
  <c r="F123" i="26"/>
  <c r="E123" i="26"/>
  <c r="D123" i="26"/>
  <c r="C123" i="26"/>
  <c r="B123" i="26"/>
  <c r="H122" i="26"/>
  <c r="G122" i="26"/>
  <c r="F122" i="26"/>
  <c r="E122" i="26"/>
  <c r="D122" i="26"/>
  <c r="C122" i="26"/>
  <c r="B122" i="26"/>
  <c r="H121" i="26"/>
  <c r="G121" i="26"/>
  <c r="F121" i="26"/>
  <c r="E121" i="26"/>
  <c r="D121" i="26"/>
  <c r="C121" i="26"/>
  <c r="B121" i="26"/>
  <c r="H120" i="26"/>
  <c r="G120" i="26"/>
  <c r="F120" i="26"/>
  <c r="E120" i="26"/>
  <c r="D120" i="26"/>
  <c r="C120" i="26"/>
  <c r="B120" i="26"/>
  <c r="H119" i="26"/>
  <c r="G119" i="26"/>
  <c r="F119" i="26"/>
  <c r="E119" i="26"/>
  <c r="D119" i="26"/>
  <c r="C119" i="26"/>
  <c r="B119" i="26"/>
  <c r="H118" i="26"/>
  <c r="G118" i="26"/>
  <c r="F118" i="26"/>
  <c r="E118" i="26"/>
  <c r="D118" i="26"/>
  <c r="C118" i="26"/>
  <c r="B118" i="26"/>
  <c r="H117" i="26"/>
  <c r="G117" i="26"/>
  <c r="F117" i="26"/>
  <c r="E117" i="26"/>
  <c r="D117" i="26"/>
  <c r="C117" i="26"/>
  <c r="B117" i="26"/>
  <c r="H116" i="26"/>
  <c r="G116" i="26"/>
  <c r="F116" i="26"/>
  <c r="E116" i="26"/>
  <c r="D116" i="26"/>
  <c r="C116" i="26"/>
  <c r="B116" i="26"/>
  <c r="H115" i="26"/>
  <c r="G115" i="26"/>
  <c r="F115" i="26"/>
  <c r="E115" i="26"/>
  <c r="D115" i="26"/>
  <c r="C115" i="26"/>
  <c r="B115" i="26"/>
  <c r="H114" i="26"/>
  <c r="G114" i="26"/>
  <c r="F114" i="26"/>
  <c r="E114" i="26"/>
  <c r="D114" i="26"/>
  <c r="C114" i="26"/>
  <c r="B114" i="26"/>
  <c r="H113" i="26"/>
  <c r="G113" i="26"/>
  <c r="F113" i="26"/>
  <c r="E113" i="26"/>
  <c r="D113" i="26"/>
  <c r="C113" i="26"/>
  <c r="B113" i="26"/>
  <c r="H112" i="26"/>
  <c r="G112" i="26"/>
  <c r="F112" i="26"/>
  <c r="E112" i="26"/>
  <c r="D112" i="26"/>
  <c r="C112" i="26"/>
  <c r="B112" i="26"/>
  <c r="H111" i="26"/>
  <c r="G111" i="26"/>
  <c r="F111" i="26"/>
  <c r="E111" i="26"/>
  <c r="D111" i="26"/>
  <c r="C111" i="26"/>
  <c r="B111" i="26"/>
  <c r="H110" i="26"/>
  <c r="G110" i="26"/>
  <c r="F110" i="26"/>
  <c r="E110" i="26"/>
  <c r="D110" i="26"/>
  <c r="C110" i="26"/>
  <c r="B110" i="26"/>
  <c r="H109" i="26"/>
  <c r="G109" i="26"/>
  <c r="F109" i="26"/>
  <c r="E109" i="26"/>
  <c r="D109" i="26"/>
  <c r="C109" i="26"/>
  <c r="B109" i="26"/>
  <c r="H108" i="26"/>
  <c r="G108" i="26"/>
  <c r="F108" i="26"/>
  <c r="E108" i="26"/>
  <c r="D108" i="26"/>
  <c r="C108" i="26"/>
  <c r="B108" i="26"/>
  <c r="H107" i="26"/>
  <c r="G107" i="26"/>
  <c r="F107" i="26"/>
  <c r="E107" i="26"/>
  <c r="D107" i="26"/>
  <c r="C107" i="26"/>
  <c r="B107" i="26"/>
  <c r="H106" i="26"/>
  <c r="G106" i="26"/>
  <c r="F106" i="26"/>
  <c r="E106" i="26"/>
  <c r="D106" i="26"/>
  <c r="C106" i="26"/>
  <c r="B106" i="26"/>
  <c r="H105" i="26"/>
  <c r="G105" i="26"/>
  <c r="F105" i="26"/>
  <c r="E105" i="26"/>
  <c r="D105" i="26"/>
  <c r="C105" i="26"/>
  <c r="B105" i="26"/>
  <c r="H104" i="26"/>
  <c r="G104" i="26"/>
  <c r="F104" i="26"/>
  <c r="E104" i="26"/>
  <c r="D104" i="26"/>
  <c r="C104" i="26"/>
  <c r="B104" i="26"/>
  <c r="H103" i="26"/>
  <c r="G103" i="26"/>
  <c r="F103" i="26"/>
  <c r="E103" i="26"/>
  <c r="D103" i="26"/>
  <c r="C103" i="26"/>
  <c r="B103" i="26"/>
  <c r="H102" i="26"/>
  <c r="G102" i="26"/>
  <c r="F102" i="26"/>
  <c r="E102" i="26"/>
  <c r="D102" i="26"/>
  <c r="C102" i="26"/>
  <c r="B102" i="26"/>
  <c r="H101" i="26"/>
  <c r="G101" i="26"/>
  <c r="F101" i="26"/>
  <c r="E101" i="26"/>
  <c r="D101" i="26"/>
  <c r="C101" i="26"/>
  <c r="B101" i="26"/>
  <c r="H100" i="26"/>
  <c r="G100" i="26"/>
  <c r="F100" i="26"/>
  <c r="E100" i="26"/>
  <c r="D100" i="26"/>
  <c r="C100" i="26"/>
  <c r="B100" i="26"/>
  <c r="H99" i="26"/>
  <c r="G99" i="26"/>
  <c r="F99" i="26"/>
  <c r="E99" i="26"/>
  <c r="D99" i="26"/>
  <c r="C99" i="26"/>
  <c r="B99" i="26"/>
  <c r="H98" i="26"/>
  <c r="G98" i="26"/>
  <c r="F98" i="26"/>
  <c r="E98" i="26"/>
  <c r="D98" i="26"/>
  <c r="C98" i="26"/>
  <c r="B98" i="26"/>
  <c r="H97" i="26"/>
  <c r="G97" i="26"/>
  <c r="F97" i="26"/>
  <c r="E97" i="26"/>
  <c r="D97" i="26"/>
  <c r="C97" i="26"/>
  <c r="B97" i="26"/>
  <c r="H96" i="26"/>
  <c r="G96" i="26"/>
  <c r="F96" i="26"/>
  <c r="E96" i="26"/>
  <c r="D96" i="26"/>
  <c r="C96" i="26"/>
  <c r="B96" i="26"/>
  <c r="H95" i="26"/>
  <c r="G95" i="26"/>
  <c r="F95" i="26"/>
  <c r="E95" i="26"/>
  <c r="D95" i="26"/>
  <c r="C95" i="26"/>
  <c r="B95" i="26"/>
  <c r="H94" i="26"/>
  <c r="G94" i="26"/>
  <c r="F94" i="26"/>
  <c r="E94" i="26"/>
  <c r="D94" i="26"/>
  <c r="C94" i="26"/>
  <c r="B94" i="26"/>
  <c r="H93" i="26"/>
  <c r="G93" i="26"/>
  <c r="F93" i="26"/>
  <c r="E93" i="26"/>
  <c r="D93" i="26"/>
  <c r="C93" i="26"/>
  <c r="B93" i="26"/>
  <c r="H92" i="26"/>
  <c r="G92" i="26"/>
  <c r="F92" i="26"/>
  <c r="E92" i="26"/>
  <c r="D92" i="26"/>
  <c r="C92" i="26"/>
  <c r="B92" i="26"/>
  <c r="H91" i="26"/>
  <c r="G91" i="26"/>
  <c r="F91" i="26"/>
  <c r="E91" i="26"/>
  <c r="D91" i="26"/>
  <c r="C91" i="26"/>
  <c r="B91" i="26"/>
  <c r="H90" i="26"/>
  <c r="G90" i="26"/>
  <c r="F90" i="26"/>
  <c r="E90" i="26"/>
  <c r="D90" i="26"/>
  <c r="C90" i="26"/>
  <c r="B90" i="26"/>
  <c r="H89" i="26"/>
  <c r="G89" i="26"/>
  <c r="F89" i="26"/>
  <c r="E89" i="26"/>
  <c r="D89" i="26"/>
  <c r="C89" i="26"/>
  <c r="B89" i="26"/>
  <c r="H88" i="26"/>
  <c r="G88" i="26"/>
  <c r="F88" i="26"/>
  <c r="E88" i="26"/>
  <c r="D88" i="26"/>
  <c r="C88" i="26"/>
  <c r="B88" i="26"/>
  <c r="H87" i="26"/>
  <c r="G87" i="26"/>
  <c r="F87" i="26"/>
  <c r="E87" i="26"/>
  <c r="D87" i="26"/>
  <c r="C87" i="26"/>
  <c r="B87" i="26"/>
  <c r="H86" i="26"/>
  <c r="G86" i="26"/>
  <c r="F86" i="26"/>
  <c r="E86" i="26"/>
  <c r="D86" i="26"/>
  <c r="C86" i="26"/>
  <c r="B86" i="26"/>
  <c r="H85" i="26"/>
  <c r="G85" i="26"/>
  <c r="F85" i="26"/>
  <c r="E85" i="26"/>
  <c r="D85" i="26"/>
  <c r="C85" i="26"/>
  <c r="B85" i="26"/>
  <c r="H84" i="26"/>
  <c r="G84" i="26"/>
  <c r="F84" i="26"/>
  <c r="E84" i="26"/>
  <c r="D84" i="26"/>
  <c r="C84" i="26"/>
  <c r="B84" i="26"/>
  <c r="H83" i="26"/>
  <c r="G83" i="26"/>
  <c r="F83" i="26"/>
  <c r="E83" i="26"/>
  <c r="D83" i="26"/>
  <c r="C83" i="26"/>
  <c r="B83" i="26"/>
  <c r="H82" i="26"/>
  <c r="G82" i="26"/>
  <c r="F82" i="26"/>
  <c r="E82" i="26"/>
  <c r="D82" i="26"/>
  <c r="C82" i="26"/>
  <c r="B82" i="26"/>
  <c r="H81" i="26"/>
  <c r="G81" i="26"/>
  <c r="F81" i="26"/>
  <c r="E81" i="26"/>
  <c r="D81" i="26"/>
  <c r="C81" i="26"/>
  <c r="B81" i="26"/>
  <c r="H80" i="26"/>
  <c r="G80" i="26"/>
  <c r="F80" i="26"/>
  <c r="E80" i="26"/>
  <c r="D80" i="26"/>
  <c r="C80" i="26"/>
  <c r="B80" i="26"/>
  <c r="H79" i="26"/>
  <c r="G79" i="26"/>
  <c r="F79" i="26"/>
  <c r="E79" i="26"/>
  <c r="D79" i="26"/>
  <c r="C79" i="26"/>
  <c r="B79" i="26"/>
  <c r="H78" i="26"/>
  <c r="G78" i="26"/>
  <c r="F78" i="26"/>
  <c r="E78" i="26"/>
  <c r="D78" i="26"/>
  <c r="C78" i="26"/>
  <c r="B78" i="26"/>
  <c r="H77" i="26"/>
  <c r="G77" i="26"/>
  <c r="F77" i="26"/>
  <c r="E77" i="26"/>
  <c r="D77" i="26"/>
  <c r="C77" i="26"/>
  <c r="B77" i="26"/>
  <c r="H76" i="26"/>
  <c r="G76" i="26"/>
  <c r="F76" i="26"/>
  <c r="E76" i="26"/>
  <c r="D76" i="26"/>
  <c r="C76" i="26"/>
  <c r="B76" i="26"/>
  <c r="H75" i="26"/>
  <c r="G75" i="26"/>
  <c r="F75" i="26"/>
  <c r="E75" i="26"/>
  <c r="D75" i="26"/>
  <c r="C75" i="26"/>
  <c r="B75" i="26"/>
  <c r="H74" i="26"/>
  <c r="G74" i="26"/>
  <c r="F74" i="26"/>
  <c r="E74" i="26"/>
  <c r="D74" i="26"/>
  <c r="C74" i="26"/>
  <c r="B74" i="26"/>
  <c r="H73" i="26"/>
  <c r="G73" i="26"/>
  <c r="F73" i="26"/>
  <c r="E73" i="26"/>
  <c r="D73" i="26"/>
  <c r="C73" i="26"/>
  <c r="B73" i="26"/>
  <c r="H72" i="26"/>
  <c r="G72" i="26"/>
  <c r="F72" i="26"/>
  <c r="E72" i="26"/>
  <c r="D72" i="26"/>
  <c r="C72" i="26"/>
  <c r="B72" i="26"/>
  <c r="H71" i="26"/>
  <c r="G71" i="26"/>
  <c r="F71" i="26"/>
  <c r="E71" i="26"/>
  <c r="D71" i="26"/>
  <c r="C71" i="26"/>
  <c r="B71" i="26"/>
  <c r="H70" i="26"/>
  <c r="G70" i="26"/>
  <c r="F70" i="26"/>
  <c r="E70" i="26"/>
  <c r="D70" i="26"/>
  <c r="C70" i="26"/>
  <c r="B70" i="26"/>
  <c r="H69" i="26"/>
  <c r="G69" i="26"/>
  <c r="F69" i="26"/>
  <c r="E69" i="26"/>
  <c r="D69" i="26"/>
  <c r="C69" i="26"/>
  <c r="B69" i="26"/>
  <c r="H68" i="26"/>
  <c r="G68" i="26"/>
  <c r="F68" i="26"/>
  <c r="E68" i="26"/>
  <c r="D68" i="26"/>
  <c r="C68" i="26"/>
  <c r="B68" i="26"/>
  <c r="H67" i="26"/>
  <c r="G67" i="26"/>
  <c r="F67" i="26"/>
  <c r="E67" i="26"/>
  <c r="D67" i="26"/>
  <c r="C67" i="26"/>
  <c r="B67" i="26"/>
  <c r="H66" i="26"/>
  <c r="G66" i="26"/>
  <c r="F66" i="26"/>
  <c r="E66" i="26"/>
  <c r="D66" i="26"/>
  <c r="C66" i="26"/>
  <c r="B66" i="26"/>
  <c r="H65" i="26"/>
  <c r="G65" i="26"/>
  <c r="F65" i="26"/>
  <c r="E65" i="26"/>
  <c r="D65" i="26"/>
  <c r="C65" i="26"/>
  <c r="B65" i="26"/>
  <c r="H64" i="26"/>
  <c r="G64" i="26"/>
  <c r="F64" i="26"/>
  <c r="E64" i="26"/>
  <c r="D64" i="26"/>
  <c r="C64" i="26"/>
  <c r="B64" i="26"/>
  <c r="H63" i="26"/>
  <c r="G63" i="26"/>
  <c r="F63" i="26"/>
  <c r="E63" i="26"/>
  <c r="D63" i="26"/>
  <c r="C63" i="26"/>
  <c r="B63" i="26"/>
  <c r="H62" i="26"/>
  <c r="G62" i="26"/>
  <c r="F62" i="26"/>
  <c r="E62" i="26"/>
  <c r="D62" i="26"/>
  <c r="C62" i="26"/>
  <c r="B62" i="26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C258" i="9"/>
  <c r="B258" i="9"/>
  <c r="C257" i="9"/>
  <c r="B257" i="9"/>
  <c r="C256" i="9"/>
  <c r="B256" i="9"/>
  <c r="C255" i="9"/>
  <c r="B255" i="9"/>
  <c r="C254" i="9"/>
  <c r="B254" i="9"/>
  <c r="C253" i="9"/>
  <c r="B253" i="9"/>
  <c r="C252" i="9"/>
  <c r="B252" i="9"/>
  <c r="C251" i="9"/>
  <c r="B251" i="9"/>
  <c r="C250" i="9"/>
  <c r="B250" i="9"/>
  <c r="C249" i="9"/>
  <c r="B249" i="9"/>
  <c r="C248" i="9"/>
  <c r="B248" i="9"/>
  <c r="C247" i="9"/>
  <c r="B247" i="9"/>
  <c r="C246" i="9"/>
  <c r="B246" i="9"/>
  <c r="C245" i="9"/>
  <c r="B245" i="9"/>
  <c r="C244" i="9"/>
  <c r="B244" i="9"/>
  <c r="C243" i="9"/>
  <c r="B243" i="9"/>
  <c r="C242" i="9"/>
  <c r="B242" i="9"/>
  <c r="C241" i="9"/>
  <c r="B241" i="9"/>
  <c r="C240" i="9"/>
  <c r="B240" i="9"/>
  <c r="C239" i="9"/>
  <c r="B239" i="9"/>
  <c r="C238" i="9"/>
  <c r="B238" i="9"/>
  <c r="C237" i="9"/>
  <c r="B237" i="9"/>
  <c r="C236" i="9"/>
  <c r="B236" i="9"/>
  <c r="C235" i="9"/>
  <c r="B235" i="9"/>
  <c r="C234" i="9"/>
  <c r="B234" i="9"/>
  <c r="C233" i="9"/>
  <c r="B233" i="9"/>
  <c r="C232" i="9"/>
  <c r="B232" i="9"/>
  <c r="C231" i="9"/>
  <c r="B231" i="9"/>
  <c r="C230" i="9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C222" i="9"/>
  <c r="B222" i="9"/>
  <c r="C221" i="9"/>
  <c r="B221" i="9"/>
  <c r="C220" i="9"/>
  <c r="B220" i="9"/>
  <c r="C219" i="9"/>
  <c r="B219" i="9"/>
  <c r="C218" i="9"/>
  <c r="B218" i="9"/>
  <c r="C217" i="9"/>
  <c r="B217" i="9"/>
  <c r="C216" i="9"/>
  <c r="B216" i="9"/>
  <c r="C215" i="9"/>
  <c r="B215" i="9"/>
  <c r="C214" i="9"/>
  <c r="B214" i="9"/>
  <c r="C213" i="9"/>
  <c r="B213" i="9"/>
  <c r="C212" i="9"/>
  <c r="B212" i="9"/>
  <c r="C211" i="9"/>
  <c r="B211" i="9"/>
  <c r="C210" i="9"/>
  <c r="B210" i="9"/>
  <c r="C209" i="9"/>
  <c r="B209" i="9"/>
  <c r="C208" i="9"/>
  <c r="B208" i="9"/>
  <c r="C207" i="9"/>
  <c r="B207" i="9"/>
  <c r="C206" i="9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C185" i="9"/>
  <c r="B185" i="9"/>
  <c r="C184" i="9"/>
  <c r="B184" i="9"/>
  <c r="C183" i="9"/>
  <c r="B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B162" i="9"/>
  <c r="C161" i="9"/>
  <c r="B161" i="9"/>
  <c r="C160" i="9"/>
  <c r="B160" i="9"/>
  <c r="C159" i="9"/>
  <c r="B159" i="9"/>
  <c r="C158" i="9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C150" i="9"/>
  <c r="B150" i="9"/>
  <c r="C149" i="9"/>
  <c r="B149" i="9"/>
  <c r="C148" i="9"/>
  <c r="B148" i="9"/>
  <c r="C147" i="9"/>
  <c r="B147" i="9"/>
  <c r="C146" i="9"/>
  <c r="B146" i="9"/>
  <c r="C145" i="9"/>
  <c r="B145" i="9"/>
  <c r="C144" i="9"/>
  <c r="B144" i="9"/>
  <c r="C143" i="9"/>
  <c r="B143" i="9"/>
  <c r="C142" i="9"/>
  <c r="B142" i="9"/>
  <c r="C141" i="9"/>
  <c r="B141" i="9"/>
  <c r="C140" i="9"/>
  <c r="B140" i="9"/>
  <c r="C139" i="9"/>
  <c r="B139" i="9"/>
  <c r="C138" i="9"/>
  <c r="B138" i="9"/>
  <c r="C137" i="9"/>
  <c r="B137" i="9"/>
  <c r="C136" i="9"/>
  <c r="B136" i="9"/>
  <c r="C135" i="9"/>
  <c r="B135" i="9"/>
  <c r="C134" i="9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B121" i="9"/>
  <c r="C120" i="9"/>
  <c r="B120" i="9"/>
  <c r="C119" i="9"/>
  <c r="B119" i="9"/>
  <c r="C118" i="9"/>
  <c r="B118" i="9"/>
  <c r="C117" i="9"/>
  <c r="B117" i="9"/>
  <c r="C116" i="9"/>
  <c r="B116" i="9"/>
  <c r="C115" i="9"/>
  <c r="B115" i="9"/>
  <c r="C114" i="9"/>
  <c r="B114" i="9"/>
  <c r="C113" i="9"/>
  <c r="B113" i="9"/>
  <c r="C112" i="9"/>
  <c r="B112" i="9"/>
  <c r="C111" i="9"/>
  <c r="B111" i="9"/>
  <c r="C110" i="9"/>
  <c r="B110" i="9"/>
  <c r="C109" i="9"/>
  <c r="B109" i="9"/>
  <c r="C108" i="9"/>
  <c r="B108" i="9"/>
  <c r="C107" i="9"/>
  <c r="B107" i="9"/>
  <c r="C106" i="9"/>
  <c r="B106" i="9"/>
  <c r="C105" i="9"/>
  <c r="B105" i="9"/>
  <c r="C104" i="9"/>
  <c r="B104" i="9"/>
  <c r="C103" i="9"/>
  <c r="B103" i="9"/>
  <c r="C102" i="9"/>
  <c r="B102" i="9"/>
  <c r="C101" i="9"/>
  <c r="B101" i="9"/>
  <c r="C100" i="9"/>
  <c r="B100" i="9"/>
  <c r="C99" i="9"/>
  <c r="B99" i="9"/>
  <c r="C98" i="9"/>
  <c r="B98" i="9"/>
  <c r="C97" i="9"/>
  <c r="B97" i="9"/>
  <c r="C96" i="9"/>
  <c r="B96" i="9"/>
  <c r="C95" i="9"/>
  <c r="B95" i="9"/>
  <c r="C94" i="9"/>
  <c r="B94" i="9"/>
  <c r="C93" i="9"/>
  <c r="B93" i="9"/>
  <c r="C92" i="9"/>
  <c r="B92" i="9"/>
  <c r="C91" i="9"/>
  <c r="B91" i="9"/>
  <c r="C90" i="9"/>
  <c r="B90" i="9"/>
  <c r="C89" i="9"/>
  <c r="B89" i="9"/>
  <c r="C88" i="9"/>
  <c r="B88" i="9"/>
  <c r="C87" i="9"/>
  <c r="B87" i="9"/>
  <c r="C86" i="9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C78" i="9"/>
  <c r="B78" i="9"/>
  <c r="C77" i="9"/>
  <c r="B77" i="9"/>
  <c r="C76" i="9"/>
  <c r="B76" i="9"/>
  <c r="C75" i="9"/>
  <c r="B75" i="9"/>
  <c r="C74" i="9"/>
  <c r="B74" i="9"/>
  <c r="C73" i="9"/>
  <c r="B73" i="9"/>
  <c r="C72" i="9"/>
  <c r="B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C10" i="9"/>
  <c r="B10" i="9"/>
  <c r="C9" i="9"/>
  <c r="B9" i="9"/>
  <c r="C8" i="9"/>
  <c r="B8" i="9"/>
  <c r="C7" i="9"/>
  <c r="B7" i="9"/>
  <c r="C6" i="9"/>
  <c r="B6" i="9"/>
  <c r="C5" i="9"/>
  <c r="B5" i="9"/>
  <c r="C4" i="9"/>
  <c r="B4" i="9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C333" i="8" s="1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D281" i="7"/>
  <c r="B281" i="7"/>
  <c r="D280" i="7"/>
  <c r="B280" i="7"/>
  <c r="D279" i="7"/>
  <c r="B279" i="7"/>
  <c r="D278" i="7"/>
  <c r="B278" i="7"/>
  <c r="D277" i="7"/>
  <c r="B277" i="7"/>
  <c r="D276" i="7"/>
  <c r="B276" i="7"/>
  <c r="D275" i="7"/>
  <c r="B275" i="7"/>
  <c r="D274" i="7"/>
  <c r="B274" i="7"/>
  <c r="D273" i="7"/>
  <c r="B273" i="7"/>
  <c r="D272" i="7"/>
  <c r="B272" i="7"/>
  <c r="D271" i="7"/>
  <c r="B271" i="7"/>
  <c r="D270" i="7"/>
  <c r="B270" i="7"/>
  <c r="D269" i="7"/>
  <c r="B269" i="7"/>
  <c r="D268" i="7"/>
  <c r="B268" i="7"/>
  <c r="D267" i="7"/>
  <c r="B267" i="7"/>
  <c r="D266" i="7"/>
  <c r="B266" i="7"/>
  <c r="D265" i="7"/>
  <c r="B265" i="7"/>
  <c r="D264" i="7"/>
  <c r="B264" i="7"/>
  <c r="D263" i="7"/>
  <c r="B263" i="7"/>
  <c r="D262" i="7"/>
  <c r="B262" i="7"/>
  <c r="D261" i="7"/>
  <c r="B261" i="7"/>
  <c r="D260" i="7"/>
  <c r="B260" i="7"/>
  <c r="D259" i="7"/>
  <c r="B259" i="7"/>
  <c r="D258" i="7"/>
  <c r="B258" i="7"/>
  <c r="D257" i="7"/>
  <c r="B257" i="7"/>
  <c r="D256" i="7"/>
  <c r="B256" i="7"/>
  <c r="D255" i="7"/>
  <c r="B255" i="7"/>
  <c r="D254" i="7"/>
  <c r="B254" i="7"/>
  <c r="D253" i="7"/>
  <c r="B253" i="7"/>
  <c r="D252" i="7"/>
  <c r="B252" i="7"/>
  <c r="D251" i="7"/>
  <c r="B251" i="7"/>
  <c r="D250" i="7"/>
  <c r="B250" i="7"/>
  <c r="D249" i="7"/>
  <c r="B249" i="7"/>
  <c r="D248" i="7"/>
  <c r="B248" i="7"/>
  <c r="D247" i="7"/>
  <c r="B247" i="7"/>
  <c r="D246" i="7"/>
  <c r="B246" i="7"/>
  <c r="D245" i="7"/>
  <c r="B245" i="7"/>
  <c r="D244" i="7"/>
  <c r="B244" i="7"/>
  <c r="D243" i="7"/>
  <c r="B243" i="7"/>
  <c r="D242" i="7"/>
  <c r="B242" i="7"/>
  <c r="D241" i="7"/>
  <c r="B241" i="7"/>
  <c r="D240" i="7"/>
  <c r="B240" i="7"/>
  <c r="D239" i="7"/>
  <c r="B239" i="7"/>
  <c r="D238" i="7"/>
  <c r="B238" i="7"/>
  <c r="D237" i="7"/>
  <c r="B237" i="7"/>
  <c r="D236" i="7"/>
  <c r="B236" i="7"/>
  <c r="D235" i="7"/>
  <c r="B235" i="7"/>
  <c r="D234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A2" i="7"/>
  <c r="A195" i="6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E105" i="18"/>
  <c r="K244" i="23"/>
  <c r="J244" i="23"/>
  <c r="I244" i="23"/>
  <c r="H244" i="23"/>
  <c r="G244" i="23"/>
  <c r="F244" i="23"/>
  <c r="E244" i="23"/>
  <c r="D244" i="23"/>
  <c r="C244" i="23"/>
  <c r="B244" i="23"/>
  <c r="K243" i="23"/>
  <c r="J243" i="23"/>
  <c r="I243" i="23"/>
  <c r="H243" i="23"/>
  <c r="G243" i="23"/>
  <c r="F243" i="23"/>
  <c r="E243" i="23"/>
  <c r="D243" i="23"/>
  <c r="C243" i="23"/>
  <c r="B243" i="23"/>
  <c r="K242" i="23"/>
  <c r="J242" i="23"/>
  <c r="I242" i="23"/>
  <c r="H242" i="23"/>
  <c r="G242" i="23"/>
  <c r="F242" i="23"/>
  <c r="E242" i="23"/>
  <c r="D242" i="23"/>
  <c r="C242" i="23"/>
  <c r="B242" i="23"/>
  <c r="K241" i="23"/>
  <c r="J241" i="23"/>
  <c r="I241" i="23"/>
  <c r="H241" i="23"/>
  <c r="G241" i="23"/>
  <c r="F241" i="23"/>
  <c r="E241" i="23"/>
  <c r="D241" i="23"/>
  <c r="C241" i="23"/>
  <c r="B241" i="23"/>
  <c r="K240" i="23"/>
  <c r="J240" i="23"/>
  <c r="I240" i="23"/>
  <c r="H240" i="23"/>
  <c r="G240" i="23"/>
  <c r="F240" i="23"/>
  <c r="E240" i="23"/>
  <c r="D240" i="23"/>
  <c r="C240" i="23"/>
  <c r="B240" i="23"/>
  <c r="K239" i="23"/>
  <c r="J239" i="23"/>
  <c r="I239" i="23"/>
  <c r="H239" i="23"/>
  <c r="G239" i="23"/>
  <c r="F239" i="23"/>
  <c r="E239" i="23"/>
  <c r="D239" i="23"/>
  <c r="C239" i="23"/>
  <c r="B239" i="23"/>
  <c r="K238" i="23"/>
  <c r="J238" i="23"/>
  <c r="I238" i="23"/>
  <c r="H238" i="23"/>
  <c r="G238" i="23"/>
  <c r="F238" i="23"/>
  <c r="E238" i="23"/>
  <c r="D238" i="23"/>
  <c r="C238" i="23"/>
  <c r="B238" i="23"/>
  <c r="K237" i="23"/>
  <c r="J237" i="23"/>
  <c r="I237" i="23"/>
  <c r="H237" i="23"/>
  <c r="G237" i="23"/>
  <c r="F237" i="23"/>
  <c r="E237" i="23"/>
  <c r="D237" i="23"/>
  <c r="C237" i="23"/>
  <c r="B237" i="23"/>
  <c r="K236" i="23"/>
  <c r="J236" i="23"/>
  <c r="I236" i="23"/>
  <c r="H236" i="23"/>
  <c r="G236" i="23"/>
  <c r="F236" i="23"/>
  <c r="E236" i="23"/>
  <c r="D236" i="23"/>
  <c r="C236" i="23"/>
  <c r="B236" i="23"/>
  <c r="K235" i="23"/>
  <c r="I235" i="23"/>
  <c r="H235" i="23"/>
  <c r="G235" i="23"/>
  <c r="F235" i="23"/>
  <c r="E235" i="23"/>
  <c r="D235" i="23"/>
  <c r="C235" i="23"/>
  <c r="B235" i="23"/>
  <c r="K234" i="23"/>
  <c r="I234" i="23"/>
  <c r="H234" i="23"/>
  <c r="G234" i="23"/>
  <c r="F234" i="23"/>
  <c r="E234" i="23"/>
  <c r="D234" i="23"/>
  <c r="C234" i="23"/>
  <c r="B234" i="23"/>
  <c r="K233" i="23"/>
  <c r="I233" i="23"/>
  <c r="H233" i="23"/>
  <c r="G233" i="23"/>
  <c r="F233" i="23"/>
  <c r="E233" i="23"/>
  <c r="D233" i="23"/>
  <c r="C233" i="23"/>
  <c r="B233" i="23"/>
  <c r="K232" i="23"/>
  <c r="I232" i="23"/>
  <c r="H232" i="23"/>
  <c r="G232" i="23"/>
  <c r="F232" i="23"/>
  <c r="E232" i="23"/>
  <c r="D232" i="23"/>
  <c r="C232" i="23"/>
  <c r="B232" i="23"/>
  <c r="K231" i="23"/>
  <c r="I231" i="23"/>
  <c r="H231" i="23"/>
  <c r="G231" i="23"/>
  <c r="F231" i="23"/>
  <c r="E231" i="23"/>
  <c r="D231" i="23"/>
  <c r="C231" i="23"/>
  <c r="B231" i="23"/>
  <c r="K230" i="23"/>
  <c r="I230" i="23"/>
  <c r="H230" i="23"/>
  <c r="G230" i="23"/>
  <c r="F230" i="23"/>
  <c r="E230" i="23"/>
  <c r="D230" i="23"/>
  <c r="C230" i="23"/>
  <c r="B230" i="23"/>
  <c r="K229" i="23"/>
  <c r="I229" i="23"/>
  <c r="H229" i="23"/>
  <c r="G229" i="23"/>
  <c r="F229" i="23"/>
  <c r="E229" i="23"/>
  <c r="D229" i="23"/>
  <c r="C229" i="23"/>
  <c r="B229" i="23"/>
  <c r="K228" i="23"/>
  <c r="I228" i="23"/>
  <c r="H228" i="23"/>
  <c r="G228" i="23"/>
  <c r="F228" i="23"/>
  <c r="E228" i="23"/>
  <c r="D228" i="23"/>
  <c r="C228" i="23"/>
  <c r="B228" i="23"/>
  <c r="K227" i="23"/>
  <c r="I227" i="23"/>
  <c r="H227" i="23"/>
  <c r="G227" i="23"/>
  <c r="F227" i="23"/>
  <c r="E227" i="23"/>
  <c r="D227" i="23"/>
  <c r="C227" i="23"/>
  <c r="B227" i="23"/>
  <c r="K226" i="23"/>
  <c r="I226" i="23"/>
  <c r="H226" i="23"/>
  <c r="G226" i="23"/>
  <c r="F226" i="23"/>
  <c r="E226" i="23"/>
  <c r="D226" i="23"/>
  <c r="C226" i="23"/>
  <c r="B226" i="23"/>
  <c r="K225" i="23"/>
  <c r="I225" i="23"/>
  <c r="H225" i="23"/>
  <c r="G225" i="23"/>
  <c r="F225" i="23"/>
  <c r="E225" i="23"/>
  <c r="D225" i="23"/>
  <c r="C225" i="23"/>
  <c r="B225" i="23"/>
  <c r="K224" i="23"/>
  <c r="I224" i="23"/>
  <c r="H224" i="23"/>
  <c r="G224" i="23"/>
  <c r="F224" i="23"/>
  <c r="E224" i="23"/>
  <c r="D224" i="23"/>
  <c r="C224" i="23"/>
  <c r="B224" i="23"/>
  <c r="K223" i="23"/>
  <c r="I223" i="23"/>
  <c r="H223" i="23"/>
  <c r="G223" i="23"/>
  <c r="F223" i="23"/>
  <c r="E223" i="23"/>
  <c r="D223" i="23"/>
  <c r="C223" i="23"/>
  <c r="B223" i="23"/>
  <c r="K222" i="23"/>
  <c r="I222" i="23"/>
  <c r="H222" i="23"/>
  <c r="G222" i="23"/>
  <c r="F222" i="23"/>
  <c r="E222" i="23"/>
  <c r="D222" i="23"/>
  <c r="C222" i="23"/>
  <c r="B222" i="23"/>
  <c r="K221" i="23"/>
  <c r="I221" i="23"/>
  <c r="H221" i="23"/>
  <c r="G221" i="23"/>
  <c r="F221" i="23"/>
  <c r="E221" i="23"/>
  <c r="D221" i="23"/>
  <c r="C221" i="23"/>
  <c r="B221" i="23"/>
  <c r="K220" i="23"/>
  <c r="I220" i="23"/>
  <c r="H220" i="23"/>
  <c r="G220" i="23"/>
  <c r="F220" i="23"/>
  <c r="E220" i="23"/>
  <c r="D220" i="23"/>
  <c r="C220" i="23"/>
  <c r="B220" i="23"/>
  <c r="K219" i="23"/>
  <c r="I219" i="23"/>
  <c r="H219" i="23"/>
  <c r="G219" i="23"/>
  <c r="F219" i="23"/>
  <c r="E219" i="23"/>
  <c r="D219" i="23"/>
  <c r="C219" i="23"/>
  <c r="B219" i="23"/>
  <c r="K218" i="23"/>
  <c r="I218" i="23"/>
  <c r="H218" i="23"/>
  <c r="G218" i="23"/>
  <c r="F218" i="23"/>
  <c r="E218" i="23"/>
  <c r="D218" i="23"/>
  <c r="C218" i="23"/>
  <c r="B218" i="23"/>
  <c r="K217" i="23"/>
  <c r="I217" i="23"/>
  <c r="H217" i="23"/>
  <c r="G217" i="23"/>
  <c r="F217" i="23"/>
  <c r="E217" i="23"/>
  <c r="D217" i="23"/>
  <c r="C217" i="23"/>
  <c r="B217" i="23"/>
  <c r="K216" i="23"/>
  <c r="I216" i="23"/>
  <c r="H216" i="23"/>
  <c r="G216" i="23"/>
  <c r="F216" i="23"/>
  <c r="E216" i="23"/>
  <c r="D216" i="23"/>
  <c r="C216" i="23"/>
  <c r="B216" i="23"/>
  <c r="K215" i="23"/>
  <c r="I215" i="23"/>
  <c r="H215" i="23"/>
  <c r="G215" i="23"/>
  <c r="F215" i="23"/>
  <c r="E215" i="23"/>
  <c r="D215" i="23"/>
  <c r="C215" i="23"/>
  <c r="B215" i="23"/>
  <c r="K214" i="23"/>
  <c r="I214" i="23"/>
  <c r="H214" i="23"/>
  <c r="G214" i="23"/>
  <c r="F214" i="23"/>
  <c r="E214" i="23"/>
  <c r="D214" i="23"/>
  <c r="C214" i="23"/>
  <c r="B214" i="23"/>
  <c r="K213" i="23"/>
  <c r="I213" i="23"/>
  <c r="H213" i="23"/>
  <c r="G213" i="23"/>
  <c r="F213" i="23"/>
  <c r="E213" i="23"/>
  <c r="D213" i="23"/>
  <c r="C213" i="23"/>
  <c r="B213" i="23"/>
  <c r="K212" i="23"/>
  <c r="I212" i="23"/>
  <c r="H212" i="23"/>
  <c r="G212" i="23"/>
  <c r="F212" i="23"/>
  <c r="E212" i="23"/>
  <c r="D212" i="23"/>
  <c r="C212" i="23"/>
  <c r="B212" i="23"/>
  <c r="K211" i="23"/>
  <c r="I211" i="23"/>
  <c r="H211" i="23"/>
  <c r="G211" i="23"/>
  <c r="F211" i="23"/>
  <c r="E211" i="23"/>
  <c r="D211" i="23"/>
  <c r="C211" i="23"/>
  <c r="B211" i="23"/>
  <c r="K210" i="23"/>
  <c r="I210" i="23"/>
  <c r="H210" i="23"/>
  <c r="G210" i="23"/>
  <c r="F210" i="23"/>
  <c r="E210" i="23"/>
  <c r="D210" i="23"/>
  <c r="C210" i="23"/>
  <c r="B210" i="23"/>
  <c r="K209" i="23"/>
  <c r="I209" i="23"/>
  <c r="H209" i="23"/>
  <c r="G209" i="23"/>
  <c r="F209" i="23"/>
  <c r="E209" i="23"/>
  <c r="D209" i="23"/>
  <c r="C209" i="23"/>
  <c r="B209" i="23"/>
  <c r="K208" i="23"/>
  <c r="I208" i="23"/>
  <c r="H208" i="23"/>
  <c r="G208" i="23"/>
  <c r="F208" i="23"/>
  <c r="E208" i="23"/>
  <c r="D208" i="23"/>
  <c r="C208" i="23"/>
  <c r="B208" i="23"/>
  <c r="K207" i="23"/>
  <c r="I207" i="23"/>
  <c r="H207" i="23"/>
  <c r="G207" i="23"/>
  <c r="F207" i="23"/>
  <c r="E207" i="23"/>
  <c r="D207" i="23"/>
  <c r="C207" i="23"/>
  <c r="B207" i="23"/>
  <c r="K206" i="23"/>
  <c r="I206" i="23"/>
  <c r="H206" i="23"/>
  <c r="G206" i="23"/>
  <c r="F206" i="23"/>
  <c r="E206" i="23"/>
  <c r="D206" i="23"/>
  <c r="C206" i="23"/>
  <c r="B206" i="23"/>
  <c r="K205" i="23"/>
  <c r="I205" i="23"/>
  <c r="H205" i="23"/>
  <c r="G205" i="23"/>
  <c r="F205" i="23"/>
  <c r="E205" i="23"/>
  <c r="D205" i="23"/>
  <c r="C205" i="23"/>
  <c r="B205" i="23"/>
  <c r="K204" i="23"/>
  <c r="I204" i="23"/>
  <c r="H204" i="23"/>
  <c r="G204" i="23"/>
  <c r="F204" i="23"/>
  <c r="E204" i="23"/>
  <c r="D204" i="23"/>
  <c r="C204" i="23"/>
  <c r="B204" i="23"/>
  <c r="K203" i="23"/>
  <c r="I203" i="23"/>
  <c r="H203" i="23"/>
  <c r="G203" i="23"/>
  <c r="F203" i="23"/>
  <c r="E203" i="23"/>
  <c r="D203" i="23"/>
  <c r="C203" i="23"/>
  <c r="B203" i="23"/>
  <c r="K202" i="23"/>
  <c r="I202" i="23"/>
  <c r="H202" i="23"/>
  <c r="G202" i="23"/>
  <c r="F202" i="23"/>
  <c r="E202" i="23"/>
  <c r="D202" i="23"/>
  <c r="C202" i="23"/>
  <c r="B202" i="23"/>
  <c r="K201" i="23"/>
  <c r="I201" i="23"/>
  <c r="H201" i="23"/>
  <c r="G201" i="23"/>
  <c r="F201" i="23"/>
  <c r="E201" i="23"/>
  <c r="D201" i="23"/>
  <c r="C201" i="23"/>
  <c r="B201" i="23"/>
  <c r="K200" i="23"/>
  <c r="I200" i="23"/>
  <c r="H200" i="23"/>
  <c r="G200" i="23"/>
  <c r="F200" i="23"/>
  <c r="E200" i="23"/>
  <c r="D200" i="23"/>
  <c r="C200" i="23"/>
  <c r="B200" i="23"/>
  <c r="K199" i="23"/>
  <c r="I199" i="23"/>
  <c r="H199" i="23"/>
  <c r="G199" i="23"/>
  <c r="F199" i="23"/>
  <c r="E199" i="23"/>
  <c r="D199" i="23"/>
  <c r="C199" i="23"/>
  <c r="B199" i="23"/>
  <c r="K198" i="23"/>
  <c r="I198" i="23"/>
  <c r="H198" i="23"/>
  <c r="G198" i="23"/>
  <c r="F198" i="23"/>
  <c r="E198" i="23"/>
  <c r="D198" i="23"/>
  <c r="C198" i="23"/>
  <c r="B198" i="23"/>
  <c r="K197" i="23"/>
  <c r="I197" i="23"/>
  <c r="H197" i="23"/>
  <c r="G197" i="23"/>
  <c r="F197" i="23"/>
  <c r="E197" i="23"/>
  <c r="D197" i="23"/>
  <c r="C197" i="23"/>
  <c r="B197" i="23"/>
  <c r="K196" i="23"/>
  <c r="I196" i="23"/>
  <c r="H196" i="23"/>
  <c r="G196" i="23"/>
  <c r="F196" i="23"/>
  <c r="E196" i="23"/>
  <c r="D196" i="23"/>
  <c r="C196" i="23"/>
  <c r="B196" i="23"/>
  <c r="K195" i="23"/>
  <c r="I195" i="23"/>
  <c r="H195" i="23"/>
  <c r="G195" i="23"/>
  <c r="F195" i="23"/>
  <c r="E195" i="23"/>
  <c r="D195" i="23"/>
  <c r="C195" i="23"/>
  <c r="B195" i="23"/>
  <c r="K194" i="23"/>
  <c r="I194" i="23"/>
  <c r="H194" i="23"/>
  <c r="G194" i="23"/>
  <c r="F194" i="23"/>
  <c r="E194" i="23"/>
  <c r="D194" i="23"/>
  <c r="C194" i="23"/>
  <c r="B194" i="23"/>
  <c r="K193" i="23"/>
  <c r="I193" i="23"/>
  <c r="H193" i="23"/>
  <c r="G193" i="23"/>
  <c r="F193" i="23"/>
  <c r="E193" i="23"/>
  <c r="D193" i="23"/>
  <c r="C193" i="23"/>
  <c r="B193" i="23"/>
  <c r="K192" i="23"/>
  <c r="I192" i="23"/>
  <c r="H192" i="23"/>
  <c r="G192" i="23"/>
  <c r="F192" i="23"/>
  <c r="E192" i="23"/>
  <c r="D192" i="23"/>
  <c r="C192" i="23"/>
  <c r="B192" i="23"/>
  <c r="K191" i="23"/>
  <c r="I191" i="23"/>
  <c r="H191" i="23"/>
  <c r="G191" i="23"/>
  <c r="F191" i="23"/>
  <c r="E191" i="23"/>
  <c r="D191" i="23"/>
  <c r="C191" i="23"/>
  <c r="B191" i="23"/>
  <c r="K190" i="23"/>
  <c r="I190" i="23"/>
  <c r="H190" i="23"/>
  <c r="G190" i="23"/>
  <c r="F190" i="23"/>
  <c r="E190" i="23"/>
  <c r="D190" i="23"/>
  <c r="C190" i="23"/>
  <c r="B190" i="23"/>
  <c r="K189" i="23"/>
  <c r="I189" i="23"/>
  <c r="H189" i="23"/>
  <c r="G189" i="23"/>
  <c r="F189" i="23"/>
  <c r="E189" i="23"/>
  <c r="D189" i="23"/>
  <c r="C189" i="23"/>
  <c r="B189" i="23"/>
  <c r="K188" i="23"/>
  <c r="I188" i="23"/>
  <c r="H188" i="23"/>
  <c r="G188" i="23"/>
  <c r="F188" i="23"/>
  <c r="E188" i="23"/>
  <c r="D188" i="23"/>
  <c r="C188" i="23"/>
  <c r="B188" i="23"/>
  <c r="K187" i="23"/>
  <c r="I187" i="23"/>
  <c r="H187" i="23"/>
  <c r="G187" i="23"/>
  <c r="F187" i="23"/>
  <c r="E187" i="23"/>
  <c r="D187" i="23"/>
  <c r="C187" i="23"/>
  <c r="B187" i="23"/>
  <c r="K186" i="23"/>
  <c r="I186" i="23"/>
  <c r="H186" i="23"/>
  <c r="G186" i="23"/>
  <c r="F186" i="23"/>
  <c r="E186" i="23"/>
  <c r="D186" i="23"/>
  <c r="C186" i="23"/>
  <c r="B186" i="23"/>
  <c r="K185" i="23"/>
  <c r="I185" i="23"/>
  <c r="H185" i="23"/>
  <c r="G185" i="23"/>
  <c r="F185" i="23"/>
  <c r="E185" i="23"/>
  <c r="D185" i="23"/>
  <c r="C185" i="23"/>
  <c r="B185" i="23"/>
  <c r="K184" i="23"/>
  <c r="I184" i="23"/>
  <c r="H184" i="23"/>
  <c r="G184" i="23"/>
  <c r="F184" i="23"/>
  <c r="E184" i="23"/>
  <c r="D184" i="23"/>
  <c r="C184" i="23"/>
  <c r="B184" i="23"/>
  <c r="K183" i="23"/>
  <c r="I183" i="23"/>
  <c r="H183" i="23"/>
  <c r="G183" i="23"/>
  <c r="F183" i="23"/>
  <c r="E183" i="23"/>
  <c r="D183" i="23"/>
  <c r="C183" i="23"/>
  <c r="B183" i="23"/>
  <c r="K182" i="23"/>
  <c r="I182" i="23"/>
  <c r="H182" i="23"/>
  <c r="G182" i="23"/>
  <c r="F182" i="23"/>
  <c r="E182" i="23"/>
  <c r="D182" i="23"/>
  <c r="C182" i="23"/>
  <c r="B182" i="23"/>
  <c r="K181" i="23"/>
  <c r="I181" i="23"/>
  <c r="H181" i="23"/>
  <c r="G181" i="23"/>
  <c r="F181" i="23"/>
  <c r="E181" i="23"/>
  <c r="D181" i="23"/>
  <c r="C181" i="23"/>
  <c r="B181" i="23"/>
  <c r="K180" i="23"/>
  <c r="I180" i="23"/>
  <c r="H180" i="23"/>
  <c r="G180" i="23"/>
  <c r="F180" i="23"/>
  <c r="E180" i="23"/>
  <c r="D180" i="23"/>
  <c r="C180" i="23"/>
  <c r="B180" i="23"/>
  <c r="K179" i="23"/>
  <c r="I179" i="23"/>
  <c r="H179" i="23"/>
  <c r="G179" i="23"/>
  <c r="F179" i="23"/>
  <c r="E179" i="23"/>
  <c r="D179" i="23"/>
  <c r="C179" i="23"/>
  <c r="B179" i="23"/>
  <c r="K178" i="23"/>
  <c r="I178" i="23"/>
  <c r="H178" i="23"/>
  <c r="G178" i="23"/>
  <c r="F178" i="23"/>
  <c r="E178" i="23"/>
  <c r="D178" i="23"/>
  <c r="C178" i="23"/>
  <c r="B178" i="23"/>
  <c r="K177" i="23"/>
  <c r="I177" i="23"/>
  <c r="H177" i="23"/>
  <c r="G177" i="23"/>
  <c r="F177" i="23"/>
  <c r="E177" i="23"/>
  <c r="D177" i="23"/>
  <c r="C177" i="23"/>
  <c r="B177" i="23"/>
  <c r="K176" i="23"/>
  <c r="I176" i="23"/>
  <c r="H176" i="23"/>
  <c r="G176" i="23"/>
  <c r="F176" i="23"/>
  <c r="E176" i="23"/>
  <c r="D176" i="23"/>
  <c r="C176" i="23"/>
  <c r="B176" i="23"/>
  <c r="K175" i="23"/>
  <c r="I175" i="23"/>
  <c r="H175" i="23"/>
  <c r="G175" i="23"/>
  <c r="F175" i="23"/>
  <c r="E175" i="23"/>
  <c r="D175" i="23"/>
  <c r="C175" i="23"/>
  <c r="B175" i="23"/>
  <c r="K174" i="23"/>
  <c r="I174" i="23"/>
  <c r="H174" i="23"/>
  <c r="G174" i="23"/>
  <c r="F174" i="23"/>
  <c r="E174" i="23"/>
  <c r="D174" i="23"/>
  <c r="C174" i="23"/>
  <c r="B174" i="23"/>
  <c r="K173" i="23"/>
  <c r="I173" i="23"/>
  <c r="H173" i="23"/>
  <c r="G173" i="23"/>
  <c r="F173" i="23"/>
  <c r="E173" i="23"/>
  <c r="D173" i="23"/>
  <c r="C173" i="23"/>
  <c r="B173" i="23"/>
  <c r="K172" i="23"/>
  <c r="I172" i="23"/>
  <c r="H172" i="23"/>
  <c r="G172" i="23"/>
  <c r="F172" i="23"/>
  <c r="E172" i="23"/>
  <c r="D172" i="23"/>
  <c r="C172" i="23"/>
  <c r="B172" i="23"/>
  <c r="K171" i="23"/>
  <c r="I171" i="23"/>
  <c r="H171" i="23"/>
  <c r="G171" i="23"/>
  <c r="F171" i="23"/>
  <c r="E171" i="23"/>
  <c r="D171" i="23"/>
  <c r="C171" i="23"/>
  <c r="B171" i="23"/>
  <c r="K170" i="23"/>
  <c r="I170" i="23"/>
  <c r="H170" i="23"/>
  <c r="G170" i="23"/>
  <c r="F170" i="23"/>
  <c r="E170" i="23"/>
  <c r="D170" i="23"/>
  <c r="C170" i="23"/>
  <c r="B170" i="23"/>
  <c r="K169" i="23"/>
  <c r="I169" i="23"/>
  <c r="H169" i="23"/>
  <c r="G169" i="23"/>
  <c r="F169" i="23"/>
  <c r="E169" i="23"/>
  <c r="D169" i="23"/>
  <c r="C169" i="23"/>
  <c r="B169" i="23"/>
  <c r="K168" i="23"/>
  <c r="I168" i="23"/>
  <c r="H168" i="23"/>
  <c r="G168" i="23"/>
  <c r="F168" i="23"/>
  <c r="E168" i="23"/>
  <c r="D168" i="23"/>
  <c r="C168" i="23"/>
  <c r="B168" i="23"/>
  <c r="K167" i="23"/>
  <c r="I167" i="23"/>
  <c r="H167" i="23"/>
  <c r="G167" i="23"/>
  <c r="F167" i="23"/>
  <c r="E167" i="23"/>
  <c r="D167" i="23"/>
  <c r="C167" i="23"/>
  <c r="B167" i="23"/>
  <c r="K166" i="23"/>
  <c r="I166" i="23"/>
  <c r="H166" i="23"/>
  <c r="G166" i="23"/>
  <c r="F166" i="23"/>
  <c r="E166" i="23"/>
  <c r="D166" i="23"/>
  <c r="C166" i="23"/>
  <c r="B166" i="23"/>
  <c r="K165" i="23"/>
  <c r="I165" i="23"/>
  <c r="H165" i="23"/>
  <c r="G165" i="23"/>
  <c r="F165" i="23"/>
  <c r="E165" i="23"/>
  <c r="D165" i="23"/>
  <c r="C165" i="23"/>
  <c r="B165" i="23"/>
  <c r="K164" i="23"/>
  <c r="I164" i="23"/>
  <c r="H164" i="23"/>
  <c r="G164" i="23"/>
  <c r="F164" i="23"/>
  <c r="E164" i="23"/>
  <c r="D164" i="23"/>
  <c r="C164" i="23"/>
  <c r="B164" i="23"/>
  <c r="K163" i="23"/>
  <c r="I163" i="23"/>
  <c r="H163" i="23"/>
  <c r="G163" i="23"/>
  <c r="F163" i="23"/>
  <c r="E163" i="23"/>
  <c r="D163" i="23"/>
  <c r="C163" i="23"/>
  <c r="B163" i="23"/>
  <c r="K162" i="23"/>
  <c r="I162" i="23"/>
  <c r="H162" i="23"/>
  <c r="G162" i="23"/>
  <c r="F162" i="23"/>
  <c r="E162" i="23"/>
  <c r="D162" i="23"/>
  <c r="C162" i="23"/>
  <c r="B162" i="23"/>
  <c r="K161" i="23"/>
  <c r="I161" i="23"/>
  <c r="H161" i="23"/>
  <c r="G161" i="23"/>
  <c r="F161" i="23"/>
  <c r="E161" i="23"/>
  <c r="D161" i="23"/>
  <c r="C161" i="23"/>
  <c r="B161" i="23"/>
  <c r="K160" i="23"/>
  <c r="I160" i="23"/>
  <c r="H160" i="23"/>
  <c r="G160" i="23"/>
  <c r="F160" i="23"/>
  <c r="E160" i="23"/>
  <c r="D160" i="23"/>
  <c r="C160" i="23"/>
  <c r="B160" i="23"/>
  <c r="K159" i="23"/>
  <c r="I159" i="23"/>
  <c r="H159" i="23"/>
  <c r="G159" i="23"/>
  <c r="F159" i="23"/>
  <c r="E159" i="23"/>
  <c r="D159" i="23"/>
  <c r="C159" i="23"/>
  <c r="B159" i="23"/>
  <c r="K158" i="23"/>
  <c r="I158" i="23"/>
  <c r="H158" i="23"/>
  <c r="G158" i="23"/>
  <c r="F158" i="23"/>
  <c r="E158" i="23"/>
  <c r="D158" i="23"/>
  <c r="C158" i="23"/>
  <c r="B158" i="23"/>
  <c r="K157" i="23"/>
  <c r="I157" i="23"/>
  <c r="H157" i="23"/>
  <c r="G157" i="23"/>
  <c r="F157" i="23"/>
  <c r="E157" i="23"/>
  <c r="D157" i="23"/>
  <c r="C157" i="23"/>
  <c r="B157" i="23"/>
  <c r="K156" i="23"/>
  <c r="I156" i="23"/>
  <c r="H156" i="23"/>
  <c r="G156" i="23"/>
  <c r="F156" i="23"/>
  <c r="E156" i="23"/>
  <c r="D156" i="23"/>
  <c r="C156" i="23"/>
  <c r="B156" i="23"/>
  <c r="K155" i="23"/>
  <c r="I155" i="23"/>
  <c r="H155" i="23"/>
  <c r="G155" i="23"/>
  <c r="F155" i="23"/>
  <c r="E155" i="23"/>
  <c r="D155" i="23"/>
  <c r="C155" i="23"/>
  <c r="B155" i="23"/>
  <c r="K154" i="23"/>
  <c r="I154" i="23"/>
  <c r="H154" i="23"/>
  <c r="G154" i="23"/>
  <c r="F154" i="23"/>
  <c r="E154" i="23"/>
  <c r="D154" i="23"/>
  <c r="C154" i="23"/>
  <c r="B154" i="23"/>
  <c r="K153" i="23"/>
  <c r="I153" i="23"/>
  <c r="H153" i="23"/>
  <c r="G153" i="23"/>
  <c r="F153" i="23"/>
  <c r="E153" i="23"/>
  <c r="D153" i="23"/>
  <c r="C153" i="23"/>
  <c r="B153" i="23"/>
  <c r="K152" i="23"/>
  <c r="I152" i="23"/>
  <c r="H152" i="23"/>
  <c r="G152" i="23"/>
  <c r="F152" i="23"/>
  <c r="E152" i="23"/>
  <c r="D152" i="23"/>
  <c r="C152" i="23"/>
  <c r="B152" i="23"/>
  <c r="K151" i="23"/>
  <c r="I151" i="23"/>
  <c r="H151" i="23"/>
  <c r="G151" i="23"/>
  <c r="F151" i="23"/>
  <c r="E151" i="23"/>
  <c r="D151" i="23"/>
  <c r="C151" i="23"/>
  <c r="B151" i="23"/>
  <c r="K150" i="23"/>
  <c r="I150" i="23"/>
  <c r="H150" i="23"/>
  <c r="G150" i="23"/>
  <c r="F150" i="23"/>
  <c r="E150" i="23"/>
  <c r="D150" i="23"/>
  <c r="C150" i="23"/>
  <c r="B150" i="23"/>
  <c r="K149" i="23"/>
  <c r="I149" i="23"/>
  <c r="H149" i="23"/>
  <c r="G149" i="23"/>
  <c r="F149" i="23"/>
  <c r="E149" i="23"/>
  <c r="D149" i="23"/>
  <c r="C149" i="23"/>
  <c r="B149" i="23"/>
  <c r="K148" i="23"/>
  <c r="I148" i="23"/>
  <c r="H148" i="23"/>
  <c r="G148" i="23"/>
  <c r="F148" i="23"/>
  <c r="E148" i="23"/>
  <c r="D148" i="23"/>
  <c r="C148" i="23"/>
  <c r="B148" i="23"/>
  <c r="K147" i="23"/>
  <c r="I147" i="23"/>
  <c r="H147" i="23"/>
  <c r="G147" i="23"/>
  <c r="F147" i="23"/>
  <c r="E147" i="23"/>
  <c r="D147" i="23"/>
  <c r="C147" i="23"/>
  <c r="B147" i="23"/>
  <c r="K146" i="23"/>
  <c r="I146" i="23"/>
  <c r="H146" i="23"/>
  <c r="G146" i="23"/>
  <c r="F146" i="23"/>
  <c r="E146" i="23"/>
  <c r="D146" i="23"/>
  <c r="C146" i="23"/>
  <c r="B146" i="23"/>
  <c r="K145" i="23"/>
  <c r="I145" i="23"/>
  <c r="H145" i="23"/>
  <c r="G145" i="23"/>
  <c r="F145" i="23"/>
  <c r="E145" i="23"/>
  <c r="D145" i="23"/>
  <c r="C145" i="23"/>
  <c r="B145" i="23"/>
  <c r="K144" i="23"/>
  <c r="I144" i="23"/>
  <c r="H144" i="23"/>
  <c r="G144" i="23"/>
  <c r="F144" i="23"/>
  <c r="E144" i="23"/>
  <c r="D144" i="23"/>
  <c r="C144" i="23"/>
  <c r="B144" i="23"/>
  <c r="K143" i="23"/>
  <c r="I143" i="23"/>
  <c r="H143" i="23"/>
  <c r="G143" i="23"/>
  <c r="F143" i="23"/>
  <c r="E143" i="23"/>
  <c r="D143" i="23"/>
  <c r="C143" i="23"/>
  <c r="B143" i="23"/>
  <c r="K142" i="23"/>
  <c r="I142" i="23"/>
  <c r="H142" i="23"/>
  <c r="G142" i="23"/>
  <c r="F142" i="23"/>
  <c r="E142" i="23"/>
  <c r="D142" i="23"/>
  <c r="C142" i="23"/>
  <c r="B142" i="23"/>
  <c r="K141" i="23"/>
  <c r="I141" i="23"/>
  <c r="H141" i="23"/>
  <c r="G141" i="23"/>
  <c r="F141" i="23"/>
  <c r="E141" i="23"/>
  <c r="D141" i="23"/>
  <c r="C141" i="23"/>
  <c r="B141" i="23"/>
  <c r="K140" i="23"/>
  <c r="I140" i="23"/>
  <c r="H140" i="23"/>
  <c r="G140" i="23"/>
  <c r="F140" i="23"/>
  <c r="E140" i="23"/>
  <c r="D140" i="23"/>
  <c r="C140" i="23"/>
  <c r="B140" i="23"/>
  <c r="K139" i="23"/>
  <c r="I139" i="23"/>
  <c r="H139" i="23"/>
  <c r="G139" i="23"/>
  <c r="F139" i="23"/>
  <c r="E139" i="23"/>
  <c r="D139" i="23"/>
  <c r="C139" i="23"/>
  <c r="B139" i="23"/>
  <c r="K138" i="23"/>
  <c r="I138" i="23"/>
  <c r="H138" i="23"/>
  <c r="G138" i="23"/>
  <c r="F138" i="23"/>
  <c r="E138" i="23"/>
  <c r="D138" i="23"/>
  <c r="C138" i="23"/>
  <c r="B138" i="23"/>
  <c r="K137" i="23"/>
  <c r="I137" i="23"/>
  <c r="H137" i="23"/>
  <c r="G137" i="23"/>
  <c r="F137" i="23"/>
  <c r="E137" i="23"/>
  <c r="D137" i="23"/>
  <c r="C137" i="23"/>
  <c r="B137" i="23"/>
  <c r="A137" i="23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K136" i="23"/>
  <c r="I136" i="23"/>
  <c r="H136" i="23"/>
  <c r="G136" i="23"/>
  <c r="F136" i="23"/>
  <c r="E136" i="23"/>
  <c r="D136" i="23"/>
  <c r="C136" i="23"/>
  <c r="B136" i="23"/>
  <c r="A136" i="23"/>
  <c r="K135" i="23"/>
  <c r="I135" i="23"/>
  <c r="H135" i="23"/>
  <c r="G135" i="23"/>
  <c r="F135" i="23"/>
  <c r="E135" i="23"/>
  <c r="D135" i="23"/>
  <c r="C135" i="23"/>
  <c r="B135" i="23"/>
  <c r="K134" i="23"/>
  <c r="I134" i="23"/>
  <c r="H134" i="23"/>
  <c r="G134" i="23"/>
  <c r="F134" i="23"/>
  <c r="E134" i="23"/>
  <c r="D134" i="23"/>
  <c r="C134" i="23"/>
  <c r="B134" i="23"/>
  <c r="K133" i="23"/>
  <c r="I133" i="23"/>
  <c r="H133" i="23"/>
  <c r="G133" i="23"/>
  <c r="F133" i="23"/>
  <c r="E133" i="23"/>
  <c r="D133" i="23"/>
  <c r="C133" i="23"/>
  <c r="B133" i="23"/>
  <c r="K132" i="23"/>
  <c r="I132" i="23"/>
  <c r="H132" i="23"/>
  <c r="G132" i="23"/>
  <c r="F132" i="23"/>
  <c r="E132" i="23"/>
  <c r="D132" i="23"/>
  <c r="C132" i="23"/>
  <c r="B132" i="23"/>
  <c r="K131" i="23"/>
  <c r="I131" i="23"/>
  <c r="H131" i="23"/>
  <c r="G131" i="23"/>
  <c r="F131" i="23"/>
  <c r="E131" i="23"/>
  <c r="D131" i="23"/>
  <c r="C131" i="23"/>
  <c r="B131" i="23"/>
  <c r="K130" i="23"/>
  <c r="I130" i="23"/>
  <c r="H130" i="23"/>
  <c r="G130" i="23"/>
  <c r="F130" i="23"/>
  <c r="E130" i="23"/>
  <c r="D130" i="23"/>
  <c r="C130" i="23"/>
  <c r="B130" i="23"/>
  <c r="K129" i="23"/>
  <c r="I129" i="23"/>
  <c r="H129" i="23"/>
  <c r="G129" i="23"/>
  <c r="F129" i="23"/>
  <c r="E129" i="23"/>
  <c r="D129" i="23"/>
  <c r="C129" i="23"/>
  <c r="B129" i="23"/>
  <c r="K128" i="23"/>
  <c r="I128" i="23"/>
  <c r="H128" i="23"/>
  <c r="G128" i="23"/>
  <c r="F128" i="23"/>
  <c r="E128" i="23"/>
  <c r="D128" i="23"/>
  <c r="C128" i="23"/>
  <c r="B128" i="23"/>
  <c r="K127" i="23"/>
  <c r="I127" i="23"/>
  <c r="H127" i="23"/>
  <c r="G127" i="23"/>
  <c r="F127" i="23"/>
  <c r="E127" i="23"/>
  <c r="D127" i="23"/>
  <c r="C127" i="23"/>
  <c r="B127" i="23"/>
  <c r="K126" i="23"/>
  <c r="I126" i="23"/>
  <c r="H126" i="23"/>
  <c r="G126" i="23"/>
  <c r="F126" i="23"/>
  <c r="E126" i="23"/>
  <c r="D126" i="23"/>
  <c r="C126" i="23"/>
  <c r="B126" i="23"/>
  <c r="K125" i="23"/>
  <c r="I125" i="23"/>
  <c r="H125" i="23"/>
  <c r="G125" i="23"/>
  <c r="F125" i="23"/>
  <c r="E125" i="23"/>
  <c r="D125" i="23"/>
  <c r="C125" i="23"/>
  <c r="B125" i="23"/>
  <c r="K124" i="23"/>
  <c r="I124" i="23"/>
  <c r="H124" i="23"/>
  <c r="G124" i="23"/>
  <c r="F124" i="23"/>
  <c r="E124" i="23"/>
  <c r="D124" i="23"/>
  <c r="C124" i="23"/>
  <c r="B124" i="23"/>
  <c r="K123" i="23"/>
  <c r="I123" i="23"/>
  <c r="H123" i="23"/>
  <c r="G123" i="23"/>
  <c r="F123" i="23"/>
  <c r="E123" i="23"/>
  <c r="D123" i="23"/>
  <c r="C123" i="23"/>
  <c r="B123" i="23"/>
  <c r="K122" i="23"/>
  <c r="I122" i="23"/>
  <c r="H122" i="23"/>
  <c r="G122" i="23"/>
  <c r="F122" i="23"/>
  <c r="E122" i="23"/>
  <c r="D122" i="23"/>
  <c r="C122" i="23"/>
  <c r="B122" i="23"/>
  <c r="K121" i="23"/>
  <c r="I121" i="23"/>
  <c r="H121" i="23"/>
  <c r="G121" i="23"/>
  <c r="F121" i="23"/>
  <c r="E121" i="23"/>
  <c r="D121" i="23"/>
  <c r="C121" i="23"/>
  <c r="B121" i="23"/>
  <c r="K120" i="23"/>
  <c r="I120" i="23"/>
  <c r="H120" i="23"/>
  <c r="G120" i="23"/>
  <c r="F120" i="23"/>
  <c r="E120" i="23"/>
  <c r="D120" i="23"/>
  <c r="C120" i="23"/>
  <c r="B120" i="23"/>
  <c r="K119" i="23"/>
  <c r="I119" i="23"/>
  <c r="H119" i="23"/>
  <c r="G119" i="23"/>
  <c r="F119" i="23"/>
  <c r="E119" i="23"/>
  <c r="D119" i="23"/>
  <c r="C119" i="23"/>
  <c r="B119" i="23"/>
  <c r="K118" i="23"/>
  <c r="I118" i="23"/>
  <c r="H118" i="23"/>
  <c r="G118" i="23"/>
  <c r="F118" i="23"/>
  <c r="E118" i="23"/>
  <c r="D118" i="23"/>
  <c r="C118" i="23"/>
  <c r="B118" i="23"/>
  <c r="K117" i="23"/>
  <c r="I117" i="23"/>
  <c r="H117" i="23"/>
  <c r="G117" i="23"/>
  <c r="F117" i="23"/>
  <c r="E117" i="23"/>
  <c r="D117" i="23"/>
  <c r="C117" i="23"/>
  <c r="B117" i="23"/>
  <c r="K116" i="23"/>
  <c r="I116" i="23"/>
  <c r="H116" i="23"/>
  <c r="G116" i="23"/>
  <c r="F116" i="23"/>
  <c r="E116" i="23"/>
  <c r="D116" i="23"/>
  <c r="C116" i="23"/>
  <c r="B116" i="23"/>
  <c r="K115" i="23"/>
  <c r="I115" i="23"/>
  <c r="H115" i="23"/>
  <c r="G115" i="23"/>
  <c r="F115" i="23"/>
  <c r="E115" i="23"/>
  <c r="D115" i="23"/>
  <c r="C115" i="23"/>
  <c r="B115" i="23"/>
  <c r="K114" i="23"/>
  <c r="I114" i="23"/>
  <c r="H114" i="23"/>
  <c r="G114" i="23"/>
  <c r="F114" i="23"/>
  <c r="E114" i="23"/>
  <c r="D114" i="23"/>
  <c r="C114" i="23"/>
  <c r="B114" i="23"/>
  <c r="K113" i="23"/>
  <c r="I113" i="23"/>
  <c r="H113" i="23"/>
  <c r="G113" i="23"/>
  <c r="F113" i="23"/>
  <c r="E113" i="23"/>
  <c r="D113" i="23"/>
  <c r="C113" i="23"/>
  <c r="B113" i="23"/>
  <c r="K112" i="23"/>
  <c r="I112" i="23"/>
  <c r="H112" i="23"/>
  <c r="G112" i="23"/>
  <c r="F112" i="23"/>
  <c r="E112" i="23"/>
  <c r="D112" i="23"/>
  <c r="C112" i="23"/>
  <c r="B112" i="23"/>
  <c r="K111" i="23"/>
  <c r="I111" i="23"/>
  <c r="H111" i="23"/>
  <c r="G111" i="23"/>
  <c r="F111" i="23"/>
  <c r="E111" i="23"/>
  <c r="D111" i="23"/>
  <c r="C111" i="23"/>
  <c r="B111" i="23"/>
  <c r="K110" i="23"/>
  <c r="I110" i="23"/>
  <c r="H110" i="23"/>
  <c r="G110" i="23"/>
  <c r="F110" i="23"/>
  <c r="E110" i="23"/>
  <c r="D110" i="23"/>
  <c r="C110" i="23"/>
  <c r="B110" i="23"/>
  <c r="K109" i="23"/>
  <c r="I109" i="23"/>
  <c r="H109" i="23"/>
  <c r="G109" i="23"/>
  <c r="F109" i="23"/>
  <c r="E109" i="23"/>
  <c r="D109" i="23"/>
  <c r="C109" i="23"/>
  <c r="B109" i="23"/>
  <c r="K108" i="23"/>
  <c r="I108" i="23"/>
  <c r="H108" i="23"/>
  <c r="G108" i="23"/>
  <c r="F108" i="23"/>
  <c r="E108" i="23"/>
  <c r="D108" i="23"/>
  <c r="C108" i="23"/>
  <c r="B108" i="23"/>
  <c r="K107" i="23"/>
  <c r="I107" i="23"/>
  <c r="H107" i="23"/>
  <c r="G107" i="23"/>
  <c r="F107" i="23"/>
  <c r="E107" i="23"/>
  <c r="D107" i="23"/>
  <c r="C107" i="23"/>
  <c r="B107" i="23"/>
  <c r="K106" i="23"/>
  <c r="I106" i="23"/>
  <c r="H106" i="23"/>
  <c r="G106" i="23"/>
  <c r="F106" i="23"/>
  <c r="E106" i="23"/>
  <c r="D106" i="23"/>
  <c r="C106" i="23"/>
  <c r="B106" i="23"/>
  <c r="K105" i="23"/>
  <c r="I105" i="23"/>
  <c r="H105" i="23"/>
  <c r="G105" i="23"/>
  <c r="F105" i="23"/>
  <c r="E105" i="23"/>
  <c r="D105" i="23"/>
  <c r="C105" i="23"/>
  <c r="B105" i="23"/>
  <c r="K104" i="23"/>
  <c r="I104" i="23"/>
  <c r="H104" i="23"/>
  <c r="G104" i="23"/>
  <c r="F104" i="23"/>
  <c r="E104" i="23"/>
  <c r="D104" i="23"/>
  <c r="C104" i="23"/>
  <c r="B104" i="23"/>
  <c r="K103" i="23"/>
  <c r="I103" i="23"/>
  <c r="H103" i="23"/>
  <c r="G103" i="23"/>
  <c r="F103" i="23"/>
  <c r="E103" i="23"/>
  <c r="D103" i="23"/>
  <c r="C103" i="23"/>
  <c r="B103" i="23"/>
  <c r="K102" i="23"/>
  <c r="I102" i="23"/>
  <c r="H102" i="23"/>
  <c r="G102" i="23"/>
  <c r="F102" i="23"/>
  <c r="E102" i="23"/>
  <c r="D102" i="23"/>
  <c r="C102" i="23"/>
  <c r="B102" i="23"/>
  <c r="K101" i="23"/>
  <c r="I101" i="23"/>
  <c r="H101" i="23"/>
  <c r="G101" i="23"/>
  <c r="F101" i="23"/>
  <c r="E101" i="23"/>
  <c r="D101" i="23"/>
  <c r="C101" i="23"/>
  <c r="B101" i="23"/>
  <c r="K100" i="23"/>
  <c r="I100" i="23"/>
  <c r="H100" i="23"/>
  <c r="G100" i="23"/>
  <c r="F100" i="23"/>
  <c r="E100" i="23"/>
  <c r="D100" i="23"/>
  <c r="C100" i="23"/>
  <c r="B100" i="23"/>
  <c r="K99" i="23"/>
  <c r="I99" i="23"/>
  <c r="H99" i="23"/>
  <c r="G99" i="23"/>
  <c r="F99" i="23"/>
  <c r="E99" i="23"/>
  <c r="D99" i="23"/>
  <c r="C99" i="23"/>
  <c r="B99" i="23"/>
  <c r="K98" i="23"/>
  <c r="I98" i="23"/>
  <c r="H98" i="23"/>
  <c r="G98" i="23"/>
  <c r="F98" i="23"/>
  <c r="E98" i="23"/>
  <c r="D98" i="23"/>
  <c r="C98" i="23"/>
  <c r="B98" i="23"/>
  <c r="K97" i="23"/>
  <c r="I97" i="23"/>
  <c r="H97" i="23"/>
  <c r="G97" i="23"/>
  <c r="F97" i="23"/>
  <c r="E97" i="23"/>
  <c r="D97" i="23"/>
  <c r="C97" i="23"/>
  <c r="B97" i="23"/>
  <c r="K96" i="23"/>
  <c r="I96" i="23"/>
  <c r="H96" i="23"/>
  <c r="G96" i="23"/>
  <c r="F96" i="23"/>
  <c r="E96" i="23"/>
  <c r="D96" i="23"/>
  <c r="C96" i="23"/>
  <c r="B96" i="23"/>
  <c r="K95" i="23"/>
  <c r="I95" i="23"/>
  <c r="H95" i="23"/>
  <c r="G95" i="23"/>
  <c r="F95" i="23"/>
  <c r="E95" i="23"/>
  <c r="D95" i="23"/>
  <c r="C95" i="23"/>
  <c r="B95" i="23"/>
  <c r="K94" i="23"/>
  <c r="I94" i="23"/>
  <c r="H94" i="23"/>
  <c r="G94" i="23"/>
  <c r="F94" i="23"/>
  <c r="E94" i="23"/>
  <c r="D94" i="23"/>
  <c r="C94" i="23"/>
  <c r="B94" i="23"/>
  <c r="K93" i="23"/>
  <c r="I93" i="23"/>
  <c r="H93" i="23"/>
  <c r="G93" i="23"/>
  <c r="F93" i="23"/>
  <c r="E93" i="23"/>
  <c r="D93" i="23"/>
  <c r="C93" i="23"/>
  <c r="B93" i="23"/>
  <c r="K92" i="23"/>
  <c r="I92" i="23"/>
  <c r="H92" i="23"/>
  <c r="G92" i="23"/>
  <c r="F92" i="23"/>
  <c r="E92" i="23"/>
  <c r="D92" i="23"/>
  <c r="C92" i="23"/>
  <c r="B92" i="23"/>
  <c r="K91" i="23"/>
  <c r="I91" i="23"/>
  <c r="H91" i="23"/>
  <c r="G91" i="23"/>
  <c r="F91" i="23"/>
  <c r="E91" i="23"/>
  <c r="D91" i="23"/>
  <c r="C91" i="23"/>
  <c r="B91" i="23"/>
  <c r="K90" i="23"/>
  <c r="I90" i="23"/>
  <c r="H90" i="23"/>
  <c r="G90" i="23"/>
  <c r="F90" i="23"/>
  <c r="E90" i="23"/>
  <c r="D90" i="23"/>
  <c r="C90" i="23"/>
  <c r="B90" i="23"/>
  <c r="K89" i="23"/>
  <c r="I89" i="23"/>
  <c r="H89" i="23"/>
  <c r="G89" i="23"/>
  <c r="F89" i="23"/>
  <c r="E89" i="23"/>
  <c r="D89" i="23"/>
  <c r="C89" i="23"/>
  <c r="B89" i="23"/>
  <c r="K88" i="23"/>
  <c r="I88" i="23"/>
  <c r="H88" i="23"/>
  <c r="G88" i="23"/>
  <c r="F88" i="23"/>
  <c r="E88" i="23"/>
  <c r="D88" i="23"/>
  <c r="C88" i="23"/>
  <c r="B88" i="23"/>
  <c r="K87" i="23"/>
  <c r="I87" i="23"/>
  <c r="H87" i="23"/>
  <c r="G87" i="23"/>
  <c r="F87" i="23"/>
  <c r="E87" i="23"/>
  <c r="D87" i="23"/>
  <c r="C87" i="23"/>
  <c r="B87" i="23"/>
  <c r="K86" i="23"/>
  <c r="I86" i="23"/>
  <c r="H86" i="23"/>
  <c r="G86" i="23"/>
  <c r="F86" i="23"/>
  <c r="E86" i="23"/>
  <c r="D86" i="23"/>
  <c r="C86" i="23"/>
  <c r="B86" i="23"/>
  <c r="K85" i="23"/>
  <c r="I85" i="23"/>
  <c r="H85" i="23"/>
  <c r="G85" i="23"/>
  <c r="F85" i="23"/>
  <c r="E85" i="23"/>
  <c r="D85" i="23"/>
  <c r="C85" i="23"/>
  <c r="B85" i="23"/>
  <c r="K84" i="23"/>
  <c r="I84" i="23"/>
  <c r="H84" i="23"/>
  <c r="G84" i="23"/>
  <c r="F84" i="23"/>
  <c r="E84" i="23"/>
  <c r="D84" i="23"/>
  <c r="C84" i="23"/>
  <c r="B84" i="23"/>
  <c r="K83" i="23"/>
  <c r="I83" i="23"/>
  <c r="H83" i="23"/>
  <c r="G83" i="23"/>
  <c r="F83" i="23"/>
  <c r="E83" i="23"/>
  <c r="D83" i="23"/>
  <c r="C83" i="23"/>
  <c r="B83" i="23"/>
  <c r="K82" i="23"/>
  <c r="I82" i="23"/>
  <c r="H82" i="23"/>
  <c r="G82" i="23"/>
  <c r="F82" i="23"/>
  <c r="E82" i="23"/>
  <c r="D82" i="23"/>
  <c r="C82" i="23"/>
  <c r="B82" i="23"/>
  <c r="K81" i="23"/>
  <c r="I81" i="23"/>
  <c r="H81" i="23"/>
  <c r="G81" i="23"/>
  <c r="F81" i="23"/>
  <c r="E81" i="23"/>
  <c r="D81" i="23"/>
  <c r="C81" i="23"/>
  <c r="B81" i="23"/>
  <c r="K80" i="23"/>
  <c r="I80" i="23"/>
  <c r="H80" i="23"/>
  <c r="G80" i="23"/>
  <c r="F80" i="23"/>
  <c r="E80" i="23"/>
  <c r="D80" i="23"/>
  <c r="C80" i="23"/>
  <c r="B80" i="23"/>
  <c r="K79" i="23"/>
  <c r="I79" i="23"/>
  <c r="H79" i="23"/>
  <c r="G79" i="23"/>
  <c r="F79" i="23"/>
  <c r="E79" i="23"/>
  <c r="D79" i="23"/>
  <c r="C79" i="23"/>
  <c r="B79" i="23"/>
  <c r="K78" i="23"/>
  <c r="I78" i="23"/>
  <c r="H78" i="23"/>
  <c r="G78" i="23"/>
  <c r="F78" i="23"/>
  <c r="E78" i="23"/>
  <c r="D78" i="23"/>
  <c r="C78" i="23"/>
  <c r="B78" i="23"/>
  <c r="K77" i="23"/>
  <c r="I77" i="23"/>
  <c r="H77" i="23"/>
  <c r="G77" i="23"/>
  <c r="F77" i="23"/>
  <c r="E77" i="23"/>
  <c r="D77" i="23"/>
  <c r="C77" i="23"/>
  <c r="B77" i="23"/>
  <c r="K76" i="23"/>
  <c r="I76" i="23"/>
  <c r="H76" i="23"/>
  <c r="G76" i="23"/>
  <c r="F76" i="23"/>
  <c r="E76" i="23"/>
  <c r="D76" i="23"/>
  <c r="C76" i="23"/>
  <c r="B76" i="23"/>
  <c r="K75" i="23"/>
  <c r="I75" i="23"/>
  <c r="H75" i="23"/>
  <c r="G75" i="23"/>
  <c r="F75" i="23"/>
  <c r="E75" i="23"/>
  <c r="D75" i="23"/>
  <c r="C75" i="23"/>
  <c r="B75" i="23"/>
  <c r="K74" i="23"/>
  <c r="I74" i="23"/>
  <c r="H74" i="23"/>
  <c r="G74" i="23"/>
  <c r="F74" i="23"/>
  <c r="E74" i="23"/>
  <c r="D74" i="23"/>
  <c r="C74" i="23"/>
  <c r="B74" i="23"/>
  <c r="K73" i="23"/>
  <c r="I73" i="23"/>
  <c r="H73" i="23"/>
  <c r="G73" i="23"/>
  <c r="F73" i="23"/>
  <c r="E73" i="23"/>
  <c r="D73" i="23"/>
  <c r="C73" i="23"/>
  <c r="B73" i="23"/>
  <c r="K72" i="23"/>
  <c r="I72" i="23"/>
  <c r="H72" i="23"/>
  <c r="G72" i="23"/>
  <c r="F72" i="23"/>
  <c r="E72" i="23"/>
  <c r="D72" i="23"/>
  <c r="C72" i="23"/>
  <c r="B72" i="23"/>
  <c r="K71" i="23"/>
  <c r="I71" i="23"/>
  <c r="H71" i="23"/>
  <c r="G71" i="23"/>
  <c r="F71" i="23"/>
  <c r="E71" i="23"/>
  <c r="D71" i="23"/>
  <c r="C71" i="23"/>
  <c r="B71" i="23"/>
  <c r="K70" i="23"/>
  <c r="I70" i="23"/>
  <c r="H70" i="23"/>
  <c r="G70" i="23"/>
  <c r="F70" i="23"/>
  <c r="E70" i="23"/>
  <c r="D70" i="23"/>
  <c r="C70" i="23"/>
  <c r="B70" i="23"/>
  <c r="K69" i="23"/>
  <c r="I69" i="23"/>
  <c r="H69" i="23"/>
  <c r="G69" i="23"/>
  <c r="F69" i="23"/>
  <c r="E69" i="23"/>
  <c r="D69" i="23"/>
  <c r="C69" i="23"/>
  <c r="B69" i="23"/>
  <c r="K68" i="23"/>
  <c r="I68" i="23"/>
  <c r="H68" i="23"/>
  <c r="G68" i="23"/>
  <c r="F68" i="23"/>
  <c r="E68" i="23"/>
  <c r="D68" i="23"/>
  <c r="C68" i="23"/>
  <c r="B68" i="23"/>
  <c r="K67" i="23"/>
  <c r="I67" i="23"/>
  <c r="H67" i="23"/>
  <c r="G67" i="23"/>
  <c r="F67" i="23"/>
  <c r="E67" i="23"/>
  <c r="D67" i="23"/>
  <c r="C67" i="23"/>
  <c r="B67" i="23"/>
  <c r="K66" i="23"/>
  <c r="I66" i="23"/>
  <c r="H66" i="23"/>
  <c r="G66" i="23"/>
  <c r="F66" i="23"/>
  <c r="E66" i="23"/>
  <c r="D66" i="23"/>
  <c r="C66" i="23"/>
  <c r="B66" i="23"/>
  <c r="K65" i="23"/>
  <c r="I65" i="23"/>
  <c r="H65" i="23"/>
  <c r="G65" i="23"/>
  <c r="F65" i="23"/>
  <c r="E65" i="23"/>
  <c r="D65" i="23"/>
  <c r="C65" i="23"/>
  <c r="B65" i="23"/>
  <c r="K64" i="23"/>
  <c r="I64" i="23"/>
  <c r="H64" i="23"/>
  <c r="G64" i="23"/>
  <c r="F64" i="23"/>
  <c r="E64" i="23"/>
  <c r="D64" i="23"/>
  <c r="C64" i="23"/>
  <c r="B64" i="23"/>
  <c r="K63" i="23"/>
  <c r="I63" i="23"/>
  <c r="H63" i="23"/>
  <c r="G63" i="23"/>
  <c r="F63" i="23"/>
  <c r="E63" i="23"/>
  <c r="D63" i="23"/>
  <c r="C63" i="23"/>
  <c r="B63" i="23"/>
  <c r="K62" i="23"/>
  <c r="I62" i="23"/>
  <c r="H62" i="23"/>
  <c r="G62" i="23"/>
  <c r="F62" i="23"/>
  <c r="E62" i="23"/>
  <c r="D62" i="23"/>
  <c r="C62" i="23"/>
  <c r="B62" i="23"/>
  <c r="K61" i="23"/>
  <c r="I61" i="23"/>
  <c r="H61" i="23"/>
  <c r="G61" i="23"/>
  <c r="F61" i="23"/>
  <c r="E61" i="23"/>
  <c r="D61" i="23"/>
  <c r="C61" i="23"/>
  <c r="B61" i="23"/>
  <c r="K60" i="23"/>
  <c r="I60" i="23"/>
  <c r="H60" i="23"/>
  <c r="G60" i="23"/>
  <c r="F60" i="23"/>
  <c r="E60" i="23"/>
  <c r="D60" i="23"/>
  <c r="C60" i="23"/>
  <c r="B60" i="23"/>
  <c r="K59" i="23"/>
  <c r="I59" i="23"/>
  <c r="H59" i="23"/>
  <c r="G59" i="23"/>
  <c r="F59" i="23"/>
  <c r="E59" i="23"/>
  <c r="D59" i="23"/>
  <c r="C59" i="23"/>
  <c r="B59" i="23"/>
  <c r="K58" i="23"/>
  <c r="I58" i="23"/>
  <c r="H58" i="23"/>
  <c r="G58" i="23"/>
  <c r="F58" i="23"/>
  <c r="E58" i="23"/>
  <c r="D58" i="23"/>
  <c r="C58" i="23"/>
  <c r="B58" i="23"/>
  <c r="K57" i="23"/>
  <c r="I57" i="23"/>
  <c r="H57" i="23"/>
  <c r="G57" i="23"/>
  <c r="F57" i="23"/>
  <c r="E57" i="23"/>
  <c r="D57" i="23"/>
  <c r="C57" i="23"/>
  <c r="B57" i="23"/>
  <c r="K56" i="23"/>
  <c r="I56" i="23"/>
  <c r="H56" i="23"/>
  <c r="G56" i="23"/>
  <c r="F56" i="23"/>
  <c r="E56" i="23"/>
  <c r="D56" i="23"/>
  <c r="C56" i="23"/>
  <c r="B56" i="23"/>
  <c r="K55" i="23"/>
  <c r="I55" i="23"/>
  <c r="H55" i="23"/>
  <c r="G55" i="23"/>
  <c r="F55" i="23"/>
  <c r="E55" i="23"/>
  <c r="D55" i="23"/>
  <c r="C55" i="23"/>
  <c r="B55" i="23"/>
  <c r="K54" i="23"/>
  <c r="I54" i="23"/>
  <c r="H54" i="23"/>
  <c r="G54" i="23"/>
  <c r="F54" i="23"/>
  <c r="E54" i="23"/>
  <c r="D54" i="23"/>
  <c r="C54" i="23"/>
  <c r="B54" i="23"/>
  <c r="K53" i="23"/>
  <c r="I53" i="23"/>
  <c r="H53" i="23"/>
  <c r="G53" i="23"/>
  <c r="F53" i="23"/>
  <c r="E53" i="23"/>
  <c r="D53" i="23"/>
  <c r="C53" i="23"/>
  <c r="B53" i="23"/>
  <c r="K52" i="23"/>
  <c r="I52" i="23"/>
  <c r="H52" i="23"/>
  <c r="G52" i="23"/>
  <c r="F52" i="23"/>
  <c r="E52" i="23"/>
  <c r="D52" i="23"/>
  <c r="C52" i="23"/>
  <c r="B52" i="23"/>
  <c r="K51" i="23"/>
  <c r="I51" i="23"/>
  <c r="H51" i="23"/>
  <c r="G51" i="23"/>
  <c r="F51" i="23"/>
  <c r="E51" i="23"/>
  <c r="D51" i="23"/>
  <c r="C51" i="23"/>
  <c r="B51" i="23"/>
  <c r="K50" i="23"/>
  <c r="I50" i="23"/>
  <c r="H50" i="23"/>
  <c r="G50" i="23"/>
  <c r="F50" i="23"/>
  <c r="E50" i="23"/>
  <c r="D50" i="23"/>
  <c r="C50" i="23"/>
  <c r="B50" i="23"/>
  <c r="K49" i="23"/>
  <c r="I49" i="23"/>
  <c r="H49" i="23"/>
  <c r="G49" i="23"/>
  <c r="F49" i="23"/>
  <c r="E49" i="23"/>
  <c r="D49" i="23"/>
  <c r="C49" i="23"/>
  <c r="B49" i="23"/>
  <c r="K48" i="23"/>
  <c r="I48" i="23"/>
  <c r="H48" i="23"/>
  <c r="G48" i="23"/>
  <c r="F48" i="23"/>
  <c r="E48" i="23"/>
  <c r="D48" i="23"/>
  <c r="C48" i="23"/>
  <c r="B48" i="23"/>
  <c r="K47" i="23"/>
  <c r="I47" i="23"/>
  <c r="H47" i="23"/>
  <c r="G47" i="23"/>
  <c r="F47" i="23"/>
  <c r="E47" i="23"/>
  <c r="D47" i="23"/>
  <c r="C47" i="23"/>
  <c r="B47" i="23"/>
  <c r="K46" i="23"/>
  <c r="I46" i="23"/>
  <c r="H46" i="23"/>
  <c r="G46" i="23"/>
  <c r="F46" i="23"/>
  <c r="E46" i="23"/>
  <c r="D46" i="23"/>
  <c r="C46" i="23"/>
  <c r="B46" i="23"/>
  <c r="K45" i="23"/>
  <c r="I45" i="23"/>
  <c r="H45" i="23"/>
  <c r="G45" i="23"/>
  <c r="F45" i="23"/>
  <c r="E45" i="23"/>
  <c r="D45" i="23"/>
  <c r="C45" i="23"/>
  <c r="B45" i="23"/>
  <c r="K44" i="23"/>
  <c r="I44" i="23"/>
  <c r="H44" i="23"/>
  <c r="G44" i="23"/>
  <c r="F44" i="23"/>
  <c r="E44" i="23"/>
  <c r="D44" i="23"/>
  <c r="C44" i="23"/>
  <c r="B44" i="23"/>
  <c r="K43" i="23"/>
  <c r="I43" i="23"/>
  <c r="H43" i="23"/>
  <c r="G43" i="23"/>
  <c r="F43" i="23"/>
  <c r="E43" i="23"/>
  <c r="D43" i="23"/>
  <c r="C43" i="23"/>
  <c r="B43" i="23"/>
  <c r="K42" i="23"/>
  <c r="I42" i="23"/>
  <c r="H42" i="23"/>
  <c r="G42" i="23"/>
  <c r="F42" i="23"/>
  <c r="E42" i="23"/>
  <c r="D42" i="23"/>
  <c r="C42" i="23"/>
  <c r="B42" i="23"/>
  <c r="K41" i="23"/>
  <c r="I41" i="23"/>
  <c r="H41" i="23"/>
  <c r="G41" i="23"/>
  <c r="F41" i="23"/>
  <c r="E41" i="23"/>
  <c r="D41" i="23"/>
  <c r="C41" i="23"/>
  <c r="B41" i="23"/>
  <c r="K40" i="23"/>
  <c r="I40" i="23"/>
  <c r="H40" i="23"/>
  <c r="G40" i="23"/>
  <c r="F40" i="23"/>
  <c r="E40" i="23"/>
  <c r="D40" i="23"/>
  <c r="C40" i="23"/>
  <c r="B40" i="23"/>
  <c r="K39" i="23"/>
  <c r="I39" i="23"/>
  <c r="H39" i="23"/>
  <c r="G39" i="23"/>
  <c r="F39" i="23"/>
  <c r="E39" i="23"/>
  <c r="D39" i="23"/>
  <c r="C39" i="23"/>
  <c r="B39" i="23"/>
  <c r="K38" i="23"/>
  <c r="I38" i="23"/>
  <c r="H38" i="23"/>
  <c r="G38" i="23"/>
  <c r="F38" i="23"/>
  <c r="E38" i="23"/>
  <c r="D38" i="23"/>
  <c r="C38" i="23"/>
  <c r="B38" i="23"/>
  <c r="K37" i="23"/>
  <c r="I37" i="23"/>
  <c r="H37" i="23"/>
  <c r="G37" i="23"/>
  <c r="F37" i="23"/>
  <c r="E37" i="23"/>
  <c r="D37" i="23"/>
  <c r="C37" i="23"/>
  <c r="B37" i="23"/>
  <c r="K36" i="23"/>
  <c r="I36" i="23"/>
  <c r="H36" i="23"/>
  <c r="G36" i="23"/>
  <c r="F36" i="23"/>
  <c r="E36" i="23"/>
  <c r="D36" i="23"/>
  <c r="C36" i="23"/>
  <c r="B36" i="23"/>
  <c r="K35" i="23"/>
  <c r="I35" i="23"/>
  <c r="H35" i="23"/>
  <c r="G35" i="23"/>
  <c r="F35" i="23"/>
  <c r="E35" i="23"/>
  <c r="D35" i="23"/>
  <c r="C35" i="23"/>
  <c r="B35" i="23"/>
  <c r="K34" i="23"/>
  <c r="I34" i="23"/>
  <c r="H34" i="23"/>
  <c r="G34" i="23"/>
  <c r="F34" i="23"/>
  <c r="E34" i="23"/>
  <c r="D34" i="23"/>
  <c r="C34" i="23"/>
  <c r="B34" i="23"/>
  <c r="K33" i="23"/>
  <c r="I33" i="23"/>
  <c r="H33" i="23"/>
  <c r="G33" i="23"/>
  <c r="F33" i="23"/>
  <c r="E33" i="23"/>
  <c r="D33" i="23"/>
  <c r="C33" i="23"/>
  <c r="B33" i="23"/>
  <c r="K32" i="23"/>
  <c r="I32" i="23"/>
  <c r="H32" i="23"/>
  <c r="G32" i="23"/>
  <c r="F32" i="23"/>
  <c r="E32" i="23"/>
  <c r="D32" i="23"/>
  <c r="C32" i="23"/>
  <c r="B32" i="23"/>
  <c r="K31" i="23"/>
  <c r="I31" i="23"/>
  <c r="H31" i="23"/>
  <c r="G31" i="23"/>
  <c r="F31" i="23"/>
  <c r="E31" i="23"/>
  <c r="D31" i="23"/>
  <c r="C31" i="23"/>
  <c r="B31" i="23"/>
  <c r="K30" i="23"/>
  <c r="I30" i="23"/>
  <c r="H30" i="23"/>
  <c r="G30" i="23"/>
  <c r="F30" i="23"/>
  <c r="E30" i="23"/>
  <c r="D30" i="23"/>
  <c r="C30" i="23"/>
  <c r="B30" i="23"/>
  <c r="K29" i="23"/>
  <c r="I29" i="23"/>
  <c r="H29" i="23"/>
  <c r="G29" i="23"/>
  <c r="F29" i="23"/>
  <c r="E29" i="23"/>
  <c r="D29" i="23"/>
  <c r="C29" i="23"/>
  <c r="B29" i="23"/>
  <c r="K28" i="23"/>
  <c r="I28" i="23"/>
  <c r="H28" i="23"/>
  <c r="G28" i="23"/>
  <c r="F28" i="23"/>
  <c r="E28" i="23"/>
  <c r="D28" i="23"/>
  <c r="C28" i="23"/>
  <c r="B28" i="23"/>
  <c r="K27" i="23"/>
  <c r="I27" i="23"/>
  <c r="H27" i="23"/>
  <c r="G27" i="23"/>
  <c r="F27" i="23"/>
  <c r="E27" i="23"/>
  <c r="D27" i="23"/>
  <c r="C27" i="23"/>
  <c r="B27" i="23"/>
  <c r="K26" i="23"/>
  <c r="I26" i="23"/>
  <c r="H26" i="23"/>
  <c r="G26" i="23"/>
  <c r="F26" i="23"/>
  <c r="E26" i="23"/>
  <c r="D26" i="23"/>
  <c r="C26" i="23"/>
  <c r="B26" i="23"/>
  <c r="K25" i="23"/>
  <c r="I25" i="23"/>
  <c r="H25" i="23"/>
  <c r="G25" i="23"/>
  <c r="F25" i="23"/>
  <c r="E25" i="23"/>
  <c r="D25" i="23"/>
  <c r="C25" i="23"/>
  <c r="B25" i="23"/>
  <c r="K24" i="23"/>
  <c r="I24" i="23"/>
  <c r="H24" i="23"/>
  <c r="G24" i="23"/>
  <c r="F24" i="23"/>
  <c r="E24" i="23"/>
  <c r="D24" i="23"/>
  <c r="C24" i="23"/>
  <c r="B24" i="23"/>
  <c r="K23" i="23"/>
  <c r="I23" i="23"/>
  <c r="H23" i="23"/>
  <c r="G23" i="23"/>
  <c r="F23" i="23"/>
  <c r="E23" i="23"/>
  <c r="D23" i="23"/>
  <c r="C23" i="23"/>
  <c r="B23" i="23"/>
  <c r="K22" i="23"/>
  <c r="I22" i="23"/>
  <c r="H22" i="23"/>
  <c r="G22" i="23"/>
  <c r="F22" i="23"/>
  <c r="E22" i="23"/>
  <c r="D22" i="23"/>
  <c r="C22" i="23"/>
  <c r="B22" i="23"/>
  <c r="K21" i="23"/>
  <c r="I21" i="23"/>
  <c r="H21" i="23"/>
  <c r="G21" i="23"/>
  <c r="F21" i="23"/>
  <c r="E21" i="23"/>
  <c r="D21" i="23"/>
  <c r="C21" i="23"/>
  <c r="B21" i="23"/>
  <c r="K20" i="23"/>
  <c r="I20" i="23"/>
  <c r="H20" i="23"/>
  <c r="G20" i="23"/>
  <c r="F20" i="23"/>
  <c r="E20" i="23"/>
  <c r="D20" i="23"/>
  <c r="C20" i="23"/>
  <c r="B20" i="23"/>
  <c r="K19" i="23"/>
  <c r="I19" i="23"/>
  <c r="H19" i="23"/>
  <c r="G19" i="23"/>
  <c r="F19" i="23"/>
  <c r="E19" i="23"/>
  <c r="D19" i="23"/>
  <c r="C19" i="23"/>
  <c r="B19" i="23"/>
  <c r="K18" i="23"/>
  <c r="I18" i="23"/>
  <c r="H18" i="23"/>
  <c r="G18" i="23"/>
  <c r="F18" i="23"/>
  <c r="E18" i="23"/>
  <c r="D18" i="23"/>
  <c r="C18" i="23"/>
  <c r="B18" i="23"/>
  <c r="K17" i="23"/>
  <c r="I17" i="23"/>
  <c r="H17" i="23"/>
  <c r="G17" i="23"/>
  <c r="F17" i="23"/>
  <c r="E17" i="23"/>
  <c r="D17" i="23"/>
  <c r="C17" i="23"/>
  <c r="B17" i="23"/>
  <c r="K16" i="23"/>
  <c r="I16" i="23"/>
  <c r="H16" i="23"/>
  <c r="G16" i="23"/>
  <c r="F16" i="23"/>
  <c r="E16" i="23"/>
  <c r="D16" i="23"/>
  <c r="C16" i="23"/>
  <c r="B16" i="23"/>
  <c r="K15" i="23"/>
  <c r="I15" i="23"/>
  <c r="H15" i="23"/>
  <c r="G15" i="23"/>
  <c r="F15" i="23"/>
  <c r="E15" i="23"/>
  <c r="D15" i="23"/>
  <c r="C15" i="23"/>
  <c r="B15" i="23"/>
  <c r="K14" i="23"/>
  <c r="I14" i="23"/>
  <c r="H14" i="23"/>
  <c r="G14" i="23"/>
  <c r="F14" i="23"/>
  <c r="E14" i="23"/>
  <c r="D14" i="23"/>
  <c r="C14" i="23"/>
  <c r="B14" i="23"/>
  <c r="K13" i="23"/>
  <c r="I13" i="23"/>
  <c r="H13" i="23"/>
  <c r="G13" i="23"/>
  <c r="F13" i="23"/>
  <c r="E13" i="23"/>
  <c r="D13" i="23"/>
  <c r="C13" i="23"/>
  <c r="B13" i="23"/>
  <c r="K12" i="23"/>
  <c r="I12" i="23"/>
  <c r="H12" i="23"/>
  <c r="G12" i="23"/>
  <c r="F12" i="23"/>
  <c r="E12" i="23"/>
  <c r="D12" i="23"/>
  <c r="C12" i="23"/>
  <c r="B12" i="23"/>
  <c r="K11" i="23"/>
  <c r="I11" i="23"/>
  <c r="H11" i="23"/>
  <c r="G11" i="23"/>
  <c r="F11" i="23"/>
  <c r="E11" i="23"/>
  <c r="D11" i="23"/>
  <c r="C11" i="23"/>
  <c r="B11" i="23"/>
  <c r="K10" i="23"/>
  <c r="I10" i="23"/>
  <c r="H10" i="23"/>
  <c r="G10" i="23"/>
  <c r="F10" i="23"/>
  <c r="E10" i="23"/>
  <c r="D10" i="23"/>
  <c r="C10" i="23"/>
  <c r="B10" i="23"/>
  <c r="K9" i="23"/>
  <c r="I9" i="23"/>
  <c r="H9" i="23"/>
  <c r="G9" i="23"/>
  <c r="F9" i="23"/>
  <c r="E9" i="23"/>
  <c r="D9" i="23"/>
  <c r="C9" i="23"/>
  <c r="B9" i="23"/>
  <c r="K8" i="23"/>
  <c r="I8" i="23"/>
  <c r="H8" i="23"/>
  <c r="G8" i="23"/>
  <c r="F8" i="23"/>
  <c r="E8" i="23"/>
  <c r="D8" i="23"/>
  <c r="C8" i="23"/>
  <c r="B8" i="23"/>
  <c r="K7" i="23"/>
  <c r="I7" i="23"/>
  <c r="H7" i="23"/>
  <c r="G7" i="23"/>
  <c r="F7" i="23"/>
  <c r="E7" i="23"/>
  <c r="D7" i="23"/>
  <c r="C7" i="23"/>
  <c r="B7" i="23"/>
  <c r="K6" i="23"/>
  <c r="I6" i="23"/>
  <c r="H6" i="23"/>
  <c r="G6" i="23"/>
  <c r="F6" i="23"/>
  <c r="E6" i="23"/>
  <c r="D6" i="23"/>
  <c r="C6" i="23"/>
  <c r="B6" i="23"/>
  <c r="K5" i="23"/>
  <c r="I5" i="23"/>
  <c r="H5" i="23"/>
  <c r="G5" i="23"/>
  <c r="F5" i="23"/>
  <c r="E5" i="23"/>
  <c r="D5" i="23"/>
  <c r="C5" i="23"/>
  <c r="B5" i="23"/>
  <c r="K4" i="23"/>
  <c r="I4" i="23"/>
  <c r="H4" i="23"/>
  <c r="G4" i="23"/>
  <c r="F4" i="23"/>
  <c r="E4" i="23"/>
  <c r="D4" i="23"/>
  <c r="C4" i="23"/>
  <c r="B4" i="23"/>
  <c r="F207" i="22"/>
  <c r="E207" i="22"/>
  <c r="D207" i="22"/>
  <c r="C207" i="22"/>
  <c r="B207" i="22"/>
  <c r="F206" i="22"/>
  <c r="E206" i="22"/>
  <c r="D206" i="22"/>
  <c r="C206" i="22"/>
  <c r="B206" i="22"/>
  <c r="F205" i="22"/>
  <c r="E205" i="22"/>
  <c r="D205" i="22"/>
  <c r="C205" i="22"/>
  <c r="B205" i="22"/>
  <c r="F204" i="22"/>
  <c r="E204" i="22"/>
  <c r="D204" i="22"/>
  <c r="C204" i="22"/>
  <c r="B204" i="22"/>
  <c r="F203" i="22"/>
  <c r="F216" i="22" s="1"/>
  <c r="E203" i="22"/>
  <c r="D203" i="22"/>
  <c r="C203" i="22"/>
  <c r="B203" i="22"/>
  <c r="F202" i="22"/>
  <c r="E202" i="22"/>
  <c r="D202" i="22"/>
  <c r="C202" i="22"/>
  <c r="B202" i="22"/>
  <c r="F201" i="22"/>
  <c r="E201" i="22"/>
  <c r="D201" i="22"/>
  <c r="C201" i="22"/>
  <c r="B201" i="22"/>
  <c r="F200" i="22"/>
  <c r="E200" i="22"/>
  <c r="D200" i="22"/>
  <c r="C200" i="22"/>
  <c r="B200" i="22"/>
  <c r="F199" i="22"/>
  <c r="E199" i="22"/>
  <c r="D199" i="22"/>
  <c r="C199" i="22"/>
  <c r="B199" i="22"/>
  <c r="F198" i="22"/>
  <c r="E198" i="22"/>
  <c r="D198" i="22"/>
  <c r="C198" i="22"/>
  <c r="B198" i="22"/>
  <c r="F197" i="22"/>
  <c r="E197" i="22"/>
  <c r="D197" i="22"/>
  <c r="C197" i="22"/>
  <c r="B197" i="22"/>
  <c r="F196" i="22"/>
  <c r="E196" i="22"/>
  <c r="D196" i="22"/>
  <c r="C196" i="22"/>
  <c r="B196" i="22"/>
  <c r="F195" i="22"/>
  <c r="E195" i="22"/>
  <c r="D195" i="22"/>
  <c r="C195" i="22"/>
  <c r="B195" i="22"/>
  <c r="F194" i="22"/>
  <c r="E194" i="22"/>
  <c r="D194" i="22"/>
  <c r="C194" i="22"/>
  <c r="B194" i="22"/>
  <c r="F193" i="22"/>
  <c r="E193" i="22"/>
  <c r="D193" i="22"/>
  <c r="C193" i="22"/>
  <c r="B193" i="22"/>
  <c r="F192" i="22"/>
  <c r="E192" i="22"/>
  <c r="D192" i="22"/>
  <c r="C192" i="22"/>
  <c r="B192" i="22"/>
  <c r="F191" i="22"/>
  <c r="E191" i="22"/>
  <c r="D191" i="22"/>
  <c r="C191" i="22"/>
  <c r="B191" i="22"/>
  <c r="F190" i="22"/>
  <c r="E190" i="22"/>
  <c r="D190" i="22"/>
  <c r="C190" i="22"/>
  <c r="B190" i="22"/>
  <c r="F189" i="22"/>
  <c r="E189" i="22"/>
  <c r="D189" i="22"/>
  <c r="C189" i="22"/>
  <c r="B189" i="22"/>
  <c r="F188" i="22"/>
  <c r="E188" i="22"/>
  <c r="D188" i="22"/>
  <c r="C188" i="22"/>
  <c r="B188" i="22"/>
  <c r="F187" i="22"/>
  <c r="E187" i="22"/>
  <c r="D187" i="22"/>
  <c r="C187" i="22"/>
  <c r="B187" i="22"/>
  <c r="F186" i="22"/>
  <c r="E186" i="22"/>
  <c r="D186" i="22"/>
  <c r="C186" i="22"/>
  <c r="B186" i="22"/>
  <c r="F185" i="22"/>
  <c r="E185" i="22"/>
  <c r="D185" i="22"/>
  <c r="C185" i="22"/>
  <c r="B185" i="22"/>
  <c r="F184" i="22"/>
  <c r="E184" i="22"/>
  <c r="D184" i="22"/>
  <c r="C184" i="22"/>
  <c r="B184" i="22"/>
  <c r="F183" i="22"/>
  <c r="E183" i="22"/>
  <c r="D183" i="22"/>
  <c r="C183" i="22"/>
  <c r="B183" i="22"/>
  <c r="F182" i="22"/>
  <c r="E182" i="22"/>
  <c r="D182" i="22"/>
  <c r="C182" i="22"/>
  <c r="B182" i="22"/>
  <c r="F181" i="22"/>
  <c r="E181" i="22"/>
  <c r="D181" i="22"/>
  <c r="C181" i="22"/>
  <c r="B181" i="22"/>
  <c r="F180" i="22"/>
  <c r="E180" i="22"/>
  <c r="D180" i="22"/>
  <c r="C180" i="22"/>
  <c r="B180" i="22"/>
  <c r="F179" i="22"/>
  <c r="E179" i="22"/>
  <c r="D179" i="22"/>
  <c r="C179" i="22"/>
  <c r="B179" i="22"/>
  <c r="F178" i="22"/>
  <c r="E178" i="22"/>
  <c r="D178" i="22"/>
  <c r="C178" i="22"/>
  <c r="B178" i="22"/>
  <c r="F177" i="22"/>
  <c r="E177" i="22"/>
  <c r="D177" i="22"/>
  <c r="C177" i="22"/>
  <c r="B177" i="22"/>
  <c r="F176" i="22"/>
  <c r="E176" i="22"/>
  <c r="D176" i="22"/>
  <c r="C176" i="22"/>
  <c r="B176" i="22"/>
  <c r="F175" i="22"/>
  <c r="E175" i="22"/>
  <c r="D175" i="22"/>
  <c r="C175" i="22"/>
  <c r="B175" i="22"/>
  <c r="F174" i="22"/>
  <c r="E174" i="22"/>
  <c r="D174" i="22"/>
  <c r="C174" i="22"/>
  <c r="B174" i="22"/>
  <c r="F173" i="22"/>
  <c r="E173" i="22"/>
  <c r="D173" i="22"/>
  <c r="C173" i="22"/>
  <c r="B173" i="22"/>
  <c r="F172" i="22"/>
  <c r="E172" i="22"/>
  <c r="D172" i="22"/>
  <c r="C172" i="22"/>
  <c r="B172" i="22"/>
  <c r="F171" i="22"/>
  <c r="E171" i="22"/>
  <c r="D171" i="22"/>
  <c r="C171" i="22"/>
  <c r="B171" i="22"/>
  <c r="F170" i="22"/>
  <c r="E170" i="22"/>
  <c r="D170" i="22"/>
  <c r="C170" i="22"/>
  <c r="B170" i="22"/>
  <c r="F169" i="22"/>
  <c r="E169" i="22"/>
  <c r="D169" i="22"/>
  <c r="C169" i="22"/>
  <c r="B169" i="22"/>
  <c r="F168" i="22"/>
  <c r="E168" i="22"/>
  <c r="D168" i="22"/>
  <c r="C168" i="22"/>
  <c r="B168" i="22"/>
  <c r="F167" i="22"/>
  <c r="E167" i="22"/>
  <c r="D167" i="22"/>
  <c r="C167" i="22"/>
  <c r="B167" i="22"/>
  <c r="F166" i="22"/>
  <c r="E166" i="22"/>
  <c r="D166" i="22"/>
  <c r="C166" i="22"/>
  <c r="B166" i="22"/>
  <c r="F165" i="22"/>
  <c r="E165" i="22"/>
  <c r="D165" i="22"/>
  <c r="C165" i="22"/>
  <c r="B165" i="22"/>
  <c r="F164" i="22"/>
  <c r="E164" i="22"/>
  <c r="D164" i="22"/>
  <c r="C164" i="22"/>
  <c r="B164" i="22"/>
  <c r="F163" i="22"/>
  <c r="E163" i="22"/>
  <c r="D163" i="22"/>
  <c r="C163" i="22"/>
  <c r="B163" i="22"/>
  <c r="F162" i="22"/>
  <c r="E162" i="22"/>
  <c r="D162" i="22"/>
  <c r="C162" i="22"/>
  <c r="B162" i="22"/>
  <c r="F161" i="22"/>
  <c r="E161" i="22"/>
  <c r="D161" i="22"/>
  <c r="C161" i="22"/>
  <c r="B161" i="22"/>
  <c r="F160" i="22"/>
  <c r="E160" i="22"/>
  <c r="D160" i="22"/>
  <c r="C160" i="22"/>
  <c r="B160" i="22"/>
  <c r="F159" i="22"/>
  <c r="E159" i="22"/>
  <c r="D159" i="22"/>
  <c r="C159" i="22"/>
  <c r="B159" i="22"/>
  <c r="F158" i="22"/>
  <c r="E158" i="22"/>
  <c r="D158" i="22"/>
  <c r="C158" i="22"/>
  <c r="B158" i="22"/>
  <c r="F157" i="22"/>
  <c r="E157" i="22"/>
  <c r="D157" i="22"/>
  <c r="C157" i="22"/>
  <c r="B157" i="22"/>
  <c r="F156" i="22"/>
  <c r="E156" i="22"/>
  <c r="D156" i="22"/>
  <c r="C156" i="22"/>
  <c r="B156" i="22"/>
  <c r="F155" i="22"/>
  <c r="E155" i="22"/>
  <c r="D155" i="22"/>
  <c r="C155" i="22"/>
  <c r="B155" i="22"/>
  <c r="F154" i="22"/>
  <c r="E154" i="22"/>
  <c r="D154" i="22"/>
  <c r="C154" i="22"/>
  <c r="B154" i="22"/>
  <c r="F153" i="22"/>
  <c r="E153" i="22"/>
  <c r="D153" i="22"/>
  <c r="C153" i="22"/>
  <c r="B153" i="22"/>
  <c r="F152" i="22"/>
  <c r="E152" i="22"/>
  <c r="D152" i="22"/>
  <c r="C152" i="22"/>
  <c r="B152" i="22"/>
  <c r="F151" i="22"/>
  <c r="E151" i="22"/>
  <c r="D151" i="22"/>
  <c r="C151" i="22"/>
  <c r="B151" i="22"/>
  <c r="F150" i="22"/>
  <c r="E150" i="22"/>
  <c r="D150" i="22"/>
  <c r="C150" i="22"/>
  <c r="B150" i="22"/>
  <c r="F149" i="22"/>
  <c r="E149" i="22"/>
  <c r="D149" i="22"/>
  <c r="C149" i="22"/>
  <c r="B149" i="22"/>
  <c r="F148" i="22"/>
  <c r="E148" i="22"/>
  <c r="D148" i="22"/>
  <c r="C148" i="22"/>
  <c r="B148" i="22"/>
  <c r="F147" i="22"/>
  <c r="E147" i="22"/>
  <c r="D147" i="22"/>
  <c r="C147" i="22"/>
  <c r="B147" i="22"/>
  <c r="F146" i="22"/>
  <c r="E146" i="22"/>
  <c r="D146" i="22"/>
  <c r="C146" i="22"/>
  <c r="B146" i="22"/>
  <c r="F145" i="22"/>
  <c r="E145" i="22"/>
  <c r="D145" i="22"/>
  <c r="C145" i="22"/>
  <c r="B145" i="22"/>
  <c r="F144" i="22"/>
  <c r="E144" i="22"/>
  <c r="D144" i="22"/>
  <c r="C144" i="22"/>
  <c r="B144" i="22"/>
  <c r="F143" i="22"/>
  <c r="E143" i="22"/>
  <c r="D143" i="22"/>
  <c r="C143" i="22"/>
  <c r="B143" i="22"/>
  <c r="F142" i="22"/>
  <c r="E142" i="22"/>
  <c r="D142" i="22"/>
  <c r="C142" i="22"/>
  <c r="B142" i="22"/>
  <c r="F141" i="22"/>
  <c r="E141" i="22"/>
  <c r="D141" i="22"/>
  <c r="C141" i="22"/>
  <c r="B141" i="22"/>
  <c r="F140" i="22"/>
  <c r="E140" i="22"/>
  <c r="D140" i="22"/>
  <c r="C140" i="22"/>
  <c r="B140" i="22"/>
  <c r="F139" i="22"/>
  <c r="E139" i="22"/>
  <c r="D139" i="22"/>
  <c r="C139" i="22"/>
  <c r="B139" i="22"/>
  <c r="F138" i="22"/>
  <c r="E138" i="22"/>
  <c r="D138" i="22"/>
  <c r="C138" i="22"/>
  <c r="B138" i="22"/>
  <c r="F137" i="22"/>
  <c r="E137" i="22"/>
  <c r="D137" i="22"/>
  <c r="C137" i="22"/>
  <c r="B137" i="22"/>
  <c r="F136" i="22"/>
  <c r="E136" i="22"/>
  <c r="D136" i="22"/>
  <c r="C136" i="22"/>
  <c r="B136" i="22"/>
  <c r="F135" i="22"/>
  <c r="E135" i="22"/>
  <c r="D135" i="22"/>
  <c r="C135" i="22"/>
  <c r="B135" i="22"/>
  <c r="F134" i="22"/>
  <c r="E134" i="22"/>
  <c r="D134" i="22"/>
  <c r="C134" i="22"/>
  <c r="B134" i="22"/>
  <c r="F133" i="22"/>
  <c r="E133" i="22"/>
  <c r="D133" i="22"/>
  <c r="C133" i="22"/>
  <c r="B133" i="22"/>
  <c r="F132" i="22"/>
  <c r="E132" i="22"/>
  <c r="D132" i="22"/>
  <c r="C132" i="22"/>
  <c r="B132" i="22"/>
  <c r="F131" i="22"/>
  <c r="E131" i="22"/>
  <c r="D131" i="22"/>
  <c r="C131" i="22"/>
  <c r="B131" i="22"/>
  <c r="F130" i="22"/>
  <c r="E130" i="22"/>
  <c r="D130" i="22"/>
  <c r="C130" i="22"/>
  <c r="B130" i="22"/>
  <c r="F129" i="22"/>
  <c r="E129" i="22"/>
  <c r="D129" i="22"/>
  <c r="C129" i="22"/>
  <c r="B129" i="22"/>
  <c r="F128" i="22"/>
  <c r="E128" i="22"/>
  <c r="D128" i="22"/>
  <c r="C128" i="22"/>
  <c r="B128" i="22"/>
  <c r="F127" i="22"/>
  <c r="E127" i="22"/>
  <c r="D127" i="22"/>
  <c r="C127" i="22"/>
  <c r="B127" i="22"/>
  <c r="F126" i="22"/>
  <c r="E126" i="22"/>
  <c r="D126" i="22"/>
  <c r="C126" i="22"/>
  <c r="B126" i="22"/>
  <c r="F125" i="22"/>
  <c r="E125" i="22"/>
  <c r="D125" i="22"/>
  <c r="C125" i="22"/>
  <c r="B125" i="22"/>
  <c r="F124" i="22"/>
  <c r="E124" i="22"/>
  <c r="D124" i="22"/>
  <c r="C124" i="22"/>
  <c r="B124" i="22"/>
  <c r="F123" i="22"/>
  <c r="E123" i="22"/>
  <c r="D123" i="22"/>
  <c r="C123" i="22"/>
  <c r="B123" i="22"/>
  <c r="F122" i="22"/>
  <c r="E122" i="22"/>
  <c r="D122" i="22"/>
  <c r="C122" i="22"/>
  <c r="B122" i="22"/>
  <c r="F121" i="22"/>
  <c r="E121" i="22"/>
  <c r="D121" i="22"/>
  <c r="C121" i="22"/>
  <c r="B121" i="22"/>
  <c r="F120" i="22"/>
  <c r="E120" i="22"/>
  <c r="D120" i="22"/>
  <c r="C120" i="22"/>
  <c r="B120" i="22"/>
  <c r="F119" i="22"/>
  <c r="E119" i="22"/>
  <c r="D119" i="22"/>
  <c r="C119" i="22"/>
  <c r="B119" i="22"/>
  <c r="F118" i="22"/>
  <c r="E118" i="22"/>
  <c r="D118" i="22"/>
  <c r="C118" i="22"/>
  <c r="B118" i="22"/>
  <c r="F117" i="22"/>
  <c r="E117" i="22"/>
  <c r="D117" i="22"/>
  <c r="C117" i="22"/>
  <c r="B117" i="22"/>
  <c r="F116" i="22"/>
  <c r="E116" i="22"/>
  <c r="D116" i="22"/>
  <c r="C116" i="22"/>
  <c r="B116" i="22"/>
  <c r="F115" i="22"/>
  <c r="E115" i="22"/>
  <c r="D115" i="22"/>
  <c r="C115" i="22"/>
  <c r="B115" i="22"/>
  <c r="F114" i="22"/>
  <c r="E114" i="22"/>
  <c r="D114" i="22"/>
  <c r="C114" i="22"/>
  <c r="B114" i="22"/>
  <c r="F113" i="22"/>
  <c r="E113" i="22"/>
  <c r="D113" i="22"/>
  <c r="C113" i="22"/>
  <c r="B113" i="22"/>
  <c r="F112" i="22"/>
  <c r="E112" i="22"/>
  <c r="D112" i="22"/>
  <c r="C112" i="22"/>
  <c r="B112" i="22"/>
  <c r="F111" i="22"/>
  <c r="E111" i="22"/>
  <c r="D111" i="22"/>
  <c r="C111" i="22"/>
  <c r="B111" i="22"/>
  <c r="F110" i="22"/>
  <c r="E110" i="22"/>
  <c r="D110" i="22"/>
  <c r="C110" i="22"/>
  <c r="B110" i="22"/>
  <c r="F109" i="22"/>
  <c r="E109" i="22"/>
  <c r="D109" i="22"/>
  <c r="C109" i="22"/>
  <c r="B109" i="22"/>
  <c r="F108" i="22"/>
  <c r="E108" i="22"/>
  <c r="D108" i="22"/>
  <c r="C108" i="22"/>
  <c r="B108" i="22"/>
  <c r="F107" i="22"/>
  <c r="E107" i="22"/>
  <c r="D107" i="22"/>
  <c r="C107" i="22"/>
  <c r="B107" i="22"/>
  <c r="F106" i="22"/>
  <c r="E106" i="22"/>
  <c r="D106" i="22"/>
  <c r="C106" i="22"/>
  <c r="B106" i="22"/>
  <c r="F105" i="22"/>
  <c r="E105" i="22"/>
  <c r="D105" i="22"/>
  <c r="C105" i="22"/>
  <c r="B105" i="22"/>
  <c r="F104" i="22"/>
  <c r="E104" i="22"/>
  <c r="D104" i="22"/>
  <c r="C104" i="22"/>
  <c r="B104" i="22"/>
  <c r="F103" i="22"/>
  <c r="E103" i="22"/>
  <c r="D103" i="22"/>
  <c r="C103" i="22"/>
  <c r="B103" i="22"/>
  <c r="F102" i="22"/>
  <c r="E102" i="22"/>
  <c r="D102" i="22"/>
  <c r="C102" i="22"/>
  <c r="B102" i="22"/>
  <c r="F101" i="22"/>
  <c r="E101" i="22"/>
  <c r="D101" i="22"/>
  <c r="C101" i="22"/>
  <c r="B101" i="22"/>
  <c r="F100" i="22"/>
  <c r="E100" i="22"/>
  <c r="D100" i="22"/>
  <c r="C100" i="22"/>
  <c r="B100" i="22"/>
  <c r="F99" i="22"/>
  <c r="E99" i="22"/>
  <c r="D99" i="22"/>
  <c r="C99" i="22"/>
  <c r="B99" i="22"/>
  <c r="F98" i="22"/>
  <c r="E98" i="22"/>
  <c r="D98" i="22"/>
  <c r="C98" i="22"/>
  <c r="B98" i="22"/>
  <c r="F97" i="22"/>
  <c r="E97" i="22"/>
  <c r="D97" i="22"/>
  <c r="C97" i="22"/>
  <c r="B97" i="22"/>
  <c r="F96" i="22"/>
  <c r="E96" i="22"/>
  <c r="D96" i="22"/>
  <c r="C96" i="22"/>
  <c r="B96" i="22"/>
  <c r="F95" i="22"/>
  <c r="E95" i="22"/>
  <c r="D95" i="22"/>
  <c r="C95" i="22"/>
  <c r="B95" i="22"/>
  <c r="F94" i="22"/>
  <c r="E94" i="22"/>
  <c r="D94" i="22"/>
  <c r="C94" i="22"/>
  <c r="B94" i="22"/>
  <c r="F93" i="22"/>
  <c r="E93" i="22"/>
  <c r="D93" i="22"/>
  <c r="C93" i="22"/>
  <c r="B93" i="22"/>
  <c r="F92" i="22"/>
  <c r="E92" i="22"/>
  <c r="D92" i="22"/>
  <c r="C92" i="22"/>
  <c r="B92" i="22"/>
  <c r="F91" i="22"/>
  <c r="E91" i="22"/>
  <c r="D91" i="22"/>
  <c r="C91" i="22"/>
  <c r="B91" i="22"/>
  <c r="F90" i="22"/>
  <c r="E90" i="22"/>
  <c r="D90" i="22"/>
  <c r="C90" i="22"/>
  <c r="B90" i="22"/>
  <c r="F89" i="22"/>
  <c r="E89" i="22"/>
  <c r="D89" i="22"/>
  <c r="C89" i="22"/>
  <c r="B89" i="22"/>
  <c r="F88" i="22"/>
  <c r="E88" i="22"/>
  <c r="D88" i="22"/>
  <c r="C88" i="22"/>
  <c r="B88" i="22"/>
  <c r="F87" i="22"/>
  <c r="E87" i="22"/>
  <c r="D87" i="22"/>
  <c r="C87" i="22"/>
  <c r="B87" i="22"/>
  <c r="F86" i="22"/>
  <c r="E86" i="22"/>
  <c r="D86" i="22"/>
  <c r="C86" i="22"/>
  <c r="B86" i="22"/>
  <c r="F85" i="22"/>
  <c r="E85" i="22"/>
  <c r="D85" i="22"/>
  <c r="C85" i="22"/>
  <c r="B85" i="22"/>
  <c r="F84" i="22"/>
  <c r="E84" i="22"/>
  <c r="D84" i="22"/>
  <c r="C84" i="22"/>
  <c r="B84" i="22"/>
  <c r="F83" i="22"/>
  <c r="E83" i="22"/>
  <c r="D83" i="22"/>
  <c r="C83" i="22"/>
  <c r="B83" i="22"/>
  <c r="F82" i="22"/>
  <c r="E82" i="22"/>
  <c r="D82" i="22"/>
  <c r="C82" i="22"/>
  <c r="B82" i="22"/>
  <c r="F81" i="22"/>
  <c r="E81" i="22"/>
  <c r="D81" i="22"/>
  <c r="C81" i="22"/>
  <c r="B81" i="22"/>
  <c r="F80" i="22"/>
  <c r="E80" i="22"/>
  <c r="D80" i="22"/>
  <c r="C80" i="22"/>
  <c r="B80" i="22"/>
  <c r="F79" i="22"/>
  <c r="E79" i="22"/>
  <c r="D79" i="22"/>
  <c r="C79" i="22"/>
  <c r="B79" i="22"/>
  <c r="F78" i="22"/>
  <c r="E78" i="22"/>
  <c r="D78" i="22"/>
  <c r="C78" i="22"/>
  <c r="B78" i="22"/>
  <c r="F77" i="22"/>
  <c r="E77" i="22"/>
  <c r="D77" i="22"/>
  <c r="C77" i="22"/>
  <c r="B77" i="22"/>
  <c r="F76" i="22"/>
  <c r="E76" i="22"/>
  <c r="D76" i="22"/>
  <c r="C76" i="22"/>
  <c r="B76" i="22"/>
  <c r="F75" i="22"/>
  <c r="E75" i="22"/>
  <c r="D75" i="22"/>
  <c r="C75" i="22"/>
  <c r="B75" i="22"/>
  <c r="F74" i="22"/>
  <c r="E74" i="22"/>
  <c r="D74" i="22"/>
  <c r="C74" i="22"/>
  <c r="B74" i="22"/>
  <c r="F73" i="22"/>
  <c r="E73" i="22"/>
  <c r="D73" i="22"/>
  <c r="C73" i="22"/>
  <c r="B73" i="22"/>
  <c r="F72" i="22"/>
  <c r="E72" i="22"/>
  <c r="D72" i="22"/>
  <c r="C72" i="22"/>
  <c r="B72" i="22"/>
  <c r="F71" i="22"/>
  <c r="E71" i="22"/>
  <c r="D71" i="22"/>
  <c r="C71" i="22"/>
  <c r="B71" i="22"/>
  <c r="F70" i="22"/>
  <c r="E70" i="22"/>
  <c r="D70" i="22"/>
  <c r="C70" i="22"/>
  <c r="B70" i="22"/>
  <c r="F69" i="22"/>
  <c r="E69" i="22"/>
  <c r="D69" i="22"/>
  <c r="C69" i="22"/>
  <c r="B69" i="22"/>
  <c r="F68" i="22"/>
  <c r="E68" i="22"/>
  <c r="D68" i="22"/>
  <c r="C68" i="22"/>
  <c r="B68" i="22"/>
  <c r="F67" i="22"/>
  <c r="E67" i="22"/>
  <c r="D67" i="22"/>
  <c r="C67" i="22"/>
  <c r="B67" i="22"/>
  <c r="F66" i="22"/>
  <c r="E66" i="22"/>
  <c r="D66" i="22"/>
  <c r="C66" i="22"/>
  <c r="B66" i="22"/>
  <c r="F65" i="22"/>
  <c r="E65" i="22"/>
  <c r="D65" i="22"/>
  <c r="C65" i="22"/>
  <c r="B65" i="22"/>
  <c r="F64" i="22"/>
  <c r="E64" i="22"/>
  <c r="D64" i="22"/>
  <c r="C64" i="22"/>
  <c r="B64" i="22"/>
  <c r="F63" i="22"/>
  <c r="E63" i="22"/>
  <c r="D63" i="22"/>
  <c r="C63" i="22"/>
  <c r="B63" i="22"/>
  <c r="F62" i="22"/>
  <c r="E62" i="22"/>
  <c r="D62" i="22"/>
  <c r="C62" i="22"/>
  <c r="B62" i="22"/>
  <c r="F61" i="22"/>
  <c r="E61" i="22"/>
  <c r="D61" i="22"/>
  <c r="C61" i="22"/>
  <c r="B61" i="22"/>
  <c r="F60" i="22"/>
  <c r="E60" i="22"/>
  <c r="D60" i="22"/>
  <c r="C60" i="22"/>
  <c r="B60" i="22"/>
  <c r="F59" i="22"/>
  <c r="E59" i="22"/>
  <c r="D59" i="22"/>
  <c r="C59" i="22"/>
  <c r="B59" i="22"/>
  <c r="F58" i="22"/>
  <c r="E58" i="22"/>
  <c r="D58" i="22"/>
  <c r="C58" i="22"/>
  <c r="B58" i="22"/>
  <c r="F57" i="22"/>
  <c r="E57" i="22"/>
  <c r="D57" i="22"/>
  <c r="C57" i="22"/>
  <c r="B57" i="22"/>
  <c r="F56" i="22"/>
  <c r="E56" i="22"/>
  <c r="D56" i="22"/>
  <c r="C56" i="22"/>
  <c r="B56" i="22"/>
  <c r="F55" i="22"/>
  <c r="E55" i="22"/>
  <c r="D55" i="22"/>
  <c r="C55" i="22"/>
  <c r="B55" i="22"/>
  <c r="F54" i="22"/>
  <c r="E54" i="22"/>
  <c r="D54" i="22"/>
  <c r="C54" i="22"/>
  <c r="B54" i="22"/>
  <c r="F53" i="22"/>
  <c r="E53" i="22"/>
  <c r="D53" i="22"/>
  <c r="C53" i="22"/>
  <c r="B53" i="22"/>
  <c r="F52" i="22"/>
  <c r="E52" i="22"/>
  <c r="D52" i="22"/>
  <c r="C52" i="22"/>
  <c r="B52" i="22"/>
  <c r="F51" i="22"/>
  <c r="E51" i="22"/>
  <c r="D51" i="22"/>
  <c r="C51" i="22"/>
  <c r="B51" i="22"/>
  <c r="F50" i="22"/>
  <c r="E50" i="22"/>
  <c r="D50" i="22"/>
  <c r="C50" i="22"/>
  <c r="B50" i="22"/>
  <c r="F49" i="22"/>
  <c r="E49" i="22"/>
  <c r="D49" i="22"/>
  <c r="C49" i="22"/>
  <c r="B49" i="22"/>
  <c r="F48" i="22"/>
  <c r="E48" i="22"/>
  <c r="D48" i="22"/>
  <c r="C48" i="22"/>
  <c r="B48" i="22"/>
  <c r="F47" i="22"/>
  <c r="E47" i="22"/>
  <c r="D47" i="22"/>
  <c r="C47" i="22"/>
  <c r="B47" i="22"/>
  <c r="F46" i="22"/>
  <c r="E46" i="22"/>
  <c r="D46" i="22"/>
  <c r="C46" i="22"/>
  <c r="B46" i="22"/>
  <c r="F45" i="22"/>
  <c r="E45" i="22"/>
  <c r="D45" i="22"/>
  <c r="C45" i="22"/>
  <c r="B45" i="22"/>
  <c r="F44" i="22"/>
  <c r="E44" i="22"/>
  <c r="D44" i="22"/>
  <c r="C44" i="22"/>
  <c r="B44" i="22"/>
  <c r="F43" i="22"/>
  <c r="E43" i="22"/>
  <c r="D43" i="22"/>
  <c r="C43" i="22"/>
  <c r="B43" i="22"/>
  <c r="F42" i="22"/>
  <c r="E42" i="22"/>
  <c r="D42" i="22"/>
  <c r="C42" i="22"/>
  <c r="B42" i="22"/>
  <c r="F41" i="22"/>
  <c r="E41" i="22"/>
  <c r="D41" i="22"/>
  <c r="C41" i="22"/>
  <c r="B41" i="22"/>
  <c r="F40" i="22"/>
  <c r="E40" i="22"/>
  <c r="D40" i="22"/>
  <c r="C40" i="22"/>
  <c r="B40" i="22"/>
  <c r="F39" i="22"/>
  <c r="E39" i="22"/>
  <c r="D39" i="22"/>
  <c r="C39" i="22"/>
  <c r="B39" i="22"/>
  <c r="F38" i="22"/>
  <c r="E38" i="22"/>
  <c r="D38" i="22"/>
  <c r="C38" i="22"/>
  <c r="B38" i="22"/>
  <c r="F37" i="22"/>
  <c r="E37" i="22"/>
  <c r="D37" i="22"/>
  <c r="C37" i="22"/>
  <c r="B37" i="22"/>
  <c r="F36" i="22"/>
  <c r="E36" i="22"/>
  <c r="D36" i="22"/>
  <c r="C36" i="22"/>
  <c r="B36" i="22"/>
  <c r="F35" i="22"/>
  <c r="E35" i="22"/>
  <c r="D35" i="22"/>
  <c r="C35" i="22"/>
  <c r="B35" i="22"/>
  <c r="F34" i="22"/>
  <c r="E34" i="22"/>
  <c r="D34" i="22"/>
  <c r="C34" i="22"/>
  <c r="B34" i="22"/>
  <c r="F33" i="22"/>
  <c r="E33" i="22"/>
  <c r="D33" i="22"/>
  <c r="C33" i="22"/>
  <c r="B33" i="22"/>
  <c r="F32" i="22"/>
  <c r="E32" i="22"/>
  <c r="D32" i="22"/>
  <c r="C32" i="22"/>
  <c r="B32" i="22"/>
  <c r="F31" i="22"/>
  <c r="E31" i="22"/>
  <c r="D31" i="22"/>
  <c r="C31" i="22"/>
  <c r="B31" i="22"/>
  <c r="F30" i="22"/>
  <c r="E30" i="22"/>
  <c r="D30" i="22"/>
  <c r="C30" i="22"/>
  <c r="B30" i="22"/>
  <c r="F29" i="22"/>
  <c r="E29" i="22"/>
  <c r="D29" i="22"/>
  <c r="C29" i="22"/>
  <c r="B29" i="22"/>
  <c r="F28" i="22"/>
  <c r="E28" i="22"/>
  <c r="D28" i="22"/>
  <c r="C28" i="22"/>
  <c r="B28" i="22"/>
  <c r="F27" i="22"/>
  <c r="E27" i="22"/>
  <c r="D27" i="22"/>
  <c r="C27" i="22"/>
  <c r="B27" i="22"/>
  <c r="F26" i="22"/>
  <c r="E26" i="22"/>
  <c r="D26" i="22"/>
  <c r="C26" i="22"/>
  <c r="B26" i="22"/>
  <c r="F25" i="22"/>
  <c r="E25" i="22"/>
  <c r="D25" i="22"/>
  <c r="C25" i="22"/>
  <c r="B25" i="22"/>
  <c r="F24" i="22"/>
  <c r="E24" i="22"/>
  <c r="D24" i="22"/>
  <c r="C24" i="22"/>
  <c r="B24" i="22"/>
  <c r="F23" i="22"/>
  <c r="E23" i="22"/>
  <c r="D23" i="22"/>
  <c r="C23" i="22"/>
  <c r="B23" i="22"/>
  <c r="F22" i="22"/>
  <c r="E22" i="22"/>
  <c r="D22" i="22"/>
  <c r="C22" i="22"/>
  <c r="B22" i="22"/>
  <c r="F21" i="22"/>
  <c r="E21" i="22"/>
  <c r="D21" i="22"/>
  <c r="C21" i="22"/>
  <c r="B21" i="22"/>
  <c r="F20" i="22"/>
  <c r="E20" i="22"/>
  <c r="D20" i="22"/>
  <c r="C20" i="22"/>
  <c r="B20" i="22"/>
  <c r="F19" i="22"/>
  <c r="E19" i="22"/>
  <c r="D19" i="22"/>
  <c r="C19" i="22"/>
  <c r="B19" i="22"/>
  <c r="F18" i="22"/>
  <c r="E18" i="22"/>
  <c r="D18" i="22"/>
  <c r="C18" i="22"/>
  <c r="B18" i="22"/>
  <c r="F17" i="22"/>
  <c r="E17" i="22"/>
  <c r="D17" i="22"/>
  <c r="C17" i="22"/>
  <c r="B17" i="22"/>
  <c r="F16" i="22"/>
  <c r="E16" i="22"/>
  <c r="D16" i="22"/>
  <c r="C16" i="22"/>
  <c r="B16" i="22"/>
  <c r="F15" i="22"/>
  <c r="E15" i="22"/>
  <c r="D15" i="22"/>
  <c r="C15" i="22"/>
  <c r="B15" i="22"/>
  <c r="F14" i="22"/>
  <c r="E14" i="22"/>
  <c r="D14" i="22"/>
  <c r="C14" i="22"/>
  <c r="B14" i="22"/>
  <c r="F13" i="22"/>
  <c r="E13" i="22"/>
  <c r="D13" i="22"/>
  <c r="C13" i="22"/>
  <c r="B13" i="22"/>
  <c r="F12" i="22"/>
  <c r="E12" i="22"/>
  <c r="D12" i="22"/>
  <c r="C12" i="22"/>
  <c r="B12" i="22"/>
  <c r="F11" i="22"/>
  <c r="E11" i="22"/>
  <c r="D11" i="22"/>
  <c r="C11" i="22"/>
  <c r="B11" i="22"/>
  <c r="F10" i="22"/>
  <c r="E10" i="22"/>
  <c r="D10" i="22"/>
  <c r="C10" i="22"/>
  <c r="B10" i="22"/>
  <c r="F9" i="22"/>
  <c r="E9" i="22"/>
  <c r="D9" i="22"/>
  <c r="C9" i="22"/>
  <c r="B9" i="22"/>
  <c r="F8" i="22"/>
  <c r="E8" i="22"/>
  <c r="D8" i="22"/>
  <c r="C8" i="22"/>
  <c r="B8" i="22"/>
  <c r="F7" i="22"/>
  <c r="E7" i="22"/>
  <c r="D7" i="22"/>
  <c r="C7" i="22"/>
  <c r="B7" i="22"/>
  <c r="F6" i="22"/>
  <c r="E6" i="22"/>
  <c r="D6" i="22"/>
  <c r="C6" i="22"/>
  <c r="B6" i="22"/>
  <c r="F5" i="22"/>
  <c r="E5" i="22"/>
  <c r="D5" i="22"/>
  <c r="C5" i="22"/>
  <c r="B5" i="22"/>
  <c r="F4" i="22"/>
  <c r="E4" i="22"/>
  <c r="D4" i="22"/>
  <c r="C4" i="22"/>
  <c r="B4" i="22"/>
  <c r="G1" i="19"/>
  <c r="A98" i="30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98" i="29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98" i="5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J1" i="15"/>
  <c r="C334" i="8" l="1"/>
  <c r="C331" i="8"/>
  <c r="C329" i="8"/>
  <c r="C330" i="8"/>
  <c r="C332" i="8"/>
  <c r="C328" i="8"/>
  <c r="C327" i="8"/>
  <c r="C217" i="8"/>
  <c r="C231" i="8"/>
  <c r="C113" i="8"/>
  <c r="C211" i="8"/>
  <c r="C270" i="8"/>
  <c r="C65" i="8"/>
  <c r="C93" i="8"/>
  <c r="C191" i="8"/>
  <c r="C193" i="8"/>
  <c r="C185" i="8"/>
  <c r="C125" i="8"/>
  <c r="C216" i="8"/>
  <c r="C215" i="8"/>
  <c r="C248" i="8"/>
  <c r="C247" i="8"/>
  <c r="C243" i="8"/>
  <c r="C264" i="8"/>
  <c r="C262" i="8"/>
  <c r="C263" i="8"/>
  <c r="C259" i="8"/>
  <c r="C153" i="8"/>
  <c r="C162" i="8"/>
  <c r="C163" i="8"/>
  <c r="C139" i="8"/>
  <c r="C161" i="8"/>
  <c r="C166" i="8"/>
  <c r="C107" i="8"/>
  <c r="C171" i="8"/>
  <c r="C180" i="8"/>
  <c r="C179" i="8"/>
  <c r="C277" i="8"/>
  <c r="C275" i="8"/>
  <c r="C266" i="8"/>
  <c r="C69" i="8"/>
  <c r="C77" i="8"/>
  <c r="C101" i="8"/>
  <c r="C109" i="8"/>
  <c r="C175" i="8"/>
  <c r="C177" i="8"/>
  <c r="C282" i="8"/>
  <c r="C297" i="8"/>
  <c r="C322" i="8"/>
  <c r="C323" i="8"/>
  <c r="C326" i="8"/>
  <c r="C121" i="8"/>
  <c r="C122" i="8"/>
  <c r="C117" i="8"/>
  <c r="C127" i="8"/>
  <c r="C126" i="8"/>
  <c r="C129" i="8"/>
  <c r="C225" i="8"/>
  <c r="C226" i="8"/>
  <c r="C234" i="8"/>
  <c r="C250" i="8"/>
  <c r="C249" i="8"/>
  <c r="C309" i="8"/>
  <c r="C303" i="8"/>
  <c r="C305" i="8"/>
  <c r="C299" i="8"/>
  <c r="C173" i="8"/>
  <c r="C130" i="8"/>
  <c r="C146" i="8"/>
  <c r="C145" i="8"/>
  <c r="C205" i="8"/>
  <c r="C68" i="8"/>
  <c r="C66" i="8"/>
  <c r="C76" i="8"/>
  <c r="C70" i="8"/>
  <c r="C74" i="8"/>
  <c r="C75" i="8"/>
  <c r="C84" i="8"/>
  <c r="C83" i="8"/>
  <c r="C79" i="8"/>
  <c r="C81" i="8"/>
  <c r="C92" i="8"/>
  <c r="C85" i="8"/>
  <c r="C90" i="8"/>
  <c r="C100" i="8"/>
  <c r="C99" i="8"/>
  <c r="C97" i="8"/>
  <c r="C98" i="8"/>
  <c r="C108" i="8"/>
  <c r="C103" i="8"/>
  <c r="C106" i="8"/>
  <c r="C102" i="8"/>
  <c r="C116" i="8"/>
  <c r="C115" i="8"/>
  <c r="C219" i="8"/>
  <c r="C221" i="8"/>
  <c r="C218" i="8"/>
  <c r="C222" i="8"/>
  <c r="C296" i="8"/>
  <c r="C295" i="8"/>
  <c r="C289" i="8"/>
  <c r="C294" i="8"/>
  <c r="C286" i="8"/>
  <c r="C291" i="8"/>
  <c r="C281" i="8"/>
  <c r="C89" i="8"/>
  <c r="C170" i="8"/>
  <c r="C184" i="8"/>
  <c r="C183" i="8"/>
  <c r="C189" i="8"/>
  <c r="C190" i="8"/>
  <c r="C198" i="8"/>
  <c r="C195" i="8"/>
  <c r="C212" i="8"/>
  <c r="C232" i="8"/>
  <c r="C230" i="8"/>
  <c r="C227" i="8"/>
  <c r="C194" i="8"/>
  <c r="C290" i="8"/>
  <c r="C140" i="8"/>
  <c r="C135" i="8"/>
  <c r="C159" i="8"/>
  <c r="C157" i="8"/>
  <c r="C202" i="8"/>
  <c r="C209" i="8"/>
  <c r="C313" i="8"/>
  <c r="C131" i="8"/>
  <c r="C134" i="8"/>
  <c r="C158" i="8"/>
  <c r="C238" i="8"/>
  <c r="C199" i="8"/>
  <c r="C272" i="8"/>
  <c r="C267" i="8"/>
  <c r="C271" i="8"/>
  <c r="C314" i="8"/>
  <c r="C319" i="8"/>
  <c r="C321" i="8"/>
  <c r="C149" i="8"/>
  <c r="C245" i="8"/>
  <c r="C239" i="8"/>
  <c r="C251" i="8"/>
  <c r="C253" i="8"/>
  <c r="C207" i="8"/>
  <c r="C64" i="8"/>
  <c r="C63" i="8"/>
  <c r="C61" i="8"/>
  <c r="C62" i="8"/>
  <c r="C72" i="8"/>
  <c r="C71" i="8"/>
  <c r="C80" i="8"/>
  <c r="C78" i="8"/>
  <c r="C88" i="8"/>
  <c r="C86" i="8"/>
  <c r="C87" i="8"/>
  <c r="C96" i="8"/>
  <c r="C95" i="8"/>
  <c r="C94" i="8"/>
  <c r="C104" i="8"/>
  <c r="C112" i="8"/>
  <c r="C110" i="8"/>
  <c r="C111" i="8"/>
  <c r="C120" i="8"/>
  <c r="C118" i="8"/>
  <c r="C119" i="8"/>
  <c r="C152" i="8"/>
  <c r="C151" i="8"/>
  <c r="C187" i="8"/>
  <c r="C186" i="8"/>
  <c r="C201" i="8"/>
  <c r="C237" i="8"/>
  <c r="C244" i="8"/>
  <c r="C241" i="8"/>
  <c r="C269" i="8"/>
  <c r="C276" i="8"/>
  <c r="C273" i="8"/>
  <c r="C293" i="8"/>
  <c r="C317" i="8"/>
  <c r="C318" i="8"/>
  <c r="C325" i="8"/>
  <c r="C67" i="8"/>
  <c r="C141" i="8"/>
  <c r="C172" i="8"/>
  <c r="C178" i="8"/>
  <c r="C204" i="8"/>
  <c r="C203" i="8"/>
  <c r="C210" i="8"/>
  <c r="C167" i="8"/>
  <c r="C233" i="8"/>
  <c r="C257" i="8"/>
  <c r="C258" i="8"/>
  <c r="C265" i="8"/>
  <c r="C302" i="8"/>
  <c r="C308" i="8"/>
  <c r="C307" i="8"/>
  <c r="C254" i="8"/>
  <c r="C298" i="8"/>
  <c r="C123" i="8"/>
  <c r="C138" i="8"/>
  <c r="C144" i="8"/>
  <c r="C143" i="8"/>
  <c r="C150" i="8"/>
  <c r="C174" i="8"/>
  <c r="C181" i="8"/>
  <c r="C206" i="8"/>
  <c r="C242" i="8"/>
  <c r="C304" i="8"/>
  <c r="C133" i="8"/>
  <c r="C155" i="8"/>
  <c r="C154" i="8"/>
  <c r="C168" i="8"/>
  <c r="C182" i="8"/>
  <c r="C200" i="8"/>
  <c r="C147" i="8"/>
  <c r="C213" i="8"/>
  <c r="C261" i="8"/>
  <c r="C285" i="8"/>
  <c r="C310" i="8"/>
  <c r="C91" i="8"/>
  <c r="C165" i="8"/>
  <c r="C176" i="8"/>
  <c r="C214" i="8"/>
  <c r="C223" i="8"/>
  <c r="C236" i="8"/>
  <c r="C274" i="8"/>
  <c r="C280" i="8"/>
  <c r="C279" i="8"/>
  <c r="C283" i="8"/>
  <c r="C301" i="8"/>
  <c r="C73" i="8"/>
  <c r="C105" i="8"/>
  <c r="C136" i="8"/>
  <c r="C142" i="8"/>
  <c r="C148" i="8"/>
  <c r="C169" i="8"/>
  <c r="C229" i="8"/>
  <c r="C240" i="8"/>
  <c r="C278" i="8"/>
  <c r="C287" i="8"/>
  <c r="C300" i="8"/>
  <c r="C82" i="8"/>
  <c r="C114" i="8"/>
  <c r="C137" i="8"/>
  <c r="C197" i="8"/>
  <c r="C208" i="8"/>
  <c r="C246" i="8"/>
  <c r="C255" i="8"/>
  <c r="C268" i="8"/>
  <c r="C235" i="8"/>
  <c r="C306" i="8"/>
  <c r="C312" i="8"/>
  <c r="C311" i="8"/>
  <c r="C315" i="8"/>
  <c r="C124" i="8"/>
  <c r="C156" i="8"/>
  <c r="C188" i="8"/>
  <c r="C220" i="8"/>
  <c r="C252" i="8"/>
  <c r="C284" i="8"/>
  <c r="C316" i="8"/>
  <c r="C132" i="8"/>
  <c r="C164" i="8"/>
  <c r="C196" i="8"/>
  <c r="C228" i="8"/>
  <c r="C260" i="8"/>
  <c r="C292" i="8"/>
  <c r="C324" i="8"/>
  <c r="C128" i="8"/>
  <c r="C160" i="8"/>
  <c r="C192" i="8"/>
  <c r="C224" i="8"/>
  <c r="C256" i="8"/>
  <c r="C288" i="8"/>
  <c r="C320" i="8"/>
  <c r="F119" i="11" l="1"/>
  <c r="E120" i="11"/>
  <c r="E119" i="11"/>
  <c r="D119" i="11"/>
  <c r="C120" i="11"/>
  <c r="C119" i="11"/>
  <c r="B120" i="11"/>
  <c r="B119" i="11"/>
  <c r="J250" i="23" l="1"/>
  <c r="I250" i="23"/>
  <c r="H250" i="23"/>
  <c r="G250" i="23"/>
  <c r="K250" i="23"/>
  <c r="E250" i="23"/>
  <c r="D250" i="23"/>
  <c r="C250" i="23"/>
  <c r="B250" i="23"/>
  <c r="F250" i="23"/>
  <c r="E213" i="22"/>
  <c r="D213" i="22"/>
  <c r="C213" i="22"/>
  <c r="B213" i="22"/>
  <c r="F213" i="22"/>
  <c r="F120" i="11" l="1"/>
  <c r="D120" i="11"/>
  <c r="E248" i="15" l="1"/>
  <c r="B233" i="13"/>
  <c r="B232" i="13"/>
  <c r="B248" i="10" l="1"/>
  <c r="B246" i="2"/>
  <c r="C90" i="14"/>
  <c r="E247" i="15"/>
  <c r="B251" i="10"/>
  <c r="B249" i="2"/>
  <c r="F92" i="14"/>
  <c r="C237" i="13"/>
  <c r="C251" i="10"/>
  <c r="F237" i="13"/>
  <c r="B237" i="13"/>
  <c r="E237" i="13"/>
  <c r="D237" i="13"/>
  <c r="B92" i="14"/>
  <c r="D92" i="14"/>
  <c r="C249" i="19"/>
  <c r="C249" i="15"/>
  <c r="B249" i="19"/>
  <c r="B249" i="15"/>
  <c r="C249" i="18"/>
  <c r="F249" i="19"/>
  <c r="H92" i="14"/>
  <c r="E92" i="14"/>
  <c r="B248" i="16"/>
  <c r="E249" i="19"/>
  <c r="F249" i="15"/>
  <c r="E251" i="10"/>
  <c r="D249" i="19"/>
  <c r="E234" i="13"/>
  <c r="E89" i="14"/>
  <c r="C234" i="13"/>
  <c r="F234" i="13"/>
  <c r="B234" i="13"/>
  <c r="F89" i="14"/>
  <c r="D234" i="13"/>
  <c r="C248" i="10"/>
  <c r="D89" i="14"/>
  <c r="F246" i="19"/>
  <c r="B246" i="19"/>
  <c r="E246" i="19"/>
  <c r="C246" i="19"/>
  <c r="H89" i="14"/>
  <c r="B245" i="16"/>
  <c r="D246" i="19"/>
  <c r="C246" i="18"/>
  <c r="B89" i="14"/>
  <c r="C91" i="14"/>
  <c r="C235" i="13"/>
  <c r="C249" i="10"/>
  <c r="D235" i="13"/>
  <c r="F235" i="13"/>
  <c r="B235" i="13"/>
  <c r="E235" i="13"/>
  <c r="F90" i="14"/>
  <c r="E90" i="14"/>
  <c r="D90" i="14"/>
  <c r="D247" i="19"/>
  <c r="C247" i="15"/>
  <c r="C247" i="18"/>
  <c r="B247" i="15"/>
  <c r="H90" i="14"/>
  <c r="B90" i="14"/>
  <c r="B246" i="16"/>
  <c r="C247" i="19"/>
  <c r="F247" i="15"/>
  <c r="F247" i="19"/>
  <c r="B247" i="19"/>
  <c r="E249" i="10"/>
  <c r="E247" i="19"/>
  <c r="B91" i="14"/>
  <c r="C92" i="14"/>
  <c r="E236" i="13"/>
  <c r="E91" i="14"/>
  <c r="C236" i="13"/>
  <c r="B236" i="13"/>
  <c r="F91" i="14"/>
  <c r="D236" i="13"/>
  <c r="F236" i="13"/>
  <c r="C250" i="10"/>
  <c r="D91" i="14"/>
  <c r="E248" i="19"/>
  <c r="C248" i="18"/>
  <c r="C248" i="15"/>
  <c r="B248" i="15"/>
  <c r="F248" i="15"/>
  <c r="F248" i="19"/>
  <c r="D248" i="19"/>
  <c r="B247" i="16"/>
  <c r="B248" i="19"/>
  <c r="H91" i="14"/>
  <c r="C248" i="19"/>
  <c r="E250" i="10"/>
  <c r="C89" i="14"/>
  <c r="E249" i="15"/>
  <c r="H248" i="15" l="1"/>
  <c r="G92" i="14"/>
  <c r="D247" i="15"/>
  <c r="B247" i="18"/>
  <c r="D247" i="18" s="1"/>
  <c r="B247" i="3"/>
  <c r="D249" i="10"/>
  <c r="D248" i="10"/>
  <c r="B246" i="3"/>
  <c r="C245" i="4" s="1"/>
  <c r="G90" i="14"/>
  <c r="G89" i="14"/>
  <c r="D249" i="15"/>
  <c r="G249" i="15" s="1"/>
  <c r="B248" i="4" s="1"/>
  <c r="B249" i="18"/>
  <c r="D249" i="18" s="1"/>
  <c r="H249" i="15"/>
  <c r="B248" i="3"/>
  <c r="D250" i="10"/>
  <c r="G247" i="15"/>
  <c r="H247" i="15"/>
  <c r="D251" i="10"/>
  <c r="F251" i="10" s="1"/>
  <c r="B249" i="3"/>
  <c r="C248" i="4" s="1"/>
  <c r="B250" i="10"/>
  <c r="B248" i="2"/>
  <c r="B248" i="18"/>
  <c r="D248" i="18" s="1"/>
  <c r="D248" i="15"/>
  <c r="G248" i="15" s="1"/>
  <c r="G91" i="14"/>
  <c r="B249" i="10"/>
  <c r="B247" i="2"/>
  <c r="C246" i="15"/>
  <c r="E246" i="15"/>
  <c r="B247" i="4" l="1"/>
  <c r="F249" i="10"/>
  <c r="C247" i="4"/>
  <c r="C246" i="4"/>
  <c r="B246" i="18"/>
  <c r="D246" i="18" s="1"/>
  <c r="D246" i="15"/>
  <c r="F250" i="10"/>
  <c r="B246" i="4"/>
  <c r="E248" i="10"/>
  <c r="F248" i="10" s="1"/>
  <c r="F246" i="15"/>
  <c r="B246" i="15"/>
  <c r="H246" i="15" l="1"/>
  <c r="G246" i="15"/>
  <c r="B245" i="4" s="1"/>
  <c r="E245" i="15" l="1"/>
  <c r="F87" i="14" l="1"/>
  <c r="C87" i="14"/>
  <c r="H87" i="14"/>
  <c r="E87" i="14"/>
  <c r="D87" i="14"/>
  <c r="D232" i="13"/>
  <c r="B244" i="19"/>
  <c r="F244" i="19"/>
  <c r="C244" i="15"/>
  <c r="B87" i="14"/>
  <c r="B243" i="16"/>
  <c r="E232" i="13"/>
  <c r="C244" i="19"/>
  <c r="F232" i="13"/>
  <c r="D244" i="19"/>
  <c r="E246" i="10"/>
  <c r="F244" i="15"/>
  <c r="C244" i="18"/>
  <c r="C232" i="13"/>
  <c r="E244" i="19"/>
  <c r="B244" i="15"/>
  <c r="C246" i="10"/>
  <c r="E244" i="15"/>
  <c r="F88" i="14"/>
  <c r="C88" i="14"/>
  <c r="E88" i="14"/>
  <c r="D88" i="14"/>
  <c r="H88" i="14"/>
  <c r="C233" i="13"/>
  <c r="E245" i="19"/>
  <c r="B245" i="15"/>
  <c r="D233" i="13"/>
  <c r="B245" i="19"/>
  <c r="F245" i="19"/>
  <c r="C245" i="15"/>
  <c r="B244" i="16"/>
  <c r="E233" i="13"/>
  <c r="C245" i="19"/>
  <c r="B88" i="14"/>
  <c r="F233" i="13"/>
  <c r="D245" i="19"/>
  <c r="E247" i="10"/>
  <c r="F245" i="15"/>
  <c r="C245" i="18"/>
  <c r="C247" i="10"/>
  <c r="C118" i="11"/>
  <c r="E118" i="11"/>
  <c r="B118" i="11"/>
  <c r="B117" i="11"/>
  <c r="C117" i="11"/>
  <c r="E117" i="11"/>
  <c r="B247" i="10" l="1"/>
  <c r="B245" i="2"/>
  <c r="D246" i="10"/>
  <c r="B244" i="3"/>
  <c r="D247" i="10"/>
  <c r="B245" i="3"/>
  <c r="B245" i="18"/>
  <c r="D245" i="18" s="1"/>
  <c r="D245" i="15"/>
  <c r="G245" i="15" s="1"/>
  <c r="B244" i="4" s="1"/>
  <c r="G88" i="14"/>
  <c r="B244" i="18"/>
  <c r="D244" i="18" s="1"/>
  <c r="D244" i="15"/>
  <c r="G244" i="15" s="1"/>
  <c r="G87" i="14"/>
  <c r="H245" i="15"/>
  <c r="B246" i="10"/>
  <c r="B244" i="2"/>
  <c r="H244" i="15"/>
  <c r="C244" i="4" l="1"/>
  <c r="F246" i="10"/>
  <c r="B243" i="4"/>
  <c r="C243" i="4"/>
  <c r="F247" i="10"/>
  <c r="D117" i="11" l="1"/>
  <c r="F117" i="11"/>
  <c r="D118" i="11"/>
  <c r="F118" i="11"/>
  <c r="F83" i="14" l="1"/>
  <c r="D83" i="14"/>
  <c r="H83" i="14"/>
  <c r="B83" i="14"/>
  <c r="E83" i="14"/>
  <c r="C83" i="14"/>
  <c r="C240" i="18"/>
  <c r="C242" i="10"/>
  <c r="C228" i="13"/>
  <c r="B239" i="16"/>
  <c r="B228" i="13"/>
  <c r="D228" i="13"/>
  <c r="E228" i="13"/>
  <c r="F228" i="13"/>
  <c r="F86" i="14"/>
  <c r="E86" i="14"/>
  <c r="D86" i="14"/>
  <c r="H86" i="14"/>
  <c r="C243" i="18"/>
  <c r="C86" i="14"/>
  <c r="B86" i="14"/>
  <c r="E231" i="13"/>
  <c r="D231" i="13"/>
  <c r="C245" i="10"/>
  <c r="B231" i="13"/>
  <c r="F231" i="13"/>
  <c r="C231" i="13"/>
  <c r="B242" i="16"/>
  <c r="C85" i="14"/>
  <c r="F85" i="14"/>
  <c r="E85" i="14"/>
  <c r="D85" i="14"/>
  <c r="H85" i="14"/>
  <c r="B85" i="14"/>
  <c r="C242" i="18"/>
  <c r="C230" i="13"/>
  <c r="B241" i="16"/>
  <c r="D230" i="13"/>
  <c r="F230" i="13"/>
  <c r="E230" i="13"/>
  <c r="C244" i="10"/>
  <c r="B230" i="13"/>
  <c r="F84" i="14"/>
  <c r="H84" i="14"/>
  <c r="D84" i="14"/>
  <c r="E84" i="14"/>
  <c r="B84" i="14"/>
  <c r="C84" i="14"/>
  <c r="C241" i="18"/>
  <c r="B240" i="16"/>
  <c r="E229" i="13"/>
  <c r="D229" i="13"/>
  <c r="C243" i="10"/>
  <c r="B229" i="13"/>
  <c r="F229" i="13"/>
  <c r="C229" i="13"/>
  <c r="D242" i="19"/>
  <c r="F242" i="19"/>
  <c r="C242" i="15"/>
  <c r="F242" i="15"/>
  <c r="B242" i="19"/>
  <c r="E242" i="19"/>
  <c r="E244" i="10"/>
  <c r="B242" i="15"/>
  <c r="E242" i="15"/>
  <c r="C242" i="19"/>
  <c r="C241" i="19"/>
  <c r="C241" i="15"/>
  <c r="D241" i="19"/>
  <c r="E241" i="19"/>
  <c r="F241" i="15"/>
  <c r="F241" i="19"/>
  <c r="E243" i="10"/>
  <c r="B241" i="15"/>
  <c r="E241" i="15"/>
  <c r="B241" i="19"/>
  <c r="F240" i="19"/>
  <c r="E242" i="10"/>
  <c r="C240" i="15"/>
  <c r="B240" i="19"/>
  <c r="F240" i="15"/>
  <c r="C240" i="19"/>
  <c r="D240" i="19"/>
  <c r="E240" i="19"/>
  <c r="B240" i="15"/>
  <c r="E240" i="15"/>
  <c r="C243" i="15"/>
  <c r="B243" i="19"/>
  <c r="C243" i="19"/>
  <c r="F243" i="15"/>
  <c r="D243" i="19"/>
  <c r="E243" i="19"/>
  <c r="E245" i="10"/>
  <c r="B243" i="15"/>
  <c r="F243" i="19"/>
  <c r="E243" i="15"/>
  <c r="B245" i="10" l="1"/>
  <c r="B243" i="2"/>
  <c r="B243" i="18"/>
  <c r="D243" i="18" s="1"/>
  <c r="D243" i="15"/>
  <c r="G243" i="15" s="1"/>
  <c r="B242" i="4" s="1"/>
  <c r="B244" i="10"/>
  <c r="B242" i="2"/>
  <c r="B240" i="18"/>
  <c r="D240" i="18" s="1"/>
  <c r="D240" i="15"/>
  <c r="G240" i="15" s="1"/>
  <c r="B242" i="18"/>
  <c r="D242" i="18" s="1"/>
  <c r="D242" i="15"/>
  <c r="G242" i="15" s="1"/>
  <c r="B241" i="4" s="1"/>
  <c r="G85" i="14"/>
  <c r="D244" i="10"/>
  <c r="B242" i="3"/>
  <c r="H240" i="15"/>
  <c r="H241" i="15"/>
  <c r="H242" i="15"/>
  <c r="G83" i="14"/>
  <c r="D243" i="10"/>
  <c r="B241" i="3"/>
  <c r="B242" i="10"/>
  <c r="B240" i="2"/>
  <c r="H243" i="15"/>
  <c r="D242" i="10"/>
  <c r="B240" i="3"/>
  <c r="B241" i="18"/>
  <c r="D241" i="18" s="1"/>
  <c r="D241" i="15"/>
  <c r="G241" i="15" s="1"/>
  <c r="G84" i="14"/>
  <c r="D245" i="10"/>
  <c r="B243" i="3"/>
  <c r="C242" i="4" s="1"/>
  <c r="G86" i="14"/>
  <c r="B243" i="10"/>
  <c r="B241" i="2"/>
  <c r="B239" i="4" l="1"/>
  <c r="B240" i="4"/>
  <c r="C239" i="4"/>
  <c r="F243" i="10"/>
  <c r="F242" i="10"/>
  <c r="C240" i="4"/>
  <c r="C241" i="4"/>
  <c r="F244" i="10"/>
  <c r="F245" i="10"/>
  <c r="C240" i="10" l="1"/>
  <c r="B241" i="10" l="1"/>
  <c r="G253" i="10" s="1"/>
  <c r="B239" i="2"/>
  <c r="C251" i="2" s="1"/>
  <c r="D241" i="10"/>
  <c r="B239" i="3"/>
  <c r="B240" i="10"/>
  <c r="G252" i="10" s="1"/>
  <c r="B238" i="2"/>
  <c r="C250" i="2" s="1"/>
  <c r="B82" i="14"/>
  <c r="F82" i="14"/>
  <c r="D82" i="14"/>
  <c r="H82" i="14"/>
  <c r="E82" i="14"/>
  <c r="C82" i="14"/>
  <c r="F227" i="13"/>
  <c r="B239" i="15"/>
  <c r="F239" i="19"/>
  <c r="B227" i="13"/>
  <c r="E227" i="13"/>
  <c r="C239" i="18"/>
  <c r="E241" i="10"/>
  <c r="E239" i="15"/>
  <c r="D227" i="13"/>
  <c r="C227" i="13"/>
  <c r="E239" i="19"/>
  <c r="B239" i="19"/>
  <c r="D239" i="19"/>
  <c r="F239" i="15"/>
  <c r="C239" i="19"/>
  <c r="B238" i="16"/>
  <c r="C239" i="15"/>
  <c r="D81" i="14"/>
  <c r="H81" i="14"/>
  <c r="E81" i="14"/>
  <c r="C81" i="14"/>
  <c r="B81" i="14"/>
  <c r="F81" i="14"/>
  <c r="B237" i="16"/>
  <c r="F238" i="19"/>
  <c r="C238" i="15"/>
  <c r="E226" i="13"/>
  <c r="E238" i="19"/>
  <c r="B238" i="15"/>
  <c r="B238" i="19"/>
  <c r="F238" i="15"/>
  <c r="F226" i="13"/>
  <c r="D238" i="19"/>
  <c r="C238" i="18"/>
  <c r="E240" i="10"/>
  <c r="C238" i="19"/>
  <c r="D226" i="13"/>
  <c r="E238" i="15"/>
  <c r="C226" i="13"/>
  <c r="B226" i="13"/>
  <c r="C241" i="10"/>
  <c r="G82" i="14" l="1"/>
  <c r="C238" i="4"/>
  <c r="B239" i="18"/>
  <c r="D239" i="18" s="1"/>
  <c r="D239" i="15"/>
  <c r="G239" i="15" s="1"/>
  <c r="B238" i="4" s="1"/>
  <c r="H239" i="15"/>
  <c r="D240" i="10"/>
  <c r="F240" i="10" s="1"/>
  <c r="B238" i="3"/>
  <c r="C237" i="4" s="1"/>
  <c r="G238" i="15"/>
  <c r="B237" i="4" s="1"/>
  <c r="H238" i="15"/>
  <c r="B238" i="18"/>
  <c r="D238" i="18" s="1"/>
  <c r="D238" i="15"/>
  <c r="G81" i="14"/>
  <c r="F241" i="10"/>
  <c r="E212" i="30"/>
  <c r="D212" i="30"/>
  <c r="C212" i="30"/>
  <c r="B212" i="30"/>
  <c r="E211" i="30"/>
  <c r="D211" i="30"/>
  <c r="C211" i="30"/>
  <c r="B211" i="30"/>
  <c r="E210" i="30"/>
  <c r="D210" i="30"/>
  <c r="C210" i="30"/>
  <c r="B210" i="30"/>
  <c r="E209" i="30"/>
  <c r="D209" i="30"/>
  <c r="C209" i="30"/>
  <c r="B209" i="30"/>
  <c r="E208" i="30"/>
  <c r="D208" i="30"/>
  <c r="C208" i="30"/>
  <c r="B208" i="30"/>
  <c r="E207" i="30"/>
  <c r="D207" i="30"/>
  <c r="C207" i="30"/>
  <c r="B207" i="30"/>
  <c r="E206" i="30"/>
  <c r="D206" i="30"/>
  <c r="C206" i="30"/>
  <c r="B206" i="30"/>
  <c r="E18" i="30" l="1"/>
  <c r="E155" i="30"/>
  <c r="E175" i="30"/>
  <c r="E17" i="30"/>
  <c r="E20" i="30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9" i="30"/>
  <c r="E21" i="30"/>
  <c r="E23" i="30"/>
  <c r="E25" i="30"/>
  <c r="E27" i="30"/>
  <c r="E29" i="30"/>
  <c r="E31" i="30"/>
  <c r="E33" i="30"/>
  <c r="E35" i="30"/>
  <c r="E37" i="30"/>
  <c r="E39" i="30"/>
  <c r="E41" i="30"/>
  <c r="E43" i="30"/>
  <c r="E45" i="30"/>
  <c r="E47" i="30"/>
  <c r="E49" i="30"/>
  <c r="E51" i="30"/>
  <c r="E53" i="30"/>
  <c r="E55" i="30"/>
  <c r="E57" i="30"/>
  <c r="E59" i="30"/>
  <c r="E61" i="30"/>
  <c r="E62" i="30"/>
  <c r="E64" i="30"/>
  <c r="E66" i="30"/>
  <c r="E68" i="30"/>
  <c r="E70" i="30"/>
  <c r="E72" i="30"/>
  <c r="E74" i="30"/>
  <c r="E76" i="30"/>
  <c r="E78" i="30"/>
  <c r="E80" i="30"/>
  <c r="E82" i="30"/>
  <c r="E84" i="30"/>
  <c r="E86" i="30"/>
  <c r="E88" i="30"/>
  <c r="E90" i="30"/>
  <c r="E92" i="30"/>
  <c r="E94" i="30"/>
  <c r="E98" i="30"/>
  <c r="E100" i="30"/>
  <c r="E102" i="30"/>
  <c r="E104" i="30"/>
  <c r="E106" i="30"/>
  <c r="E109" i="30"/>
  <c r="E111" i="30"/>
  <c r="E113" i="30"/>
  <c r="E115" i="30"/>
  <c r="E117" i="30"/>
  <c r="E119" i="30"/>
  <c r="E121" i="30"/>
  <c r="E123" i="30"/>
  <c r="E125" i="30"/>
  <c r="E127" i="30"/>
  <c r="E129" i="30"/>
  <c r="E131" i="30"/>
  <c r="E133" i="30"/>
  <c r="E135" i="30"/>
  <c r="E137" i="30"/>
  <c r="E139" i="30"/>
  <c r="E141" i="30"/>
  <c r="E143" i="30"/>
  <c r="E145" i="30"/>
  <c r="E147" i="30"/>
  <c r="E149" i="30"/>
  <c r="E151" i="30"/>
  <c r="E152" i="30"/>
  <c r="E154" i="30"/>
  <c r="E156" i="30"/>
  <c r="E158" i="30"/>
  <c r="E159" i="30"/>
  <c r="E161" i="30"/>
  <c r="E164" i="30"/>
  <c r="E166" i="30"/>
  <c r="E168" i="30"/>
  <c r="E170" i="30"/>
  <c r="E172" i="30"/>
  <c r="E173" i="30"/>
  <c r="E176" i="30"/>
  <c r="E179" i="30"/>
  <c r="E182" i="30"/>
  <c r="E185" i="30"/>
  <c r="E188" i="30"/>
  <c r="E191" i="30"/>
  <c r="E203" i="30"/>
  <c r="E194" i="30"/>
  <c r="E197" i="30"/>
  <c r="E200" i="30"/>
  <c r="E22" i="30"/>
  <c r="E24" i="30"/>
  <c r="E26" i="30"/>
  <c r="E28" i="30"/>
  <c r="E30" i="30"/>
  <c r="E32" i="30"/>
  <c r="E34" i="30"/>
  <c r="E36" i="30"/>
  <c r="E38" i="30"/>
  <c r="E40" i="30"/>
  <c r="E42" i="30"/>
  <c r="E44" i="30"/>
  <c r="E46" i="30"/>
  <c r="E48" i="30"/>
  <c r="E50" i="30"/>
  <c r="E52" i="30"/>
  <c r="E54" i="30"/>
  <c r="E56" i="30"/>
  <c r="E58" i="30"/>
  <c r="E60" i="30"/>
  <c r="E63" i="30"/>
  <c r="E65" i="30"/>
  <c r="E67" i="30"/>
  <c r="E69" i="30"/>
  <c r="E71" i="30"/>
  <c r="E73" i="30"/>
  <c r="E75" i="30"/>
  <c r="E77" i="30"/>
  <c r="E79" i="30"/>
  <c r="E81" i="30"/>
  <c r="E83" i="30"/>
  <c r="E85" i="30"/>
  <c r="E87" i="30"/>
  <c r="E89" i="30"/>
  <c r="E91" i="30"/>
  <c r="E93" i="30"/>
  <c r="E95" i="30"/>
  <c r="E96" i="30"/>
  <c r="E97" i="30"/>
  <c r="E99" i="30"/>
  <c r="E101" i="30"/>
  <c r="E103" i="30"/>
  <c r="E105" i="30"/>
  <c r="E107" i="30"/>
  <c r="E108" i="30"/>
  <c r="E110" i="30"/>
  <c r="E112" i="30"/>
  <c r="E114" i="30"/>
  <c r="E116" i="30"/>
  <c r="E118" i="30"/>
  <c r="E120" i="30"/>
  <c r="E122" i="30"/>
  <c r="E124" i="30"/>
  <c r="E126" i="30"/>
  <c r="E128" i="30"/>
  <c r="E130" i="30"/>
  <c r="E132" i="30"/>
  <c r="E134" i="30"/>
  <c r="E136" i="30"/>
  <c r="E138" i="30"/>
  <c r="E140" i="30"/>
  <c r="E142" i="30"/>
  <c r="E144" i="30"/>
  <c r="E146" i="30"/>
  <c r="E148" i="30"/>
  <c r="E150" i="30"/>
  <c r="E153" i="30"/>
  <c r="E177" i="30"/>
  <c r="E180" i="30"/>
  <c r="E183" i="30"/>
  <c r="E186" i="30"/>
  <c r="E189" i="30"/>
  <c r="E201" i="30"/>
  <c r="E192" i="30"/>
  <c r="E204" i="30"/>
  <c r="E195" i="30"/>
  <c r="E198" i="30"/>
  <c r="E157" i="30"/>
  <c r="E160" i="30"/>
  <c r="E162" i="30"/>
  <c r="E163" i="30"/>
  <c r="E165" i="30"/>
  <c r="E167" i="30"/>
  <c r="E169" i="30"/>
  <c r="E171" i="30"/>
  <c r="E174" i="30"/>
  <c r="E178" i="30"/>
  <c r="E181" i="30"/>
  <c r="E184" i="30"/>
  <c r="E187" i="30"/>
  <c r="E190" i="30"/>
  <c r="E202" i="30"/>
  <c r="E216" i="30" s="1"/>
  <c r="E193" i="30"/>
  <c r="E205" i="30"/>
  <c r="E196" i="30"/>
  <c r="E199" i="30"/>
  <c r="D6" i="30"/>
  <c r="D10" i="30"/>
  <c r="D14" i="30"/>
  <c r="D18" i="30"/>
  <c r="D22" i="30"/>
  <c r="D26" i="30"/>
  <c r="D30" i="30"/>
  <c r="D34" i="30"/>
  <c r="D38" i="30"/>
  <c r="D42" i="30"/>
  <c r="D46" i="30"/>
  <c r="D50" i="30"/>
  <c r="D54" i="30"/>
  <c r="D58" i="30"/>
  <c r="D62" i="30"/>
  <c r="D66" i="30"/>
  <c r="D70" i="30"/>
  <c r="D74" i="30"/>
  <c r="D78" i="30"/>
  <c r="D82" i="30"/>
  <c r="D86" i="30"/>
  <c r="D90" i="30"/>
  <c r="D94" i="30"/>
  <c r="D98" i="30"/>
  <c r="D102" i="30"/>
  <c r="D106" i="30"/>
  <c r="D110" i="30"/>
  <c r="D114" i="30"/>
  <c r="D117" i="30"/>
  <c r="D121" i="30"/>
  <c r="D125" i="30"/>
  <c r="D129" i="30"/>
  <c r="D132" i="30"/>
  <c r="D136" i="30"/>
  <c r="D139" i="30"/>
  <c r="D141" i="30"/>
  <c r="D143" i="30"/>
  <c r="D145" i="30"/>
  <c r="D150" i="30"/>
  <c r="D155" i="30"/>
  <c r="D159" i="30"/>
  <c r="D163" i="30"/>
  <c r="D167" i="30"/>
  <c r="D169" i="30"/>
  <c r="D173" i="30"/>
  <c r="D177" i="30"/>
  <c r="D181" i="30"/>
  <c r="D187" i="30"/>
  <c r="D192" i="30"/>
  <c r="D204" i="30"/>
  <c r="D196" i="30"/>
  <c r="D198" i="30"/>
  <c r="D5" i="30"/>
  <c r="D9" i="30"/>
  <c r="D13" i="30"/>
  <c r="D17" i="30"/>
  <c r="D21" i="30"/>
  <c r="D25" i="30"/>
  <c r="D29" i="30"/>
  <c r="D33" i="30"/>
  <c r="D37" i="30"/>
  <c r="D41" i="30"/>
  <c r="D45" i="30"/>
  <c r="D49" i="30"/>
  <c r="D53" i="30"/>
  <c r="D57" i="30"/>
  <c r="D61" i="30"/>
  <c r="D65" i="30"/>
  <c r="D69" i="30"/>
  <c r="D73" i="30"/>
  <c r="D77" i="30"/>
  <c r="D81" i="30"/>
  <c r="D85" i="30"/>
  <c r="D89" i="30"/>
  <c r="D93" i="30"/>
  <c r="D97" i="30"/>
  <c r="D101" i="30"/>
  <c r="D105" i="30"/>
  <c r="D109" i="30"/>
  <c r="D113" i="30"/>
  <c r="D118" i="30"/>
  <c r="D122" i="30"/>
  <c r="D126" i="30"/>
  <c r="D130" i="30"/>
  <c r="D134" i="30"/>
  <c r="D137" i="30"/>
  <c r="D140" i="30"/>
  <c r="D142" i="30"/>
  <c r="D144" i="30"/>
  <c r="D147" i="30"/>
  <c r="D152" i="30"/>
  <c r="D156" i="30"/>
  <c r="D160" i="30"/>
  <c r="D164" i="30"/>
  <c r="D168" i="30"/>
  <c r="D172" i="30"/>
  <c r="D176" i="30"/>
  <c r="D180" i="30"/>
  <c r="D182" i="30"/>
  <c r="D185" i="30"/>
  <c r="D189" i="30"/>
  <c r="D201" i="30"/>
  <c r="D193" i="30"/>
  <c r="D205" i="30"/>
  <c r="D200" i="30"/>
  <c r="D7" i="30"/>
  <c r="D11" i="30"/>
  <c r="D15" i="30"/>
  <c r="D19" i="30"/>
  <c r="D23" i="30"/>
  <c r="D27" i="30"/>
  <c r="D31" i="30"/>
  <c r="D35" i="30"/>
  <c r="D39" i="30"/>
  <c r="D43" i="30"/>
  <c r="D47" i="30"/>
  <c r="D51" i="30"/>
  <c r="D55" i="30"/>
  <c r="D59" i="30"/>
  <c r="D63" i="30"/>
  <c r="D67" i="30"/>
  <c r="D71" i="30"/>
  <c r="D75" i="30"/>
  <c r="D79" i="30"/>
  <c r="D83" i="30"/>
  <c r="D87" i="30"/>
  <c r="D91" i="30"/>
  <c r="D95" i="30"/>
  <c r="D99" i="30"/>
  <c r="D103" i="30"/>
  <c r="D107" i="30"/>
  <c r="D111" i="30"/>
  <c r="D115" i="30"/>
  <c r="D119" i="30"/>
  <c r="D123" i="30"/>
  <c r="D127" i="30"/>
  <c r="D131" i="30"/>
  <c r="D135" i="30"/>
  <c r="D138" i="30"/>
  <c r="D146" i="30"/>
  <c r="D149" i="30"/>
  <c r="D153" i="30"/>
  <c r="D157" i="30"/>
  <c r="D161" i="30"/>
  <c r="D166" i="30"/>
  <c r="D171" i="30"/>
  <c r="D175" i="30"/>
  <c r="D179" i="30"/>
  <c r="D183" i="30"/>
  <c r="D186" i="30"/>
  <c r="D190" i="30"/>
  <c r="D202" i="30"/>
  <c r="D195" i="30"/>
  <c r="D197" i="30"/>
  <c r="D4" i="30"/>
  <c r="D8" i="30"/>
  <c r="D12" i="30"/>
  <c r="D16" i="30"/>
  <c r="D20" i="30"/>
  <c r="D24" i="30"/>
  <c r="D28" i="30"/>
  <c r="D32" i="30"/>
  <c r="D36" i="30"/>
  <c r="D40" i="30"/>
  <c r="D44" i="30"/>
  <c r="D48" i="30"/>
  <c r="D52" i="30"/>
  <c r="D56" i="30"/>
  <c r="D60" i="30"/>
  <c r="D64" i="30"/>
  <c r="D68" i="30"/>
  <c r="D72" i="30"/>
  <c r="D76" i="30"/>
  <c r="D80" i="30"/>
  <c r="D84" i="30"/>
  <c r="D88" i="30"/>
  <c r="D92" i="30"/>
  <c r="D96" i="30"/>
  <c r="D100" i="30"/>
  <c r="D104" i="30"/>
  <c r="D108" i="30"/>
  <c r="D112" i="30"/>
  <c r="D116" i="30"/>
  <c r="D120" i="30"/>
  <c r="D124" i="30"/>
  <c r="D128" i="30"/>
  <c r="D133" i="30"/>
  <c r="D148" i="30"/>
  <c r="D151" i="30"/>
  <c r="D154" i="30"/>
  <c r="D158" i="30"/>
  <c r="D162" i="30"/>
  <c r="D165" i="30"/>
  <c r="D170" i="30"/>
  <c r="D174" i="30"/>
  <c r="D178" i="30"/>
  <c r="D184" i="30"/>
  <c r="D188" i="30"/>
  <c r="D191" i="30"/>
  <c r="D203" i="30"/>
  <c r="D194" i="30"/>
  <c r="D199" i="30"/>
  <c r="C4" i="30"/>
  <c r="C8" i="30"/>
  <c r="C12" i="30"/>
  <c r="C16" i="30"/>
  <c r="C20" i="30"/>
  <c r="C24" i="30"/>
  <c r="C28" i="30"/>
  <c r="C32" i="30"/>
  <c r="C36" i="30"/>
  <c r="C40" i="30"/>
  <c r="C43" i="30"/>
  <c r="C46" i="30"/>
  <c r="C49" i="30"/>
  <c r="C53" i="30"/>
  <c r="C58" i="30"/>
  <c r="C63" i="30"/>
  <c r="C67" i="30"/>
  <c r="C71" i="30"/>
  <c r="C75" i="30"/>
  <c r="C79" i="30"/>
  <c r="C83" i="30"/>
  <c r="C87" i="30"/>
  <c r="C91" i="30"/>
  <c r="C95" i="30"/>
  <c r="C99" i="30"/>
  <c r="C103" i="30"/>
  <c r="C107" i="30"/>
  <c r="C111" i="30"/>
  <c r="C115" i="30"/>
  <c r="C119" i="30"/>
  <c r="C122" i="30"/>
  <c r="C125" i="30"/>
  <c r="C129" i="30"/>
  <c r="C133" i="30"/>
  <c r="C137" i="30"/>
  <c r="C141" i="30"/>
  <c r="C147" i="30"/>
  <c r="C151" i="30"/>
  <c r="C155" i="30"/>
  <c r="C160" i="30"/>
  <c r="C164" i="30"/>
  <c r="C168" i="30"/>
  <c r="C172" i="30"/>
  <c r="C176" i="30"/>
  <c r="C180" i="30"/>
  <c r="C183" i="30"/>
  <c r="C187" i="30"/>
  <c r="C192" i="30"/>
  <c r="C204" i="30"/>
  <c r="C196" i="30"/>
  <c r="C198" i="30"/>
  <c r="C7" i="30"/>
  <c r="C11" i="30"/>
  <c r="C15" i="30"/>
  <c r="C19" i="30"/>
  <c r="C23" i="30"/>
  <c r="C27" i="30"/>
  <c r="C31" i="30"/>
  <c r="C35" i="30"/>
  <c r="C38" i="30"/>
  <c r="C42" i="30"/>
  <c r="C47" i="30"/>
  <c r="C50" i="30"/>
  <c r="C54" i="30"/>
  <c r="C57" i="30"/>
  <c r="C61" i="30"/>
  <c r="C66" i="30"/>
  <c r="C70" i="30"/>
  <c r="C74" i="30"/>
  <c r="C78" i="30"/>
  <c r="C82" i="30"/>
  <c r="C86" i="30"/>
  <c r="C90" i="30"/>
  <c r="C94" i="30"/>
  <c r="C98" i="30"/>
  <c r="C102" i="30"/>
  <c r="C106" i="30"/>
  <c r="C110" i="30"/>
  <c r="C114" i="30"/>
  <c r="C118" i="30"/>
  <c r="C123" i="30"/>
  <c r="C127" i="30"/>
  <c r="C131" i="30"/>
  <c r="C135" i="30"/>
  <c r="C139" i="30"/>
  <c r="C143" i="30"/>
  <c r="C146" i="30"/>
  <c r="C150" i="30"/>
  <c r="C154" i="30"/>
  <c r="C158" i="30"/>
  <c r="C163" i="30"/>
  <c r="C167" i="30"/>
  <c r="C171" i="30"/>
  <c r="C174" i="30"/>
  <c r="C177" i="30"/>
  <c r="C181" i="30"/>
  <c r="C185" i="30"/>
  <c r="C189" i="30"/>
  <c r="C201" i="30"/>
  <c r="C194" i="30"/>
  <c r="C200" i="30"/>
  <c r="C6" i="30"/>
  <c r="C10" i="30"/>
  <c r="C14" i="30"/>
  <c r="C18" i="30"/>
  <c r="C22" i="30"/>
  <c r="C26" i="30"/>
  <c r="C30" i="30"/>
  <c r="C34" i="30"/>
  <c r="C39" i="30"/>
  <c r="C44" i="30"/>
  <c r="C48" i="30"/>
  <c r="C52" i="30"/>
  <c r="C56" i="30"/>
  <c r="C59" i="30"/>
  <c r="C62" i="30"/>
  <c r="C65" i="30"/>
  <c r="C69" i="30"/>
  <c r="C73" i="30"/>
  <c r="C77" i="30"/>
  <c r="C81" i="30"/>
  <c r="C85" i="30"/>
  <c r="C89" i="30"/>
  <c r="C93" i="30"/>
  <c r="C97" i="30"/>
  <c r="C101" i="30"/>
  <c r="C105" i="30"/>
  <c r="C109" i="30"/>
  <c r="C113" i="30"/>
  <c r="C117" i="30"/>
  <c r="C121" i="30"/>
  <c r="C126" i="30"/>
  <c r="C130" i="30"/>
  <c r="C134" i="30"/>
  <c r="C138" i="30"/>
  <c r="C142" i="30"/>
  <c r="C145" i="30"/>
  <c r="C149" i="30"/>
  <c r="C153" i="30"/>
  <c r="C157" i="30"/>
  <c r="C161" i="30"/>
  <c r="C165" i="30"/>
  <c r="C170" i="30"/>
  <c r="C175" i="30"/>
  <c r="C179" i="30"/>
  <c r="C184" i="30"/>
  <c r="C188" i="30"/>
  <c r="C191" i="30"/>
  <c r="C203" i="30"/>
  <c r="C193" i="30"/>
  <c r="C205" i="30"/>
  <c r="C199" i="30"/>
  <c r="B111" i="30"/>
  <c r="C5" i="30"/>
  <c r="C9" i="30"/>
  <c r="C13" i="30"/>
  <c r="C17" i="30"/>
  <c r="C21" i="30"/>
  <c r="C25" i="30"/>
  <c r="C29" i="30"/>
  <c r="C33" i="30"/>
  <c r="C37" i="30"/>
  <c r="C41" i="30"/>
  <c r="C45" i="30"/>
  <c r="C51" i="30"/>
  <c r="C55" i="30"/>
  <c r="C60" i="30"/>
  <c r="C64" i="30"/>
  <c r="C68" i="30"/>
  <c r="C72" i="30"/>
  <c r="C76" i="30"/>
  <c r="C80" i="30"/>
  <c r="C84" i="30"/>
  <c r="C88" i="30"/>
  <c r="C92" i="30"/>
  <c r="C96" i="30"/>
  <c r="C100" i="30"/>
  <c r="C104" i="30"/>
  <c r="C108" i="30"/>
  <c r="C112" i="30"/>
  <c r="C116" i="30"/>
  <c r="C120" i="30"/>
  <c r="C124" i="30"/>
  <c r="C128" i="30"/>
  <c r="C132" i="30"/>
  <c r="C136" i="30"/>
  <c r="C140" i="30"/>
  <c r="C144" i="30"/>
  <c r="C148" i="30"/>
  <c r="C152" i="30"/>
  <c r="C156" i="30"/>
  <c r="C159" i="30"/>
  <c r="C162" i="30"/>
  <c r="C166" i="30"/>
  <c r="C169" i="30"/>
  <c r="C173" i="30"/>
  <c r="C178" i="30"/>
  <c r="C182" i="30"/>
  <c r="C186" i="30"/>
  <c r="C190" i="30"/>
  <c r="C202" i="30"/>
  <c r="C195" i="30"/>
  <c r="C197" i="30"/>
  <c r="B6" i="30"/>
  <c r="B10" i="30"/>
  <c r="B14" i="30"/>
  <c r="B18" i="30"/>
  <c r="B22" i="30"/>
  <c r="B26" i="30"/>
  <c r="B30" i="30"/>
  <c r="B34" i="30"/>
  <c r="B38" i="30"/>
  <c r="B42" i="30"/>
  <c r="B46" i="30"/>
  <c r="B50" i="30"/>
  <c r="B54" i="30"/>
  <c r="B58" i="30"/>
  <c r="B62" i="30"/>
  <c r="B66" i="30"/>
  <c r="B70" i="30"/>
  <c r="B74" i="30"/>
  <c r="B78" i="30"/>
  <c r="B82" i="30"/>
  <c r="B86" i="30"/>
  <c r="B90" i="30"/>
  <c r="B94" i="30"/>
  <c r="B98" i="30"/>
  <c r="B102" i="30"/>
  <c r="B106" i="30"/>
  <c r="B109" i="30"/>
  <c r="B5" i="30"/>
  <c r="B9" i="30"/>
  <c r="B13" i="30"/>
  <c r="B17" i="30"/>
  <c r="B21" i="30"/>
  <c r="B25" i="30"/>
  <c r="B29" i="30"/>
  <c r="B33" i="30"/>
  <c r="B37" i="30"/>
  <c r="B41" i="30"/>
  <c r="B45" i="30"/>
  <c r="B49" i="30"/>
  <c r="B53" i="30"/>
  <c r="B57" i="30"/>
  <c r="B61" i="30"/>
  <c r="B65" i="30"/>
  <c r="B68" i="30"/>
  <c r="B72" i="30"/>
  <c r="B76" i="30"/>
  <c r="B80" i="30"/>
  <c r="B84" i="30"/>
  <c r="B88" i="30"/>
  <c r="B92" i="30"/>
  <c r="B96" i="30"/>
  <c r="B100" i="30"/>
  <c r="B104" i="30"/>
  <c r="B107" i="30"/>
  <c r="B7" i="30"/>
  <c r="B11" i="30"/>
  <c r="B15" i="30"/>
  <c r="B19" i="30"/>
  <c r="B24" i="30"/>
  <c r="B28" i="30"/>
  <c r="B32" i="30"/>
  <c r="B36" i="30"/>
  <c r="B40" i="30"/>
  <c r="B44" i="30"/>
  <c r="B48" i="30"/>
  <c r="B52" i="30"/>
  <c r="B55" i="30"/>
  <c r="B59" i="30"/>
  <c r="B63" i="30"/>
  <c r="B67" i="30"/>
  <c r="B71" i="30"/>
  <c r="B75" i="30"/>
  <c r="B79" i="30"/>
  <c r="B83" i="30"/>
  <c r="B87" i="30"/>
  <c r="B91" i="30"/>
  <c r="B95" i="30"/>
  <c r="B99" i="30"/>
  <c r="B103" i="30"/>
  <c r="B110" i="30"/>
  <c r="B4" i="30"/>
  <c r="B8" i="30"/>
  <c r="B12" i="30"/>
  <c r="B16" i="30"/>
  <c r="B20" i="30"/>
  <c r="B23" i="30"/>
  <c r="B27" i="30"/>
  <c r="B31" i="30"/>
  <c r="B35" i="30"/>
  <c r="B39" i="30"/>
  <c r="B43" i="30"/>
  <c r="B47" i="30"/>
  <c r="B51" i="30"/>
  <c r="B56" i="30"/>
  <c r="B60" i="30"/>
  <c r="B64" i="30"/>
  <c r="B69" i="30"/>
  <c r="B73" i="30"/>
  <c r="B77" i="30"/>
  <c r="B81" i="30"/>
  <c r="B85" i="30"/>
  <c r="B89" i="30"/>
  <c r="B93" i="30"/>
  <c r="B97" i="30"/>
  <c r="B101" i="30"/>
  <c r="B105" i="30"/>
  <c r="B108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201" i="30"/>
  <c r="B190" i="30"/>
  <c r="B202" i="30"/>
  <c r="B191" i="30"/>
  <c r="B203" i="30"/>
  <c r="B192" i="30"/>
  <c r="B204" i="30"/>
  <c r="B193" i="30"/>
  <c r="B205" i="30"/>
  <c r="B194" i="30"/>
  <c r="B195" i="30"/>
  <c r="B196" i="30"/>
  <c r="B197" i="30"/>
  <c r="B198" i="30"/>
  <c r="B199" i="30"/>
  <c r="B200" i="30"/>
  <c r="B3" i="30"/>
  <c r="C3" i="30"/>
  <c r="E3" i="30"/>
  <c r="D3" i="30"/>
  <c r="B5" i="11" l="1"/>
  <c r="C5" i="11"/>
  <c r="D5" i="11"/>
  <c r="E5" i="11"/>
  <c r="F5" i="11"/>
  <c r="B6" i="11"/>
  <c r="C6" i="11"/>
  <c r="D6" i="11"/>
  <c r="E6" i="11"/>
  <c r="F6" i="11"/>
  <c r="B7" i="11"/>
  <c r="C7" i="11"/>
  <c r="D7" i="11"/>
  <c r="E7" i="11"/>
  <c r="F7" i="11"/>
  <c r="B8" i="11"/>
  <c r="C8" i="11"/>
  <c r="D8" i="11"/>
  <c r="E8" i="11"/>
  <c r="F8" i="11"/>
  <c r="B9" i="11"/>
  <c r="C9" i="11"/>
  <c r="D9" i="11"/>
  <c r="E9" i="11"/>
  <c r="F9" i="11"/>
  <c r="B10" i="11"/>
  <c r="C10" i="11"/>
  <c r="D10" i="11"/>
  <c r="E10" i="11"/>
  <c r="F10" i="11"/>
  <c r="B11" i="11"/>
  <c r="C11" i="11"/>
  <c r="D11" i="11"/>
  <c r="E11" i="11"/>
  <c r="F11" i="11"/>
  <c r="B12" i="11"/>
  <c r="C12" i="11"/>
  <c r="D12" i="11"/>
  <c r="E12" i="11"/>
  <c r="F12" i="11"/>
  <c r="B13" i="11"/>
  <c r="C13" i="11"/>
  <c r="D13" i="11"/>
  <c r="E13" i="11"/>
  <c r="F13" i="11"/>
  <c r="B14" i="11"/>
  <c r="C14" i="11"/>
  <c r="D14" i="11"/>
  <c r="E14" i="11"/>
  <c r="F14" i="11"/>
  <c r="B15" i="11"/>
  <c r="C15" i="11"/>
  <c r="D15" i="11"/>
  <c r="E15" i="11"/>
  <c r="F15" i="11"/>
  <c r="B16" i="11"/>
  <c r="C16" i="11"/>
  <c r="D16" i="11"/>
  <c r="E16" i="11"/>
  <c r="F16" i="11"/>
  <c r="B17" i="11"/>
  <c r="C17" i="11"/>
  <c r="D17" i="11"/>
  <c r="E17" i="11"/>
  <c r="F17" i="11"/>
  <c r="B18" i="11"/>
  <c r="C18" i="11"/>
  <c r="D18" i="11"/>
  <c r="E18" i="11"/>
  <c r="F18" i="11"/>
  <c r="B19" i="11"/>
  <c r="C19" i="11"/>
  <c r="D19" i="11"/>
  <c r="E19" i="11"/>
  <c r="F19" i="11"/>
  <c r="B20" i="11"/>
  <c r="C20" i="11"/>
  <c r="D20" i="11"/>
  <c r="E20" i="11"/>
  <c r="F20" i="11"/>
  <c r="B21" i="11"/>
  <c r="C21" i="11"/>
  <c r="D21" i="11"/>
  <c r="E21" i="11"/>
  <c r="F21" i="11"/>
  <c r="B22" i="11"/>
  <c r="C22" i="11"/>
  <c r="D22" i="11"/>
  <c r="E22" i="11"/>
  <c r="F22" i="11"/>
  <c r="B23" i="11"/>
  <c r="C23" i="11"/>
  <c r="D23" i="11"/>
  <c r="E23" i="11"/>
  <c r="F23" i="11"/>
  <c r="B24" i="11"/>
  <c r="C24" i="11"/>
  <c r="D24" i="11"/>
  <c r="E24" i="11"/>
  <c r="F24" i="11"/>
  <c r="B25" i="11"/>
  <c r="C25" i="11"/>
  <c r="D25" i="11"/>
  <c r="E25" i="11"/>
  <c r="F25" i="11"/>
  <c r="B26" i="11"/>
  <c r="C26" i="11"/>
  <c r="D26" i="11"/>
  <c r="E26" i="11"/>
  <c r="F26" i="11"/>
  <c r="B27" i="11"/>
  <c r="C27" i="11"/>
  <c r="D27" i="11"/>
  <c r="E27" i="11"/>
  <c r="F27" i="11"/>
  <c r="B28" i="11"/>
  <c r="C28" i="11"/>
  <c r="D28" i="11"/>
  <c r="E28" i="11"/>
  <c r="F28" i="11"/>
  <c r="B29" i="11"/>
  <c r="C29" i="11"/>
  <c r="D29" i="11"/>
  <c r="E29" i="11"/>
  <c r="F29" i="11"/>
  <c r="B30" i="11"/>
  <c r="C30" i="11"/>
  <c r="D30" i="11"/>
  <c r="E30" i="11"/>
  <c r="F30" i="11"/>
  <c r="B31" i="11"/>
  <c r="C31" i="11"/>
  <c r="D31" i="11"/>
  <c r="E31" i="11"/>
  <c r="F31" i="11"/>
  <c r="B32" i="11"/>
  <c r="C32" i="11"/>
  <c r="D32" i="11"/>
  <c r="E32" i="11"/>
  <c r="F32" i="11"/>
  <c r="B33" i="11"/>
  <c r="C33" i="11"/>
  <c r="D33" i="11"/>
  <c r="E33" i="11"/>
  <c r="F33" i="11"/>
  <c r="B34" i="11"/>
  <c r="C34" i="11"/>
  <c r="D34" i="11"/>
  <c r="E34" i="11"/>
  <c r="F34" i="11"/>
  <c r="B35" i="11"/>
  <c r="C35" i="11"/>
  <c r="D35" i="11"/>
  <c r="E35" i="11"/>
  <c r="F35" i="11"/>
  <c r="B36" i="11"/>
  <c r="C36" i="11"/>
  <c r="D36" i="11"/>
  <c r="E36" i="11"/>
  <c r="F36" i="11"/>
  <c r="B37" i="11"/>
  <c r="C37" i="11"/>
  <c r="D37" i="11"/>
  <c r="E37" i="11"/>
  <c r="F37" i="11"/>
  <c r="C4" i="11"/>
  <c r="D4" i="11"/>
  <c r="E4" i="11"/>
  <c r="F4" i="11"/>
  <c r="B4" i="11"/>
  <c r="B39" i="11"/>
  <c r="E39" i="11"/>
  <c r="B40" i="11"/>
  <c r="E40" i="11"/>
  <c r="B41" i="11"/>
  <c r="E41" i="11"/>
  <c r="B42" i="11"/>
  <c r="E42" i="11"/>
  <c r="B43" i="11"/>
  <c r="E43" i="11"/>
  <c r="B44" i="11"/>
  <c r="E44" i="11"/>
  <c r="B45" i="11"/>
  <c r="E45" i="11"/>
  <c r="B46" i="11"/>
  <c r="E46" i="11"/>
  <c r="B47" i="11"/>
  <c r="E47" i="11"/>
  <c r="B48" i="11"/>
  <c r="E48" i="11"/>
  <c r="B49" i="11"/>
  <c r="E49" i="11"/>
  <c r="B50" i="11"/>
  <c r="E50" i="11"/>
  <c r="B51" i="11"/>
  <c r="E51" i="11"/>
  <c r="B52" i="11"/>
  <c r="E52" i="11"/>
  <c r="B53" i="11"/>
  <c r="E53" i="11"/>
  <c r="B54" i="11"/>
  <c r="E54" i="11"/>
  <c r="B55" i="11"/>
  <c r="E55" i="11"/>
  <c r="B56" i="11"/>
  <c r="E56" i="11"/>
  <c r="B57" i="11"/>
  <c r="E57" i="11"/>
  <c r="B58" i="11"/>
  <c r="E58" i="11"/>
  <c r="B59" i="11"/>
  <c r="E59" i="11"/>
  <c r="B60" i="11"/>
  <c r="E60" i="11"/>
  <c r="B61" i="11"/>
  <c r="E61" i="11"/>
  <c r="B62" i="11"/>
  <c r="E62" i="11"/>
  <c r="B63" i="11"/>
  <c r="E63" i="11"/>
  <c r="B64" i="11"/>
  <c r="E64" i="11"/>
  <c r="B65" i="11"/>
  <c r="E65" i="11"/>
  <c r="B66" i="11"/>
  <c r="E66" i="11"/>
  <c r="B67" i="11"/>
  <c r="E67" i="11"/>
  <c r="B68" i="11"/>
  <c r="E68" i="11"/>
  <c r="B69" i="11"/>
  <c r="E69" i="11"/>
  <c r="B70" i="11"/>
  <c r="E70" i="11"/>
  <c r="B71" i="11"/>
  <c r="E71" i="11"/>
  <c r="B72" i="11"/>
  <c r="E72" i="11"/>
  <c r="B73" i="11"/>
  <c r="E73" i="11"/>
  <c r="B74" i="11"/>
  <c r="E74" i="11"/>
  <c r="B75" i="11"/>
  <c r="E75" i="11"/>
  <c r="B76" i="11"/>
  <c r="E76" i="11"/>
  <c r="B77" i="11"/>
  <c r="E77" i="11"/>
  <c r="B78" i="11"/>
  <c r="E78" i="11"/>
  <c r="B79" i="11"/>
  <c r="E79" i="11"/>
  <c r="B80" i="11"/>
  <c r="E80" i="11"/>
  <c r="B81" i="11"/>
  <c r="E81" i="11"/>
  <c r="B82" i="11"/>
  <c r="E82" i="11"/>
  <c r="B83" i="11"/>
  <c r="E83" i="11"/>
  <c r="B84" i="11"/>
  <c r="E84" i="11"/>
  <c r="B85" i="11"/>
  <c r="E85" i="11"/>
  <c r="B86" i="11"/>
  <c r="E86" i="11"/>
  <c r="B87" i="11"/>
  <c r="E87" i="11"/>
  <c r="B88" i="11"/>
  <c r="E88" i="11"/>
  <c r="B89" i="11"/>
  <c r="E89" i="11"/>
  <c r="B90" i="11"/>
  <c r="E90" i="11"/>
  <c r="B91" i="11"/>
  <c r="E91" i="11"/>
  <c r="B92" i="11"/>
  <c r="E92" i="11"/>
  <c r="B93" i="11"/>
  <c r="E93" i="11"/>
  <c r="B94" i="11"/>
  <c r="E94" i="11"/>
  <c r="B95" i="11"/>
  <c r="E95" i="11"/>
  <c r="B96" i="11"/>
  <c r="E96" i="11"/>
  <c r="B97" i="11"/>
  <c r="E97" i="11"/>
  <c r="B98" i="11"/>
  <c r="E98" i="11"/>
  <c r="B99" i="11"/>
  <c r="E99" i="11"/>
  <c r="B100" i="11"/>
  <c r="E100" i="11"/>
  <c r="B101" i="11"/>
  <c r="E101" i="11"/>
  <c r="B102" i="11"/>
  <c r="E102" i="11"/>
  <c r="B103" i="11"/>
  <c r="E103" i="11"/>
  <c r="B104" i="11"/>
  <c r="E104" i="11"/>
  <c r="B105" i="11"/>
  <c r="E105" i="11"/>
  <c r="B106" i="11"/>
  <c r="E106" i="11"/>
  <c r="B107" i="11"/>
  <c r="E107" i="11"/>
  <c r="B108" i="11"/>
  <c r="E108" i="11"/>
  <c r="B109" i="11"/>
  <c r="E109" i="11"/>
  <c r="B110" i="11"/>
  <c r="E110" i="11"/>
  <c r="B111" i="11"/>
  <c r="E111" i="11"/>
  <c r="B112" i="11"/>
  <c r="E112" i="11"/>
  <c r="B113" i="11"/>
  <c r="E113" i="11"/>
  <c r="B114" i="11"/>
  <c r="E114" i="11"/>
  <c r="B115" i="11"/>
  <c r="E115" i="11"/>
  <c r="B116" i="11"/>
  <c r="E116" i="11"/>
  <c r="E38" i="11"/>
  <c r="B38" i="11"/>
  <c r="C116" i="11" l="1"/>
  <c r="D116" i="11"/>
  <c r="F116" i="11" l="1"/>
  <c r="C115" i="11" l="1"/>
  <c r="D115" i="11"/>
  <c r="C114" i="11"/>
  <c r="D114" i="11"/>
  <c r="C113" i="11"/>
  <c r="D113" i="11"/>
  <c r="C112" i="11"/>
  <c r="D112" i="11"/>
  <c r="C111" i="11"/>
  <c r="D111" i="11"/>
  <c r="C110" i="11"/>
  <c r="D110" i="11"/>
  <c r="C109" i="11"/>
  <c r="D109" i="11"/>
  <c r="C108" i="11"/>
  <c r="D108" i="11"/>
  <c r="C107" i="11"/>
  <c r="D107" i="11"/>
  <c r="C106" i="11"/>
  <c r="D106" i="11"/>
  <c r="C105" i="11"/>
  <c r="D105" i="11"/>
  <c r="C104" i="11"/>
  <c r="D104" i="11"/>
  <c r="C103" i="11"/>
  <c r="D103" i="11"/>
  <c r="C102" i="11"/>
  <c r="D102" i="11"/>
  <c r="C101" i="11"/>
  <c r="D101" i="11"/>
  <c r="C100" i="11"/>
  <c r="D100" i="11"/>
  <c r="C99" i="11"/>
  <c r="D99" i="11"/>
  <c r="C98" i="11"/>
  <c r="D98" i="11"/>
  <c r="C97" i="11"/>
  <c r="D97" i="11"/>
  <c r="C96" i="11"/>
  <c r="D96" i="11"/>
  <c r="C95" i="11"/>
  <c r="D95" i="11"/>
  <c r="C94" i="11"/>
  <c r="D94" i="11"/>
  <c r="C93" i="11"/>
  <c r="D93" i="11"/>
  <c r="C92" i="11"/>
  <c r="D92" i="11"/>
  <c r="C91" i="11"/>
  <c r="D91" i="11"/>
  <c r="C90" i="11"/>
  <c r="D90" i="11"/>
  <c r="C89" i="11"/>
  <c r="D89" i="11"/>
  <c r="C88" i="11"/>
  <c r="D88" i="11"/>
  <c r="C87" i="11"/>
  <c r="D87" i="11"/>
  <c r="C86" i="11"/>
  <c r="D86" i="11"/>
  <c r="C85" i="11"/>
  <c r="D85" i="11"/>
  <c r="C84" i="11"/>
  <c r="D84" i="11"/>
  <c r="C83" i="11"/>
  <c r="D83" i="11"/>
  <c r="C82" i="11"/>
  <c r="D82" i="11"/>
  <c r="C81" i="11"/>
  <c r="D81" i="11"/>
  <c r="C80" i="11"/>
  <c r="D80" i="11"/>
  <c r="C79" i="11"/>
  <c r="D79" i="11"/>
  <c r="C78" i="11"/>
  <c r="D78" i="11"/>
  <c r="C77" i="11"/>
  <c r="D77" i="11"/>
  <c r="C76" i="11"/>
  <c r="D76" i="11"/>
  <c r="C75" i="11"/>
  <c r="D75" i="11"/>
  <c r="C74" i="11"/>
  <c r="D74" i="11"/>
  <c r="C73" i="11"/>
  <c r="D73" i="11"/>
  <c r="D72" i="11"/>
  <c r="C71" i="11"/>
  <c r="D71" i="11"/>
  <c r="C70" i="11"/>
  <c r="D70" i="11"/>
  <c r="C69" i="11"/>
  <c r="D69" i="11"/>
  <c r="C68" i="11"/>
  <c r="D68" i="11"/>
  <c r="C67" i="11"/>
  <c r="D67" i="11"/>
  <c r="C66" i="11"/>
  <c r="D66" i="11"/>
  <c r="C65" i="11"/>
  <c r="D65" i="11"/>
  <c r="C64" i="11"/>
  <c r="D64" i="11"/>
  <c r="C63" i="11"/>
  <c r="D63" i="11"/>
  <c r="C62" i="11"/>
  <c r="D62" i="11"/>
  <c r="C61" i="11"/>
  <c r="D61" i="11"/>
  <c r="C60" i="11"/>
  <c r="D60" i="11"/>
  <c r="C59" i="11"/>
  <c r="D59" i="11"/>
  <c r="C58" i="11"/>
  <c r="D58" i="11"/>
  <c r="C57" i="11"/>
  <c r="D57" i="11"/>
  <c r="C56" i="11"/>
  <c r="D56" i="11"/>
  <c r="C55" i="11"/>
  <c r="D55" i="11"/>
  <c r="C54" i="11"/>
  <c r="D54" i="11"/>
  <c r="C53" i="11"/>
  <c r="D53" i="11"/>
  <c r="D52" i="11"/>
  <c r="C51" i="11"/>
  <c r="D51" i="11"/>
  <c r="C50" i="11"/>
  <c r="D50" i="11"/>
  <c r="D49" i="11"/>
  <c r="D48" i="11"/>
  <c r="C47" i="11"/>
  <c r="D47" i="11"/>
  <c r="C46" i="11"/>
  <c r="D46" i="11"/>
  <c r="C45" i="11"/>
  <c r="D45" i="11"/>
  <c r="C44" i="11"/>
  <c r="D44" i="11"/>
  <c r="C43" i="11"/>
  <c r="D43" i="11"/>
  <c r="C42" i="11"/>
  <c r="D42" i="11"/>
  <c r="C41" i="11"/>
  <c r="D41" i="11"/>
  <c r="C40" i="11"/>
  <c r="D40" i="11"/>
  <c r="C39" i="11"/>
  <c r="D39" i="11"/>
  <c r="C38" i="11"/>
  <c r="D38" i="11"/>
  <c r="F48" i="11" l="1"/>
  <c r="C48" i="11"/>
  <c r="F52" i="11"/>
  <c r="C52" i="11"/>
  <c r="F72" i="11"/>
  <c r="C72" i="11"/>
  <c r="F49" i="11"/>
  <c r="C49" i="11"/>
  <c r="F7" i="14"/>
  <c r="H7" i="14"/>
  <c r="D7" i="14"/>
  <c r="B7" i="14"/>
  <c r="E7" i="14"/>
  <c r="C7" i="14"/>
  <c r="H23" i="14"/>
  <c r="D23" i="14"/>
  <c r="F23" i="14"/>
  <c r="B23" i="14"/>
  <c r="C23" i="14"/>
  <c r="E23" i="14"/>
  <c r="H39" i="14"/>
  <c r="D39" i="14"/>
  <c r="F39" i="14"/>
  <c r="C39" i="14"/>
  <c r="B39" i="14"/>
  <c r="E39" i="14"/>
  <c r="H55" i="14"/>
  <c r="D55" i="14"/>
  <c r="E55" i="14"/>
  <c r="F55" i="14"/>
  <c r="C55" i="14"/>
  <c r="B55" i="14"/>
  <c r="H79" i="14"/>
  <c r="D79" i="14"/>
  <c r="B79" i="14"/>
  <c r="F79" i="14"/>
  <c r="C79" i="14"/>
  <c r="E79" i="14"/>
  <c r="F43" i="11"/>
  <c r="F79" i="11"/>
  <c r="F87" i="11"/>
  <c r="F115" i="11"/>
  <c r="E16" i="14"/>
  <c r="B16" i="14"/>
  <c r="H16" i="14"/>
  <c r="C16" i="14"/>
  <c r="D16" i="14"/>
  <c r="F16" i="14"/>
  <c r="E32" i="14"/>
  <c r="F32" i="14"/>
  <c r="C32" i="14"/>
  <c r="D32" i="14"/>
  <c r="H32" i="14"/>
  <c r="B32" i="14"/>
  <c r="E56" i="14"/>
  <c r="D56" i="14"/>
  <c r="H56" i="14"/>
  <c r="F56" i="14"/>
  <c r="B56" i="14"/>
  <c r="C56" i="14"/>
  <c r="E72" i="14"/>
  <c r="H72" i="14"/>
  <c r="B72" i="14"/>
  <c r="F72" i="14"/>
  <c r="C72" i="14"/>
  <c r="D72" i="14"/>
  <c r="F17" i="14"/>
  <c r="C17" i="14"/>
  <c r="B17" i="14"/>
  <c r="E17" i="14"/>
  <c r="D17" i="14"/>
  <c r="H17" i="14"/>
  <c r="C25" i="14"/>
  <c r="F25" i="14"/>
  <c r="B25" i="14"/>
  <c r="D25" i="14"/>
  <c r="H25" i="14"/>
  <c r="E25" i="14"/>
  <c r="F33" i="14"/>
  <c r="C33" i="14"/>
  <c r="H33" i="14"/>
  <c r="B33" i="14"/>
  <c r="E33" i="14"/>
  <c r="D33" i="14"/>
  <c r="C41" i="14"/>
  <c r="E41" i="14"/>
  <c r="H41" i="14"/>
  <c r="B41" i="14"/>
  <c r="F41" i="14"/>
  <c r="D41" i="14"/>
  <c r="C49" i="14"/>
  <c r="F49" i="14"/>
  <c r="E49" i="14"/>
  <c r="D49" i="14"/>
  <c r="H49" i="14"/>
  <c r="B49" i="14"/>
  <c r="C57" i="14"/>
  <c r="D57" i="14"/>
  <c r="H57" i="14"/>
  <c r="F57" i="14"/>
  <c r="B57" i="14"/>
  <c r="E57" i="14"/>
  <c r="C73" i="14"/>
  <c r="F73" i="14"/>
  <c r="B73" i="14"/>
  <c r="E73" i="14"/>
  <c r="D73" i="14"/>
  <c r="H73" i="14"/>
  <c r="F38" i="11"/>
  <c r="F42" i="11"/>
  <c r="F46" i="11"/>
  <c r="F50" i="11"/>
  <c r="F54" i="11"/>
  <c r="F58" i="11"/>
  <c r="F62" i="11"/>
  <c r="F66" i="11"/>
  <c r="F70" i="11"/>
  <c r="F74" i="11"/>
  <c r="F78" i="11"/>
  <c r="F82" i="11"/>
  <c r="F86" i="11"/>
  <c r="F90" i="11"/>
  <c r="F94" i="11"/>
  <c r="F98" i="11"/>
  <c r="F102" i="11"/>
  <c r="F106" i="11"/>
  <c r="F110" i="11"/>
  <c r="F114" i="11"/>
  <c r="H3" i="14"/>
  <c r="B3" i="14"/>
  <c r="F3" i="14"/>
  <c r="C3" i="14"/>
  <c r="E3" i="14"/>
  <c r="D3" i="14"/>
  <c r="F11" i="14"/>
  <c r="B11" i="14"/>
  <c r="H11" i="14"/>
  <c r="C11" i="14"/>
  <c r="E11" i="14"/>
  <c r="D11" i="14"/>
  <c r="B27" i="14"/>
  <c r="C27" i="14"/>
  <c r="E27" i="14"/>
  <c r="F27" i="14"/>
  <c r="D27" i="14"/>
  <c r="H27" i="14"/>
  <c r="C35" i="14"/>
  <c r="F35" i="14"/>
  <c r="B35" i="14"/>
  <c r="E35" i="14"/>
  <c r="D35" i="14"/>
  <c r="H35" i="14"/>
  <c r="C43" i="14"/>
  <c r="E43" i="14"/>
  <c r="F43" i="14"/>
  <c r="B43" i="14"/>
  <c r="D43" i="14"/>
  <c r="H43" i="14"/>
  <c r="F59" i="14"/>
  <c r="D59" i="14"/>
  <c r="H59" i="14"/>
  <c r="C59" i="14"/>
  <c r="E59" i="14"/>
  <c r="B59" i="14"/>
  <c r="F67" i="14"/>
  <c r="H67" i="14"/>
  <c r="E67" i="14"/>
  <c r="D67" i="14"/>
  <c r="B67" i="14"/>
  <c r="C67" i="14"/>
  <c r="F75" i="14"/>
  <c r="D75" i="14"/>
  <c r="H75" i="14"/>
  <c r="B75" i="14"/>
  <c r="C75" i="14"/>
  <c r="E75" i="14"/>
  <c r="F41" i="11"/>
  <c r="F45" i="11"/>
  <c r="F53" i="11"/>
  <c r="F57" i="11"/>
  <c r="F69" i="11"/>
  <c r="F73" i="11"/>
  <c r="F77" i="11"/>
  <c r="F81" i="11"/>
  <c r="F89" i="11"/>
  <c r="F101" i="11"/>
  <c r="H15" i="14"/>
  <c r="D15" i="14"/>
  <c r="B15" i="14"/>
  <c r="F15" i="14"/>
  <c r="C15" i="14"/>
  <c r="E15" i="14"/>
  <c r="H31" i="14"/>
  <c r="D31" i="14"/>
  <c r="F31" i="14"/>
  <c r="B31" i="14"/>
  <c r="C31" i="14"/>
  <c r="E31" i="14"/>
  <c r="H47" i="14"/>
  <c r="D47" i="14"/>
  <c r="C47" i="14"/>
  <c r="F47" i="14"/>
  <c r="E47" i="14"/>
  <c r="B47" i="14"/>
  <c r="H63" i="14"/>
  <c r="D63" i="14"/>
  <c r="C63" i="14"/>
  <c r="E63" i="14"/>
  <c r="B63" i="14"/>
  <c r="F63" i="14"/>
  <c r="H71" i="14"/>
  <c r="D71" i="14"/>
  <c r="E71" i="14"/>
  <c r="F71" i="14"/>
  <c r="B71" i="14"/>
  <c r="C71" i="14"/>
  <c r="F39" i="11"/>
  <c r="F47" i="11"/>
  <c r="F51" i="11"/>
  <c r="F55" i="11"/>
  <c r="F59" i="11"/>
  <c r="F63" i="11"/>
  <c r="F67" i="11"/>
  <c r="F71" i="11"/>
  <c r="F75" i="11"/>
  <c r="F83" i="11"/>
  <c r="F91" i="11"/>
  <c r="F95" i="11"/>
  <c r="F99" i="11"/>
  <c r="F103" i="11"/>
  <c r="F107" i="11"/>
  <c r="F111" i="11"/>
  <c r="E8" i="14"/>
  <c r="B8" i="14"/>
  <c r="H8" i="14"/>
  <c r="C8" i="14"/>
  <c r="D8" i="14"/>
  <c r="F8" i="14"/>
  <c r="E24" i="14"/>
  <c r="B24" i="14"/>
  <c r="C24" i="14"/>
  <c r="F24" i="14"/>
  <c r="D24" i="14"/>
  <c r="H24" i="14"/>
  <c r="E40" i="14"/>
  <c r="F40" i="14"/>
  <c r="C40" i="14"/>
  <c r="D40" i="14"/>
  <c r="H40" i="14"/>
  <c r="B40" i="14"/>
  <c r="E48" i="14"/>
  <c r="C48" i="14"/>
  <c r="D48" i="14"/>
  <c r="H48" i="14"/>
  <c r="F48" i="14"/>
  <c r="B48" i="14"/>
  <c r="F64" i="14"/>
  <c r="E64" i="14"/>
  <c r="H64" i="14"/>
  <c r="B64" i="14"/>
  <c r="C64" i="14"/>
  <c r="D64" i="14"/>
  <c r="C9" i="14"/>
  <c r="B9" i="14"/>
  <c r="F9" i="14"/>
  <c r="E9" i="14"/>
  <c r="D9" i="14"/>
  <c r="H9" i="14"/>
  <c r="G9" i="14" s="1"/>
  <c r="C65" i="14"/>
  <c r="F65" i="14"/>
  <c r="H65" i="14"/>
  <c r="B65" i="14"/>
  <c r="E65" i="14"/>
  <c r="D65" i="14"/>
  <c r="F10" i="14"/>
  <c r="B10" i="14"/>
  <c r="H10" i="14"/>
  <c r="C10" i="14"/>
  <c r="E10" i="14"/>
  <c r="D10" i="14"/>
  <c r="F18" i="14"/>
  <c r="B18" i="14"/>
  <c r="H18" i="14"/>
  <c r="C18" i="14"/>
  <c r="E18" i="14"/>
  <c r="D18" i="14"/>
  <c r="B26" i="14"/>
  <c r="F26" i="14"/>
  <c r="H26" i="14"/>
  <c r="C26" i="14"/>
  <c r="E26" i="14"/>
  <c r="D26" i="14"/>
  <c r="F34" i="14"/>
  <c r="C34" i="14"/>
  <c r="H34" i="14"/>
  <c r="B34" i="14"/>
  <c r="E34" i="14"/>
  <c r="D34" i="14"/>
  <c r="F42" i="14"/>
  <c r="C42" i="14"/>
  <c r="E42" i="14"/>
  <c r="B42" i="14"/>
  <c r="D42" i="14"/>
  <c r="H42" i="14"/>
  <c r="E50" i="14"/>
  <c r="D50" i="14"/>
  <c r="B50" i="14"/>
  <c r="C50" i="14"/>
  <c r="F50" i="14"/>
  <c r="H50" i="14"/>
  <c r="D58" i="14"/>
  <c r="H58" i="14"/>
  <c r="B58" i="14"/>
  <c r="C58" i="14"/>
  <c r="F58" i="14"/>
  <c r="E58" i="14"/>
  <c r="H66" i="14"/>
  <c r="F66" i="14"/>
  <c r="C66" i="14"/>
  <c r="E66" i="14"/>
  <c r="D66" i="14"/>
  <c r="B66" i="14"/>
  <c r="F74" i="14"/>
  <c r="C74" i="14"/>
  <c r="E74" i="14"/>
  <c r="D74" i="14"/>
  <c r="H74" i="14"/>
  <c r="B74" i="14"/>
  <c r="F19" i="14"/>
  <c r="B19" i="14"/>
  <c r="H19" i="14"/>
  <c r="C19" i="14"/>
  <c r="E19" i="14"/>
  <c r="D19" i="14"/>
  <c r="F51" i="14"/>
  <c r="E51" i="14"/>
  <c r="D51" i="14"/>
  <c r="C51" i="14"/>
  <c r="H51" i="14"/>
  <c r="B51" i="14"/>
  <c r="F61" i="11"/>
  <c r="F65" i="11"/>
  <c r="F85" i="11"/>
  <c r="F93" i="11"/>
  <c r="F97" i="11"/>
  <c r="F105" i="11"/>
  <c r="F109" i="11"/>
  <c r="F113" i="11"/>
  <c r="B4" i="14"/>
  <c r="F4" i="14"/>
  <c r="H4" i="14"/>
  <c r="C4" i="14"/>
  <c r="E4" i="14"/>
  <c r="D4" i="14"/>
  <c r="F12" i="14"/>
  <c r="B12" i="14"/>
  <c r="E12" i="14"/>
  <c r="D12" i="14"/>
  <c r="H12" i="14"/>
  <c r="C12" i="14"/>
  <c r="B20" i="14"/>
  <c r="F20" i="14"/>
  <c r="C20" i="14"/>
  <c r="E20" i="14"/>
  <c r="D20" i="14"/>
  <c r="H20" i="14"/>
  <c r="F28" i="14"/>
  <c r="B28" i="14"/>
  <c r="C28" i="14"/>
  <c r="E28" i="14"/>
  <c r="D28" i="14"/>
  <c r="H28" i="14"/>
  <c r="B36" i="14"/>
  <c r="C36" i="14"/>
  <c r="E36" i="14"/>
  <c r="D36" i="14"/>
  <c r="F36" i="14"/>
  <c r="H36" i="14"/>
  <c r="B44" i="14"/>
  <c r="F44" i="14"/>
  <c r="C44" i="14"/>
  <c r="E44" i="14"/>
  <c r="D44" i="14"/>
  <c r="H44" i="14"/>
  <c r="B52" i="14"/>
  <c r="E52" i="14"/>
  <c r="D52" i="14"/>
  <c r="H52" i="14"/>
  <c r="F52" i="14"/>
  <c r="C52" i="14"/>
  <c r="F60" i="14"/>
  <c r="B60" i="14"/>
  <c r="D60" i="14"/>
  <c r="H60" i="14"/>
  <c r="C60" i="14"/>
  <c r="E60" i="14"/>
  <c r="B68" i="14"/>
  <c r="H68" i="14"/>
  <c r="F68" i="14"/>
  <c r="C68" i="14"/>
  <c r="E68" i="14"/>
  <c r="D68" i="14"/>
  <c r="B76" i="14"/>
  <c r="F76" i="14"/>
  <c r="H76" i="14"/>
  <c r="C76" i="14"/>
  <c r="E76" i="14"/>
  <c r="D76" i="14"/>
  <c r="F80" i="14"/>
  <c r="E80" i="14"/>
  <c r="B80" i="14"/>
  <c r="H80" i="14"/>
  <c r="C80" i="14"/>
  <c r="D80" i="14"/>
  <c r="F5" i="14"/>
  <c r="H5" i="14"/>
  <c r="B5" i="14"/>
  <c r="C5" i="14"/>
  <c r="E5" i="14"/>
  <c r="D5" i="14"/>
  <c r="B13" i="14"/>
  <c r="F13" i="14"/>
  <c r="H13" i="14"/>
  <c r="C13" i="14"/>
  <c r="E13" i="14"/>
  <c r="D13" i="14"/>
  <c r="B21" i="14"/>
  <c r="F21" i="14"/>
  <c r="E21" i="14"/>
  <c r="D21" i="14"/>
  <c r="H21" i="14"/>
  <c r="C21" i="14"/>
  <c r="D29" i="14"/>
  <c r="H29" i="14"/>
  <c r="F29" i="14"/>
  <c r="B29" i="14"/>
  <c r="C29" i="14"/>
  <c r="E29" i="14"/>
  <c r="F37" i="14"/>
  <c r="C37" i="14"/>
  <c r="H37" i="14"/>
  <c r="B37" i="14"/>
  <c r="E37" i="14"/>
  <c r="D37" i="14"/>
  <c r="C45" i="14"/>
  <c r="E45" i="14"/>
  <c r="H45" i="14"/>
  <c r="F45" i="14"/>
  <c r="B45" i="14"/>
  <c r="D45" i="14"/>
  <c r="E53" i="14"/>
  <c r="F53" i="14"/>
  <c r="D53" i="14"/>
  <c r="H53" i="14"/>
  <c r="B53" i="14"/>
  <c r="C53" i="14"/>
  <c r="D61" i="14"/>
  <c r="F61" i="14"/>
  <c r="H61" i="14"/>
  <c r="B61" i="14"/>
  <c r="C61" i="14"/>
  <c r="E61" i="14"/>
  <c r="F69" i="14"/>
  <c r="H69" i="14"/>
  <c r="B69" i="14"/>
  <c r="C69" i="14"/>
  <c r="E69" i="14"/>
  <c r="D69" i="14"/>
  <c r="B77" i="14"/>
  <c r="F77" i="14"/>
  <c r="C77" i="14"/>
  <c r="E77" i="14"/>
  <c r="D77" i="14"/>
  <c r="H77" i="14"/>
  <c r="F40" i="11"/>
  <c r="F44" i="11"/>
  <c r="F56" i="11"/>
  <c r="F60" i="11"/>
  <c r="F64" i="11"/>
  <c r="F68" i="11"/>
  <c r="F76" i="11"/>
  <c r="F80" i="11"/>
  <c r="F84" i="11"/>
  <c r="F88" i="11"/>
  <c r="F92" i="11"/>
  <c r="F96" i="11"/>
  <c r="F100" i="11"/>
  <c r="F104" i="11"/>
  <c r="F108" i="11"/>
  <c r="F112" i="11"/>
  <c r="H6" i="14"/>
  <c r="F6" i="14"/>
  <c r="B6" i="14"/>
  <c r="C6" i="14"/>
  <c r="E6" i="14"/>
  <c r="D6" i="14"/>
  <c r="B14" i="14"/>
  <c r="C14" i="14"/>
  <c r="F14" i="14"/>
  <c r="E14" i="14"/>
  <c r="D14" i="14"/>
  <c r="H14" i="14"/>
  <c r="B22" i="14"/>
  <c r="F22" i="14"/>
  <c r="H22" i="14"/>
  <c r="C22" i="14"/>
  <c r="E22" i="14"/>
  <c r="D22" i="14"/>
  <c r="H30" i="14"/>
  <c r="B30" i="14"/>
  <c r="C30" i="14"/>
  <c r="E30" i="14"/>
  <c r="F30" i="14"/>
  <c r="D30" i="14"/>
  <c r="C38" i="14"/>
  <c r="H38" i="14"/>
  <c r="B38" i="14"/>
  <c r="E38" i="14"/>
  <c r="F38" i="14"/>
  <c r="D38" i="14"/>
  <c r="F46" i="14"/>
  <c r="C46" i="14"/>
  <c r="E46" i="14"/>
  <c r="B46" i="14"/>
  <c r="D46" i="14"/>
  <c r="H46" i="14"/>
  <c r="F54" i="14"/>
  <c r="E54" i="14"/>
  <c r="D54" i="14"/>
  <c r="B54" i="14"/>
  <c r="C54" i="14"/>
  <c r="H54" i="14"/>
  <c r="G54" i="14" s="1"/>
  <c r="D62" i="14"/>
  <c r="H62" i="14"/>
  <c r="F62" i="14"/>
  <c r="C62" i="14"/>
  <c r="E62" i="14"/>
  <c r="B62" i="14"/>
  <c r="F70" i="14"/>
  <c r="H70" i="14"/>
  <c r="C70" i="14"/>
  <c r="E70" i="14"/>
  <c r="D70" i="14"/>
  <c r="B70" i="14"/>
  <c r="B78" i="14"/>
  <c r="C78" i="14"/>
  <c r="F78" i="14"/>
  <c r="E78" i="14"/>
  <c r="D78" i="14"/>
  <c r="H78" i="14"/>
  <c r="E14" i="10"/>
  <c r="B76" i="15"/>
  <c r="C76" i="18"/>
  <c r="B100" i="15"/>
  <c r="C100" i="18"/>
  <c r="C132" i="15"/>
  <c r="C132" i="18"/>
  <c r="F156" i="15"/>
  <c r="C156" i="18"/>
  <c r="C188" i="18"/>
  <c r="C220" i="18"/>
  <c r="F21" i="15"/>
  <c r="F93" i="15"/>
  <c r="C93" i="18"/>
  <c r="C125" i="18"/>
  <c r="C157" i="18"/>
  <c r="C189" i="18"/>
  <c r="C221" i="18"/>
  <c r="C70" i="18"/>
  <c r="C86" i="18"/>
  <c r="C110" i="18"/>
  <c r="C118" i="18"/>
  <c r="C142" i="15"/>
  <c r="C142" i="18"/>
  <c r="C158" i="15"/>
  <c r="C158" i="18"/>
  <c r="C174" i="15"/>
  <c r="C174" i="18"/>
  <c r="E192" i="10"/>
  <c r="C190" i="18"/>
  <c r="C214" i="18"/>
  <c r="B39" i="15"/>
  <c r="F79" i="15"/>
  <c r="C79" i="18"/>
  <c r="F119" i="15"/>
  <c r="C119" i="18"/>
  <c r="C151" i="18"/>
  <c r="C183" i="18"/>
  <c r="C223" i="18"/>
  <c r="F64" i="15"/>
  <c r="C64" i="18"/>
  <c r="C72" i="15"/>
  <c r="C72" i="18"/>
  <c r="C80" i="18"/>
  <c r="C88" i="15"/>
  <c r="C88" i="18"/>
  <c r="C96" i="18"/>
  <c r="C104" i="15"/>
  <c r="C104" i="18"/>
  <c r="B112" i="15"/>
  <c r="C112" i="18"/>
  <c r="C120" i="18"/>
  <c r="C128" i="18"/>
  <c r="C136" i="18"/>
  <c r="C144" i="18"/>
  <c r="C152" i="18"/>
  <c r="B160" i="15"/>
  <c r="C160" i="18"/>
  <c r="E170" i="10"/>
  <c r="C168" i="18"/>
  <c r="C176" i="18"/>
  <c r="B184" i="15"/>
  <c r="C184" i="18"/>
  <c r="B192" i="15"/>
  <c r="C192" i="18"/>
  <c r="C200" i="15"/>
  <c r="C200" i="18"/>
  <c r="F208" i="15"/>
  <c r="C208" i="18"/>
  <c r="B216" i="15"/>
  <c r="C216" i="18"/>
  <c r="B224" i="15"/>
  <c r="C224" i="18"/>
  <c r="F232" i="15"/>
  <c r="C232" i="18"/>
  <c r="E22" i="10"/>
  <c r="B92" i="15"/>
  <c r="C92" i="18"/>
  <c r="F116" i="15"/>
  <c r="C116" i="18"/>
  <c r="F140" i="15"/>
  <c r="C140" i="18"/>
  <c r="E174" i="10"/>
  <c r="C172" i="18"/>
  <c r="C196" i="15"/>
  <c r="C196" i="18"/>
  <c r="F228" i="15"/>
  <c r="C228" i="18"/>
  <c r="E15" i="10"/>
  <c r="C45" i="15"/>
  <c r="B69" i="15"/>
  <c r="C69" i="18"/>
  <c r="B109" i="15"/>
  <c r="C109" i="18"/>
  <c r="C133" i="18"/>
  <c r="C173" i="18"/>
  <c r="C213" i="18"/>
  <c r="C94" i="18"/>
  <c r="C150" i="18"/>
  <c r="C182" i="15"/>
  <c r="C182" i="18"/>
  <c r="E208" i="10"/>
  <c r="C206" i="18"/>
  <c r="C7" i="15"/>
  <c r="C87" i="15"/>
  <c r="C87" i="18"/>
  <c r="B103" i="15"/>
  <c r="C103" i="18"/>
  <c r="C127" i="15"/>
  <c r="C127" i="18"/>
  <c r="C159" i="18"/>
  <c r="C191" i="18"/>
  <c r="C215" i="18"/>
  <c r="C8" i="15"/>
  <c r="C24" i="15"/>
  <c r="B32" i="15"/>
  <c r="E50" i="10"/>
  <c r="E11" i="10"/>
  <c r="C41" i="15"/>
  <c r="C49" i="15"/>
  <c r="C65" i="15"/>
  <c r="C65" i="18"/>
  <c r="E75" i="10"/>
  <c r="C73" i="18"/>
  <c r="E83" i="10"/>
  <c r="C81" i="18"/>
  <c r="E91" i="10"/>
  <c r="C89" i="18"/>
  <c r="E99" i="10"/>
  <c r="C97" i="18"/>
  <c r="B105" i="15"/>
  <c r="C105" i="18"/>
  <c r="C113" i="18"/>
  <c r="F121" i="15"/>
  <c r="C121" i="18"/>
  <c r="F129" i="15"/>
  <c r="C129" i="18"/>
  <c r="C137" i="18"/>
  <c r="F145" i="15"/>
  <c r="C145" i="18"/>
  <c r="C153" i="18"/>
  <c r="C161" i="18"/>
  <c r="E171" i="10"/>
  <c r="C169" i="18"/>
  <c r="B177" i="15"/>
  <c r="C177" i="18"/>
  <c r="C185" i="18"/>
  <c r="B193" i="15"/>
  <c r="C193" i="18"/>
  <c r="E203" i="10"/>
  <c r="C201" i="18"/>
  <c r="C209" i="18"/>
  <c r="B217" i="15"/>
  <c r="C217" i="18"/>
  <c r="C225" i="18"/>
  <c r="F233" i="15"/>
  <c r="C233" i="18"/>
  <c r="E6" i="10"/>
  <c r="C84" i="15"/>
  <c r="C84" i="18"/>
  <c r="C124" i="18"/>
  <c r="C164" i="18"/>
  <c r="C204" i="15"/>
  <c r="C204" i="18"/>
  <c r="F85" i="15"/>
  <c r="C85" i="18"/>
  <c r="F149" i="15"/>
  <c r="C149" i="18"/>
  <c r="C197" i="18"/>
  <c r="C134" i="18"/>
  <c r="C222" i="18"/>
  <c r="C15" i="15"/>
  <c r="E49" i="10"/>
  <c r="C71" i="18"/>
  <c r="E113" i="10"/>
  <c r="C111" i="18"/>
  <c r="B143" i="15"/>
  <c r="C143" i="18"/>
  <c r="C175" i="18"/>
  <c r="C207" i="15"/>
  <c r="C207" i="18"/>
  <c r="C74" i="18"/>
  <c r="C90" i="18"/>
  <c r="C98" i="18"/>
  <c r="C106" i="18"/>
  <c r="C114" i="18"/>
  <c r="F130" i="15"/>
  <c r="C130" i="18"/>
  <c r="C138" i="18"/>
  <c r="E148" i="10"/>
  <c r="C146" i="18"/>
  <c r="C154" i="15"/>
  <c r="C154" i="18"/>
  <c r="C162" i="18"/>
  <c r="C170" i="18"/>
  <c r="C178" i="18"/>
  <c r="C186" i="18"/>
  <c r="C194" i="18"/>
  <c r="C202" i="18"/>
  <c r="C210" i="18"/>
  <c r="C218" i="18"/>
  <c r="E228" i="10"/>
  <c r="C226" i="18"/>
  <c r="C234" i="18"/>
  <c r="C68" i="18"/>
  <c r="C108" i="18"/>
  <c r="C148" i="15"/>
  <c r="C148" i="18"/>
  <c r="C180" i="18"/>
  <c r="B212" i="15"/>
  <c r="C212" i="18"/>
  <c r="C236" i="18"/>
  <c r="E224" i="13"/>
  <c r="F224" i="13"/>
  <c r="C224" i="13"/>
  <c r="D224" i="13"/>
  <c r="B224" i="13"/>
  <c r="F5" i="15"/>
  <c r="C29" i="15"/>
  <c r="F53" i="15"/>
  <c r="F77" i="15"/>
  <c r="C77" i="18"/>
  <c r="C101" i="18"/>
  <c r="F117" i="15"/>
  <c r="C117" i="18"/>
  <c r="C141" i="18"/>
  <c r="C165" i="15"/>
  <c r="C165" i="18"/>
  <c r="C181" i="18"/>
  <c r="C205" i="18"/>
  <c r="F229" i="15"/>
  <c r="C229" i="18"/>
  <c r="C78" i="18"/>
  <c r="C102" i="18"/>
  <c r="C126" i="18"/>
  <c r="B166" i="15"/>
  <c r="C166" i="18"/>
  <c r="E200" i="10"/>
  <c r="C198" i="18"/>
  <c r="E232" i="10"/>
  <c r="C230" i="18"/>
  <c r="C23" i="15"/>
  <c r="F55" i="15"/>
  <c r="C95" i="15"/>
  <c r="C95" i="18"/>
  <c r="C135" i="18"/>
  <c r="E169" i="10"/>
  <c r="C167" i="18"/>
  <c r="C199" i="15"/>
  <c r="C199" i="18"/>
  <c r="C231" i="18"/>
  <c r="C237" i="18"/>
  <c r="C225" i="13"/>
  <c r="D225" i="13"/>
  <c r="B225" i="13"/>
  <c r="E225" i="13"/>
  <c r="F225" i="13"/>
  <c r="J237" i="12"/>
  <c r="C66" i="18"/>
  <c r="C82" i="18"/>
  <c r="C122" i="18"/>
  <c r="F59" i="15"/>
  <c r="C67" i="15"/>
  <c r="C67" i="18"/>
  <c r="E77" i="10"/>
  <c r="C75" i="18"/>
  <c r="E85" i="10"/>
  <c r="C83" i="18"/>
  <c r="C91" i="18"/>
  <c r="C99" i="18"/>
  <c r="C107" i="18"/>
  <c r="C115" i="18"/>
  <c r="C123" i="18"/>
  <c r="C131" i="18"/>
  <c r="C139" i="15"/>
  <c r="C139" i="18"/>
  <c r="C147" i="18"/>
  <c r="C155" i="18"/>
  <c r="C163" i="18"/>
  <c r="C171" i="18"/>
  <c r="C179" i="18"/>
  <c r="C187" i="18"/>
  <c r="C195" i="18"/>
  <c r="C203" i="18"/>
  <c r="C211" i="18"/>
  <c r="C219" i="18"/>
  <c r="C227" i="18"/>
  <c r="C235" i="18"/>
  <c r="B223" i="13"/>
  <c r="C223" i="13"/>
  <c r="F223" i="13"/>
  <c r="D223" i="13"/>
  <c r="E223" i="13"/>
  <c r="C4" i="15"/>
  <c r="C68" i="15"/>
  <c r="C208" i="15"/>
  <c r="K235" i="12"/>
  <c r="D210" i="5"/>
  <c r="G235" i="12"/>
  <c r="E210" i="5"/>
  <c r="C210" i="5"/>
  <c r="H235" i="12"/>
  <c r="I235" i="12"/>
  <c r="J235" i="12"/>
  <c r="F210" i="5"/>
  <c r="H247" i="21"/>
  <c r="I236" i="12"/>
  <c r="J236" i="12"/>
  <c r="H236" i="12"/>
  <c r="F211" i="5"/>
  <c r="C211" i="5"/>
  <c r="K236" i="12"/>
  <c r="D211" i="5"/>
  <c r="G236" i="12"/>
  <c r="E211" i="5"/>
  <c r="H248" i="21"/>
  <c r="E4" i="15"/>
  <c r="C212" i="5"/>
  <c r="K237" i="12"/>
  <c r="D212" i="5"/>
  <c r="G237" i="12"/>
  <c r="E212" i="5"/>
  <c r="H237" i="12"/>
  <c r="I237" i="12"/>
  <c r="F212" i="5"/>
  <c r="H249" i="21"/>
  <c r="C37" i="15"/>
  <c r="B93" i="15"/>
  <c r="B141" i="15"/>
  <c r="E5" i="15"/>
  <c r="C61" i="15"/>
  <c r="C13" i="15"/>
  <c r="B85" i="15"/>
  <c r="E201" i="15"/>
  <c r="C5" i="15"/>
  <c r="E13" i="15"/>
  <c r="F69" i="15"/>
  <c r="F9" i="15"/>
  <c r="F81" i="15"/>
  <c r="C129" i="15"/>
  <c r="F132" i="15"/>
  <c r="C25" i="15"/>
  <c r="B36" i="15"/>
  <c r="C53" i="15"/>
  <c r="E103" i="10"/>
  <c r="B133" i="15"/>
  <c r="E145" i="15"/>
  <c r="B152" i="15"/>
  <c r="E17" i="15"/>
  <c r="C39" i="15"/>
  <c r="E67" i="10"/>
  <c r="E115" i="10"/>
  <c r="F13" i="15"/>
  <c r="E21" i="15"/>
  <c r="F49" i="15"/>
  <c r="B140" i="15"/>
  <c r="E230" i="10"/>
  <c r="C33" i="15"/>
  <c r="E9" i="15"/>
  <c r="B97" i="15"/>
  <c r="E23" i="10"/>
  <c r="B63" i="15"/>
  <c r="B77" i="15"/>
  <c r="F97" i="15"/>
  <c r="E123" i="10"/>
  <c r="F89" i="15"/>
  <c r="F17" i="15"/>
  <c r="E102" i="10"/>
  <c r="C12" i="15"/>
  <c r="B57" i="15"/>
  <c r="E61" i="15"/>
  <c r="B125" i="15"/>
  <c r="F144" i="15"/>
  <c r="E182" i="10"/>
  <c r="B49" i="15"/>
  <c r="B73" i="15"/>
  <c r="C76" i="15"/>
  <c r="C113" i="15"/>
  <c r="E7" i="10"/>
  <c r="C21" i="15"/>
  <c r="E57" i="10"/>
  <c r="E65" i="15"/>
  <c r="F73" i="15"/>
  <c r="E97" i="10"/>
  <c r="E12" i="15"/>
  <c r="B28" i="15"/>
  <c r="E57" i="15"/>
  <c r="B121" i="15"/>
  <c r="E126" i="10"/>
  <c r="E127" i="15"/>
  <c r="E150" i="10"/>
  <c r="E169" i="15"/>
  <c r="C201" i="15"/>
  <c r="E19" i="10"/>
  <c r="C20" i="15"/>
  <c r="B81" i="15"/>
  <c r="B84" i="15"/>
  <c r="C105" i="15"/>
  <c r="E113" i="15"/>
  <c r="E147" i="10"/>
  <c r="B176" i="15"/>
  <c r="F134" i="15"/>
  <c r="C71" i="15"/>
  <c r="F71" i="15"/>
  <c r="E15" i="15"/>
  <c r="C55" i="15"/>
  <c r="E73" i="10"/>
  <c r="E89" i="10"/>
  <c r="B95" i="15"/>
  <c r="F87" i="15"/>
  <c r="F158" i="15"/>
  <c r="B31" i="15"/>
  <c r="C79" i="15"/>
  <c r="B79" i="15"/>
  <c r="B47" i="15"/>
  <c r="E81" i="10"/>
  <c r="E206" i="15"/>
  <c r="E23" i="15"/>
  <c r="F47" i="15"/>
  <c r="E55" i="15"/>
  <c r="F63" i="15"/>
  <c r="B71" i="15"/>
  <c r="B87" i="15"/>
  <c r="F95" i="15"/>
  <c r="E105" i="10"/>
  <c r="C176" i="15"/>
  <c r="E185" i="10"/>
  <c r="E10" i="10"/>
  <c r="E17" i="10"/>
  <c r="E25" i="10"/>
  <c r="B168" i="15"/>
  <c r="E7" i="15"/>
  <c r="E198" i="15"/>
  <c r="C31" i="15"/>
  <c r="B44" i="15"/>
  <c r="E52" i="15"/>
  <c r="B111" i="15"/>
  <c r="E211" i="15"/>
  <c r="E230" i="15"/>
  <c r="E9" i="10"/>
  <c r="E20" i="15"/>
  <c r="B29" i="15"/>
  <c r="E47" i="15"/>
  <c r="C92" i="15"/>
  <c r="E109" i="15"/>
  <c r="C134" i="15"/>
  <c r="E228" i="15"/>
  <c r="B89" i="15"/>
  <c r="E164" i="15"/>
  <c r="B18" i="15"/>
  <c r="F18" i="15"/>
  <c r="C18" i="15"/>
  <c r="E20" i="10"/>
  <c r="E36" i="10"/>
  <c r="F34" i="15"/>
  <c r="C34" i="15"/>
  <c r="B34" i="15"/>
  <c r="F58" i="15"/>
  <c r="C58" i="15"/>
  <c r="E60" i="10"/>
  <c r="F82" i="15"/>
  <c r="C82" i="15"/>
  <c r="B82" i="15"/>
  <c r="E84" i="10"/>
  <c r="F106" i="15"/>
  <c r="B106" i="15"/>
  <c r="C106" i="15"/>
  <c r="E108" i="10"/>
  <c r="E140" i="10"/>
  <c r="F138" i="15"/>
  <c r="C138" i="15"/>
  <c r="B138" i="15"/>
  <c r="E164" i="10"/>
  <c r="B162" i="15"/>
  <c r="C162" i="15"/>
  <c r="F162" i="15"/>
  <c r="F186" i="15"/>
  <c r="C186" i="15"/>
  <c r="E188" i="10"/>
  <c r="B186" i="15"/>
  <c r="F210" i="15"/>
  <c r="B210" i="15"/>
  <c r="E212" i="10"/>
  <c r="B234" i="15"/>
  <c r="C234" i="15"/>
  <c r="F234" i="15"/>
  <c r="E236" i="10"/>
  <c r="E90" i="15"/>
  <c r="F51" i="15"/>
  <c r="C51" i="15"/>
  <c r="B51" i="15"/>
  <c r="E53" i="10"/>
  <c r="F107" i="15"/>
  <c r="C107" i="15"/>
  <c r="E109" i="10"/>
  <c r="E141" i="10"/>
  <c r="B139" i="15"/>
  <c r="F139" i="15"/>
  <c r="B163" i="15"/>
  <c r="E165" i="10"/>
  <c r="F163" i="15"/>
  <c r="C163" i="15"/>
  <c r="F187" i="15"/>
  <c r="E189" i="10"/>
  <c r="B187" i="15"/>
  <c r="F203" i="15"/>
  <c r="E205" i="10"/>
  <c r="C203" i="15"/>
  <c r="B203" i="15"/>
  <c r="F211" i="15"/>
  <c r="B211" i="15"/>
  <c r="C211" i="15"/>
  <c r="E213" i="10"/>
  <c r="B227" i="15"/>
  <c r="C227" i="15"/>
  <c r="F227" i="15"/>
  <c r="E229" i="10"/>
  <c r="E70" i="15"/>
  <c r="E86" i="15"/>
  <c r="E120" i="15"/>
  <c r="E11" i="15"/>
  <c r="C59" i="15"/>
  <c r="B72" i="15"/>
  <c r="B88" i="15"/>
  <c r="B104" i="15"/>
  <c r="E114" i="10"/>
  <c r="E26" i="10"/>
  <c r="E66" i="15"/>
  <c r="B107" i="15"/>
  <c r="C187" i="15"/>
  <c r="B10" i="15"/>
  <c r="F10" i="15"/>
  <c r="C10" i="15"/>
  <c r="E12" i="10"/>
  <c r="E28" i="10"/>
  <c r="F26" i="15"/>
  <c r="C26" i="15"/>
  <c r="B26" i="15"/>
  <c r="C50" i="15"/>
  <c r="B50" i="15"/>
  <c r="E52" i="10"/>
  <c r="F74" i="15"/>
  <c r="C74" i="15"/>
  <c r="B74" i="15"/>
  <c r="E76" i="10"/>
  <c r="F90" i="15"/>
  <c r="C90" i="15"/>
  <c r="B90" i="15"/>
  <c r="E92" i="10"/>
  <c r="E116" i="10"/>
  <c r="F114" i="15"/>
  <c r="C114" i="15"/>
  <c r="B114" i="15"/>
  <c r="E132" i="10"/>
  <c r="C130" i="15"/>
  <c r="B130" i="15"/>
  <c r="F146" i="15"/>
  <c r="C146" i="15"/>
  <c r="F170" i="15"/>
  <c r="C170" i="15"/>
  <c r="E172" i="10"/>
  <c r="B170" i="15"/>
  <c r="F194" i="15"/>
  <c r="B194" i="15"/>
  <c r="C194" i="15"/>
  <c r="E196" i="10"/>
  <c r="F218" i="15"/>
  <c r="C218" i="15"/>
  <c r="E220" i="10"/>
  <c r="B218" i="15"/>
  <c r="B3" i="15"/>
  <c r="F3" i="15"/>
  <c r="C3" i="15"/>
  <c r="E5" i="10"/>
  <c r="B19" i="15"/>
  <c r="F19" i="15"/>
  <c r="C19" i="15"/>
  <c r="E21" i="10"/>
  <c r="E29" i="10"/>
  <c r="F27" i="15"/>
  <c r="C27" i="15"/>
  <c r="B27" i="15"/>
  <c r="E45" i="10"/>
  <c r="F43" i="15"/>
  <c r="C43" i="15"/>
  <c r="B43" i="15"/>
  <c r="B67" i="15"/>
  <c r="E67" i="15"/>
  <c r="F67" i="15"/>
  <c r="F91" i="15"/>
  <c r="C91" i="15"/>
  <c r="B91" i="15"/>
  <c r="C123" i="15"/>
  <c r="E125" i="10"/>
  <c r="F123" i="15"/>
  <c r="B123" i="15"/>
  <c r="E157" i="10"/>
  <c r="C155" i="15"/>
  <c r="B155" i="15"/>
  <c r="F155" i="15"/>
  <c r="F179" i="15"/>
  <c r="E181" i="10"/>
  <c r="C179" i="15"/>
  <c r="B179" i="15"/>
  <c r="B22" i="15"/>
  <c r="F22" i="15"/>
  <c r="C22" i="15"/>
  <c r="E24" i="10"/>
  <c r="E48" i="10"/>
  <c r="F46" i="15"/>
  <c r="C46" i="15"/>
  <c r="B46" i="15"/>
  <c r="B62" i="15"/>
  <c r="F62" i="15"/>
  <c r="C62" i="15"/>
  <c r="F70" i="15"/>
  <c r="C70" i="15"/>
  <c r="B70" i="15"/>
  <c r="E72" i="10"/>
  <c r="F78" i="15"/>
  <c r="C78" i="15"/>
  <c r="B78" i="15"/>
  <c r="E80" i="10"/>
  <c r="F94" i="15"/>
  <c r="C94" i="15"/>
  <c r="B94" i="15"/>
  <c r="E96" i="10"/>
  <c r="F102" i="15"/>
  <c r="C102" i="15"/>
  <c r="B102" i="15"/>
  <c r="E104" i="10"/>
  <c r="F110" i="15"/>
  <c r="B110" i="15"/>
  <c r="C110" i="15"/>
  <c r="E112" i="10"/>
  <c r="C118" i="15"/>
  <c r="F118" i="15"/>
  <c r="B118" i="15"/>
  <c r="E120" i="10"/>
  <c r="C126" i="15"/>
  <c r="F126" i="15"/>
  <c r="B126" i="15"/>
  <c r="E128" i="10"/>
  <c r="F50" i="15"/>
  <c r="E82" i="15"/>
  <c r="E93" i="10"/>
  <c r="E118" i="15"/>
  <c r="B146" i="15"/>
  <c r="E3" i="15"/>
  <c r="E64" i="10"/>
  <c r="E78" i="15"/>
  <c r="E94" i="15"/>
  <c r="E126" i="15"/>
  <c r="E44" i="10"/>
  <c r="F42" i="15"/>
  <c r="C42" i="15"/>
  <c r="B42" i="15"/>
  <c r="B66" i="15"/>
  <c r="F66" i="15"/>
  <c r="C66" i="15"/>
  <c r="E68" i="10"/>
  <c r="F98" i="15"/>
  <c r="C98" i="15"/>
  <c r="B98" i="15"/>
  <c r="E100" i="10"/>
  <c r="C122" i="15"/>
  <c r="F122" i="15"/>
  <c r="B122" i="15"/>
  <c r="E124" i="10"/>
  <c r="E156" i="10"/>
  <c r="B154" i="15"/>
  <c r="F154" i="15"/>
  <c r="F178" i="15"/>
  <c r="C178" i="15"/>
  <c r="E180" i="10"/>
  <c r="B178" i="15"/>
  <c r="F202" i="15"/>
  <c r="B202" i="15"/>
  <c r="C202" i="15"/>
  <c r="E204" i="10"/>
  <c r="B226" i="15"/>
  <c r="C226" i="15"/>
  <c r="F226" i="15"/>
  <c r="E74" i="15"/>
  <c r="B11" i="15"/>
  <c r="F11" i="15"/>
  <c r="C11" i="15"/>
  <c r="E13" i="10"/>
  <c r="E37" i="10"/>
  <c r="F35" i="15"/>
  <c r="C35" i="15"/>
  <c r="B35" i="15"/>
  <c r="B59" i="15"/>
  <c r="E61" i="10"/>
  <c r="F75" i="15"/>
  <c r="C75" i="15"/>
  <c r="B75" i="15"/>
  <c r="F83" i="15"/>
  <c r="C83" i="15"/>
  <c r="B83" i="15"/>
  <c r="F99" i="15"/>
  <c r="C99" i="15"/>
  <c r="B99" i="15"/>
  <c r="E101" i="10"/>
  <c r="C115" i="15"/>
  <c r="E117" i="10"/>
  <c r="F115" i="15"/>
  <c r="B115" i="15"/>
  <c r="E133" i="10"/>
  <c r="F131" i="15"/>
  <c r="C131" i="15"/>
  <c r="B131" i="15"/>
  <c r="F147" i="15"/>
  <c r="C147" i="15"/>
  <c r="E149" i="10"/>
  <c r="B147" i="15"/>
  <c r="F171" i="15"/>
  <c r="E173" i="10"/>
  <c r="C171" i="15"/>
  <c r="B171" i="15"/>
  <c r="F195" i="15"/>
  <c r="C195" i="15"/>
  <c r="E197" i="10"/>
  <c r="B195" i="15"/>
  <c r="F219" i="15"/>
  <c r="C219" i="15"/>
  <c r="B219" i="15"/>
  <c r="E221" i="10"/>
  <c r="B6" i="15"/>
  <c r="F6" i="15"/>
  <c r="C6" i="15"/>
  <c r="E8" i="10"/>
  <c r="B14" i="15"/>
  <c r="F14" i="15"/>
  <c r="C14" i="15"/>
  <c r="E16" i="10"/>
  <c r="E32" i="10"/>
  <c r="F30" i="15"/>
  <c r="C30" i="15"/>
  <c r="B30" i="15"/>
  <c r="E40" i="10"/>
  <c r="F38" i="15"/>
  <c r="C38" i="15"/>
  <c r="B38" i="15"/>
  <c r="B54" i="15"/>
  <c r="F54" i="15"/>
  <c r="C54" i="15"/>
  <c r="E56" i="10"/>
  <c r="F86" i="15"/>
  <c r="C86" i="15"/>
  <c r="B86" i="15"/>
  <c r="E88" i="10"/>
  <c r="B8" i="15"/>
  <c r="F8" i="15"/>
  <c r="B16" i="15"/>
  <c r="F16" i="15"/>
  <c r="B24" i="15"/>
  <c r="E24" i="15"/>
  <c r="F24" i="15"/>
  <c r="E34" i="10"/>
  <c r="F32" i="15"/>
  <c r="C32" i="15"/>
  <c r="E42" i="10"/>
  <c r="F40" i="15"/>
  <c r="C40" i="15"/>
  <c r="F48" i="15"/>
  <c r="C48" i="15"/>
  <c r="B48" i="15"/>
  <c r="F56" i="15"/>
  <c r="C56" i="15"/>
  <c r="E58" i="10"/>
  <c r="B56" i="15"/>
  <c r="C64" i="15"/>
  <c r="E66" i="10"/>
  <c r="B64" i="15"/>
  <c r="E74" i="10"/>
  <c r="F72" i="15"/>
  <c r="E82" i="10"/>
  <c r="F80" i="15"/>
  <c r="E90" i="10"/>
  <c r="F88" i="15"/>
  <c r="E98" i="10"/>
  <c r="F96" i="15"/>
  <c r="F104" i="15"/>
  <c r="E106" i="10"/>
  <c r="F112" i="15"/>
  <c r="C112" i="15"/>
  <c r="C120" i="15"/>
  <c r="F120" i="15"/>
  <c r="B120" i="15"/>
  <c r="E122" i="10"/>
  <c r="B128" i="15"/>
  <c r="F128" i="15"/>
  <c r="C128" i="15"/>
  <c r="E130" i="10"/>
  <c r="E138" i="10"/>
  <c r="F136" i="15"/>
  <c r="B136" i="15"/>
  <c r="C136" i="15"/>
  <c r="E18" i="10"/>
  <c r="B80" i="15"/>
  <c r="B96" i="15"/>
  <c r="C16" i="15"/>
  <c r="E19" i="15"/>
  <c r="B40" i="15"/>
  <c r="B58" i="15"/>
  <c r="E69" i="10"/>
  <c r="C80" i="15"/>
  <c r="C96" i="15"/>
  <c r="E106" i="15"/>
  <c r="C210" i="15"/>
  <c r="B4" i="15"/>
  <c r="B12" i="15"/>
  <c r="B20" i="15"/>
  <c r="E30" i="10"/>
  <c r="F28" i="15"/>
  <c r="E38" i="10"/>
  <c r="F36" i="15"/>
  <c r="E46" i="10"/>
  <c r="F44" i="15"/>
  <c r="B52" i="15"/>
  <c r="B60" i="15"/>
  <c r="E70" i="10"/>
  <c r="F68" i="15"/>
  <c r="F100" i="15"/>
  <c r="C100" i="15"/>
  <c r="F108" i="15"/>
  <c r="B108" i="15"/>
  <c r="C116" i="15"/>
  <c r="B116" i="15"/>
  <c r="C124" i="15"/>
  <c r="B124" i="15"/>
  <c r="E134" i="10"/>
  <c r="B132" i="15"/>
  <c r="E6" i="15"/>
  <c r="E10" i="15"/>
  <c r="E14" i="15"/>
  <c r="E18" i="15"/>
  <c r="E22" i="15"/>
  <c r="C28" i="15"/>
  <c r="C36" i="15"/>
  <c r="C44" i="15"/>
  <c r="E54" i="10"/>
  <c r="E54" i="15"/>
  <c r="F76" i="15"/>
  <c r="F84" i="15"/>
  <c r="F92" i="15"/>
  <c r="F124" i="15"/>
  <c r="B5" i="15"/>
  <c r="B13" i="15"/>
  <c r="B21" i="15"/>
  <c r="E31" i="10"/>
  <c r="F29" i="15"/>
  <c r="E39" i="10"/>
  <c r="F37" i="15"/>
  <c r="E47" i="10"/>
  <c r="F45" i="15"/>
  <c r="B53" i="15"/>
  <c r="B61" i="15"/>
  <c r="F101" i="15"/>
  <c r="C101" i="15"/>
  <c r="F109" i="15"/>
  <c r="C109" i="15"/>
  <c r="E111" i="10"/>
  <c r="C117" i="15"/>
  <c r="E119" i="10"/>
  <c r="C125" i="15"/>
  <c r="E127" i="10"/>
  <c r="E135" i="10"/>
  <c r="F133" i="15"/>
  <c r="C133" i="15"/>
  <c r="E143" i="10"/>
  <c r="F141" i="15"/>
  <c r="C141" i="15"/>
  <c r="C149" i="15"/>
  <c r="B149" i="15"/>
  <c r="E159" i="10"/>
  <c r="F157" i="15"/>
  <c r="C157" i="15"/>
  <c r="B157" i="15"/>
  <c r="B165" i="15"/>
  <c r="F165" i="15"/>
  <c r="F173" i="15"/>
  <c r="C173" i="15"/>
  <c r="E175" i="10"/>
  <c r="B173" i="15"/>
  <c r="F181" i="15"/>
  <c r="C181" i="15"/>
  <c r="E183" i="10"/>
  <c r="B181" i="15"/>
  <c r="F189" i="15"/>
  <c r="C189" i="15"/>
  <c r="E191" i="10"/>
  <c r="F197" i="15"/>
  <c r="C197" i="15"/>
  <c r="E199" i="10"/>
  <c r="B197" i="15"/>
  <c r="F205" i="15"/>
  <c r="B205" i="15"/>
  <c r="C205" i="15"/>
  <c r="E207" i="10"/>
  <c r="F213" i="15"/>
  <c r="C213" i="15"/>
  <c r="E215" i="10"/>
  <c r="B213" i="15"/>
  <c r="F221" i="15"/>
  <c r="C221" i="15"/>
  <c r="E223" i="10"/>
  <c r="B221" i="15"/>
  <c r="B229" i="15"/>
  <c r="C229" i="15"/>
  <c r="E231" i="10"/>
  <c r="F4" i="15"/>
  <c r="F12" i="15"/>
  <c r="F20" i="15"/>
  <c r="E50" i="15"/>
  <c r="C52" i="15"/>
  <c r="E60" i="15"/>
  <c r="E63" i="10"/>
  <c r="E69" i="15"/>
  <c r="E73" i="15"/>
  <c r="E77" i="15"/>
  <c r="E81" i="15"/>
  <c r="E85" i="15"/>
  <c r="E89" i="15"/>
  <c r="E93" i="15"/>
  <c r="E97" i="15"/>
  <c r="E108" i="15"/>
  <c r="E122" i="15"/>
  <c r="H162" i="21"/>
  <c r="F52" i="15"/>
  <c r="E110" i="15"/>
  <c r="B7" i="15"/>
  <c r="B15" i="15"/>
  <c r="B23" i="15"/>
  <c r="E33" i="10"/>
  <c r="F31" i="15"/>
  <c r="E41" i="10"/>
  <c r="F39" i="15"/>
  <c r="B55" i="15"/>
  <c r="C63" i="15"/>
  <c r="E65" i="10"/>
  <c r="F103" i="15"/>
  <c r="C103" i="15"/>
  <c r="F111" i="15"/>
  <c r="C111" i="15"/>
  <c r="C119" i="15"/>
  <c r="E121" i="10"/>
  <c r="B127" i="15"/>
  <c r="F127" i="15"/>
  <c r="E129" i="10"/>
  <c r="E137" i="10"/>
  <c r="C135" i="15"/>
  <c r="B135" i="15"/>
  <c r="E145" i="10"/>
  <c r="C143" i="15"/>
  <c r="F143" i="15"/>
  <c r="B151" i="15"/>
  <c r="E153" i="10"/>
  <c r="F151" i="15"/>
  <c r="E161" i="10"/>
  <c r="F159" i="15"/>
  <c r="C159" i="15"/>
  <c r="B159" i="15"/>
  <c r="F167" i="15"/>
  <c r="B167" i="15"/>
  <c r="F175" i="15"/>
  <c r="C175" i="15"/>
  <c r="B175" i="15"/>
  <c r="E177" i="10"/>
  <c r="F183" i="15"/>
  <c r="C183" i="15"/>
  <c r="B183" i="15"/>
  <c r="F191" i="15"/>
  <c r="C191" i="15"/>
  <c r="B191" i="15"/>
  <c r="F199" i="15"/>
  <c r="B199" i="15"/>
  <c r="F207" i="15"/>
  <c r="B207" i="15"/>
  <c r="E209" i="10"/>
  <c r="F215" i="15"/>
  <c r="C215" i="15"/>
  <c r="E217" i="10"/>
  <c r="F223" i="15"/>
  <c r="C223" i="15"/>
  <c r="E225" i="10"/>
  <c r="B223" i="15"/>
  <c r="B231" i="15"/>
  <c r="C231" i="15"/>
  <c r="E233" i="10"/>
  <c r="F7" i="15"/>
  <c r="F15" i="15"/>
  <c r="F23" i="15"/>
  <c r="C47" i="15"/>
  <c r="E49" i="15"/>
  <c r="E53" i="15"/>
  <c r="E56" i="15"/>
  <c r="E59" i="15"/>
  <c r="E62" i="10"/>
  <c r="F61" i="15"/>
  <c r="E71" i="10"/>
  <c r="E72" i="15"/>
  <c r="E76" i="15"/>
  <c r="E79" i="10"/>
  <c r="E80" i="15"/>
  <c r="E84" i="15"/>
  <c r="E87" i="10"/>
  <c r="E88" i="15"/>
  <c r="E92" i="15"/>
  <c r="E95" i="10"/>
  <c r="E96" i="15"/>
  <c r="E104" i="15"/>
  <c r="E110" i="10"/>
  <c r="E116" i="15"/>
  <c r="B117" i="15"/>
  <c r="E119" i="15"/>
  <c r="E151" i="10"/>
  <c r="C151" i="15"/>
  <c r="E167" i="10"/>
  <c r="C167" i="15"/>
  <c r="E193" i="10"/>
  <c r="E201" i="10"/>
  <c r="E202" i="15"/>
  <c r="E210" i="15"/>
  <c r="E231" i="15"/>
  <c r="E8" i="15"/>
  <c r="E16" i="15"/>
  <c r="C60" i="15"/>
  <c r="C108" i="15"/>
  <c r="E112" i="15"/>
  <c r="E124" i="15"/>
  <c r="E226" i="15"/>
  <c r="B9" i="15"/>
  <c r="B17" i="15"/>
  <c r="E27" i="10"/>
  <c r="F25" i="15"/>
  <c r="E35" i="10"/>
  <c r="F33" i="15"/>
  <c r="E43" i="10"/>
  <c r="F41" i="15"/>
  <c r="F57" i="15"/>
  <c r="C57" i="15"/>
  <c r="E59" i="10"/>
  <c r="B65" i="15"/>
  <c r="F105" i="15"/>
  <c r="E107" i="10"/>
  <c r="F113" i="15"/>
  <c r="C121" i="15"/>
  <c r="B129" i="15"/>
  <c r="E131" i="10"/>
  <c r="E139" i="10"/>
  <c r="F137" i="15"/>
  <c r="B137" i="15"/>
  <c r="B145" i="15"/>
  <c r="C145" i="15"/>
  <c r="E155" i="10"/>
  <c r="F153" i="15"/>
  <c r="C153" i="15"/>
  <c r="B153" i="15"/>
  <c r="E163" i="10"/>
  <c r="F161" i="15"/>
  <c r="B161" i="15"/>
  <c r="B169" i="15"/>
  <c r="F169" i="15"/>
  <c r="C169" i="15"/>
  <c r="F177" i="15"/>
  <c r="C177" i="15"/>
  <c r="E179" i="10"/>
  <c r="F185" i="15"/>
  <c r="C185" i="15"/>
  <c r="E187" i="10"/>
  <c r="B185" i="15"/>
  <c r="F193" i="15"/>
  <c r="E195" i="10"/>
  <c r="C193" i="15"/>
  <c r="F201" i="15"/>
  <c r="B201" i="15"/>
  <c r="F209" i="15"/>
  <c r="B209" i="15"/>
  <c r="C209" i="15"/>
  <c r="E211" i="10"/>
  <c r="F217" i="15"/>
  <c r="C217" i="15"/>
  <c r="E219" i="10"/>
  <c r="F225" i="15"/>
  <c r="C225" i="15"/>
  <c r="E227" i="10"/>
  <c r="B225" i="15"/>
  <c r="B233" i="15"/>
  <c r="C233" i="15"/>
  <c r="E235" i="10"/>
  <c r="C9" i="15"/>
  <c r="C17" i="15"/>
  <c r="B25" i="15"/>
  <c r="B33" i="15"/>
  <c r="B37" i="15"/>
  <c r="B41" i="15"/>
  <c r="B45" i="15"/>
  <c r="E48" i="15"/>
  <c r="E51" i="10"/>
  <c r="E55" i="10"/>
  <c r="E58" i="15"/>
  <c r="F60" i="15"/>
  <c r="E62" i="15"/>
  <c r="F65" i="15"/>
  <c r="B68" i="15"/>
  <c r="C69" i="15"/>
  <c r="E71" i="15"/>
  <c r="C73" i="15"/>
  <c r="E75" i="15"/>
  <c r="E78" i="10"/>
  <c r="C77" i="15"/>
  <c r="E79" i="15"/>
  <c r="C81" i="15"/>
  <c r="E83" i="15"/>
  <c r="E86" i="10"/>
  <c r="C85" i="15"/>
  <c r="E87" i="15"/>
  <c r="C89" i="15"/>
  <c r="E91" i="15"/>
  <c r="E94" i="10"/>
  <c r="C93" i="15"/>
  <c r="E95" i="15"/>
  <c r="C97" i="15"/>
  <c r="B101" i="15"/>
  <c r="B113" i="15"/>
  <c r="E118" i="10"/>
  <c r="B119" i="15"/>
  <c r="F125" i="15"/>
  <c r="F135" i="15"/>
  <c r="C137" i="15"/>
  <c r="C161" i="15"/>
  <c r="B189" i="15"/>
  <c r="B215" i="15"/>
  <c r="F231" i="15"/>
  <c r="E142" i="10"/>
  <c r="F148" i="15"/>
  <c r="E158" i="10"/>
  <c r="B156" i="15"/>
  <c r="C156" i="15"/>
  <c r="C164" i="15"/>
  <c r="E166" i="10"/>
  <c r="F164" i="15"/>
  <c r="B164" i="15"/>
  <c r="F172" i="15"/>
  <c r="B172" i="15"/>
  <c r="C172" i="15"/>
  <c r="F180" i="15"/>
  <c r="B180" i="15"/>
  <c r="F188" i="15"/>
  <c r="B188" i="15"/>
  <c r="C188" i="15"/>
  <c r="F196" i="15"/>
  <c r="B196" i="15"/>
  <c r="B204" i="15"/>
  <c r="F204" i="15"/>
  <c r="E206" i="10"/>
  <c r="F212" i="15"/>
  <c r="C212" i="15"/>
  <c r="E214" i="10"/>
  <c r="F220" i="15"/>
  <c r="C220" i="15"/>
  <c r="E222" i="10"/>
  <c r="B228" i="15"/>
  <c r="C228" i="15"/>
  <c r="E63" i="15"/>
  <c r="E64" i="15"/>
  <c r="E107" i="15"/>
  <c r="E117" i="15"/>
  <c r="E125" i="15"/>
  <c r="C180" i="15"/>
  <c r="E200" i="15"/>
  <c r="E207" i="15"/>
  <c r="E209" i="15"/>
  <c r="E227" i="15"/>
  <c r="E136" i="10"/>
  <c r="B134" i="15"/>
  <c r="E144" i="10"/>
  <c r="B142" i="15"/>
  <c r="B150" i="15"/>
  <c r="F150" i="15"/>
  <c r="E152" i="10"/>
  <c r="E160" i="10"/>
  <c r="B158" i="15"/>
  <c r="F166" i="15"/>
  <c r="C166" i="15"/>
  <c r="E168" i="10"/>
  <c r="F174" i="15"/>
  <c r="B174" i="15"/>
  <c r="E176" i="10"/>
  <c r="F182" i="15"/>
  <c r="B182" i="15"/>
  <c r="E184" i="10"/>
  <c r="F190" i="15"/>
  <c r="B190" i="15"/>
  <c r="F198" i="15"/>
  <c r="B198" i="15"/>
  <c r="C198" i="15"/>
  <c r="F206" i="15"/>
  <c r="B206" i="15"/>
  <c r="C206" i="15"/>
  <c r="F214" i="15"/>
  <c r="C214" i="15"/>
  <c r="E216" i="10"/>
  <c r="B214" i="15"/>
  <c r="F222" i="15"/>
  <c r="C222" i="15"/>
  <c r="E224" i="10"/>
  <c r="B222" i="15"/>
  <c r="B230" i="15"/>
  <c r="C230" i="15"/>
  <c r="F230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68" i="15"/>
  <c r="E105" i="15"/>
  <c r="E114" i="15"/>
  <c r="E115" i="15"/>
  <c r="E123" i="15"/>
  <c r="E129" i="15"/>
  <c r="F142" i="15"/>
  <c r="B148" i="15"/>
  <c r="E190" i="10"/>
  <c r="E203" i="15"/>
  <c r="E205" i="15"/>
  <c r="E214" i="15"/>
  <c r="B220" i="15"/>
  <c r="E232" i="15"/>
  <c r="E234" i="15"/>
  <c r="E146" i="10"/>
  <c r="B144" i="15"/>
  <c r="E154" i="10"/>
  <c r="F152" i="15"/>
  <c r="C152" i="15"/>
  <c r="E162" i="10"/>
  <c r="F160" i="15"/>
  <c r="C160" i="15"/>
  <c r="F168" i="15"/>
  <c r="F176" i="15"/>
  <c r="E178" i="10"/>
  <c r="F184" i="15"/>
  <c r="C184" i="15"/>
  <c r="E186" i="10"/>
  <c r="F192" i="15"/>
  <c r="C192" i="15"/>
  <c r="E194" i="10"/>
  <c r="B200" i="15"/>
  <c r="F200" i="15"/>
  <c r="E202" i="10"/>
  <c r="B208" i="15"/>
  <c r="E210" i="10"/>
  <c r="F216" i="15"/>
  <c r="C216" i="15"/>
  <c r="E218" i="10"/>
  <c r="F224" i="15"/>
  <c r="C224" i="15"/>
  <c r="E226" i="10"/>
  <c r="B232" i="15"/>
  <c r="C232" i="15"/>
  <c r="E51" i="15"/>
  <c r="E98" i="15"/>
  <c r="E99" i="15"/>
  <c r="E100" i="15"/>
  <c r="E101" i="15"/>
  <c r="E102" i="15"/>
  <c r="E103" i="15"/>
  <c r="E111" i="15"/>
  <c r="E121" i="15"/>
  <c r="E128" i="15"/>
  <c r="C140" i="15"/>
  <c r="C144" i="15"/>
  <c r="E146" i="15"/>
  <c r="C150" i="15"/>
  <c r="E165" i="15"/>
  <c r="E167" i="15"/>
  <c r="C168" i="15"/>
  <c r="C190" i="15"/>
  <c r="E198" i="10"/>
  <c r="E199" i="15"/>
  <c r="E234" i="10"/>
  <c r="E163" i="15"/>
  <c r="E166" i="15"/>
  <c r="E204" i="15"/>
  <c r="E218" i="15"/>
  <c r="E150" i="15"/>
  <c r="E208" i="15"/>
  <c r="E222" i="15"/>
  <c r="H239" i="21"/>
  <c r="E229" i="15"/>
  <c r="E149" i="15"/>
  <c r="H243" i="21"/>
  <c r="E233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H201" i="21"/>
  <c r="H209" i="21"/>
  <c r="E213" i="15"/>
  <c r="E217" i="15"/>
  <c r="E221" i="15"/>
  <c r="E225" i="15"/>
  <c r="H238" i="21"/>
  <c r="H242" i="21"/>
  <c r="H246" i="21"/>
  <c r="E147" i="15"/>
  <c r="E148" i="15"/>
  <c r="E151" i="15"/>
  <c r="E168" i="15"/>
  <c r="H208" i="21"/>
  <c r="E212" i="15"/>
  <c r="E216" i="15"/>
  <c r="E220" i="15"/>
  <c r="E224" i="15"/>
  <c r="H241" i="21"/>
  <c r="H245" i="21"/>
  <c r="H207" i="21"/>
  <c r="E215" i="15"/>
  <c r="E219" i="15"/>
  <c r="E223" i="15"/>
  <c r="H240" i="21"/>
  <c r="H244" i="21"/>
  <c r="E152" i="15"/>
  <c r="E153" i="15"/>
  <c r="E154" i="15"/>
  <c r="E155" i="15"/>
  <c r="E156" i="15"/>
  <c r="E157" i="15"/>
  <c r="E158" i="15"/>
  <c r="E159" i="15"/>
  <c r="E160" i="15"/>
  <c r="E161" i="15"/>
  <c r="E162" i="15"/>
  <c r="H164" i="21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G78" i="14" l="1"/>
  <c r="G60" i="14"/>
  <c r="G52" i="14"/>
  <c r="G44" i="14"/>
  <c r="G28" i="14"/>
  <c r="G27" i="14"/>
  <c r="G17" i="14"/>
  <c r="I15" i="15"/>
  <c r="B228" i="18"/>
  <c r="D228" i="18" s="1"/>
  <c r="D228" i="15"/>
  <c r="B204" i="18"/>
  <c r="D204" i="18" s="1"/>
  <c r="D204" i="15"/>
  <c r="G204" i="15" s="1"/>
  <c r="H164" i="15"/>
  <c r="B156" i="18"/>
  <c r="D156" i="18" s="1"/>
  <c r="D156" i="15"/>
  <c r="G156" i="15" s="1"/>
  <c r="H129" i="15"/>
  <c r="B208" i="18"/>
  <c r="D208" i="18" s="1"/>
  <c r="D208" i="15"/>
  <c r="H200" i="15"/>
  <c r="B176" i="18"/>
  <c r="D176" i="18" s="1"/>
  <c r="D176" i="15"/>
  <c r="H148" i="15"/>
  <c r="B230" i="18"/>
  <c r="D230" i="18" s="1"/>
  <c r="D230" i="15"/>
  <c r="G230" i="15" s="1"/>
  <c r="B214" i="18"/>
  <c r="D214" i="18" s="1"/>
  <c r="D214" i="15"/>
  <c r="H206" i="15"/>
  <c r="B182" i="18"/>
  <c r="D182" i="18" s="1"/>
  <c r="D182" i="15"/>
  <c r="H174" i="15"/>
  <c r="B166" i="18"/>
  <c r="D166" i="18" s="1"/>
  <c r="D166" i="15"/>
  <c r="G166" i="15" s="1"/>
  <c r="H158" i="15"/>
  <c r="B220" i="18"/>
  <c r="D220" i="18" s="1"/>
  <c r="D220" i="15"/>
  <c r="B212" i="18"/>
  <c r="D212" i="18" s="1"/>
  <c r="D212" i="15"/>
  <c r="H189" i="15"/>
  <c r="H41" i="15"/>
  <c r="H225" i="15"/>
  <c r="H209" i="15"/>
  <c r="H201" i="15"/>
  <c r="H161" i="15"/>
  <c r="H137" i="15"/>
  <c r="B121" i="18"/>
  <c r="D121" i="18" s="1"/>
  <c r="D121" i="15"/>
  <c r="B113" i="18"/>
  <c r="D113" i="18" s="1"/>
  <c r="D113" i="15"/>
  <c r="G113" i="15" s="1"/>
  <c r="B97" i="18"/>
  <c r="D97" i="18" s="1"/>
  <c r="D97" i="15"/>
  <c r="B81" i="18"/>
  <c r="D81" i="18" s="1"/>
  <c r="D81" i="15"/>
  <c r="G81" i="15" s="1"/>
  <c r="H9" i="15"/>
  <c r="B111" i="18"/>
  <c r="D111" i="18" s="1"/>
  <c r="D111" i="15"/>
  <c r="B39" i="18"/>
  <c r="D39" i="18" s="1"/>
  <c r="D39" i="15"/>
  <c r="H231" i="15"/>
  <c r="B207" i="18"/>
  <c r="D207" i="18" s="1"/>
  <c r="D207" i="15"/>
  <c r="G207" i="15" s="1"/>
  <c r="B199" i="18"/>
  <c r="D199" i="18" s="1"/>
  <c r="D199" i="15"/>
  <c r="H175" i="15"/>
  <c r="H167" i="15"/>
  <c r="H159" i="15"/>
  <c r="B87" i="18"/>
  <c r="D87" i="18" s="1"/>
  <c r="D87" i="15"/>
  <c r="B71" i="18"/>
  <c r="D71" i="18" s="1"/>
  <c r="D71" i="15"/>
  <c r="H55" i="15"/>
  <c r="H15" i="15"/>
  <c r="B173" i="18"/>
  <c r="D173" i="18" s="1"/>
  <c r="D173" i="15"/>
  <c r="B28" i="18"/>
  <c r="D28" i="18" s="1"/>
  <c r="D28" i="15"/>
  <c r="G28" i="15" s="1"/>
  <c r="B229" i="18"/>
  <c r="D229" i="18" s="1"/>
  <c r="D229" i="15"/>
  <c r="B213" i="18"/>
  <c r="D213" i="18" s="1"/>
  <c r="D213" i="15"/>
  <c r="B189" i="18"/>
  <c r="D189" i="18" s="1"/>
  <c r="D189" i="15"/>
  <c r="G189" i="15" s="1"/>
  <c r="H181" i="15"/>
  <c r="B165" i="18"/>
  <c r="D165" i="18" s="1"/>
  <c r="D165" i="15"/>
  <c r="G165" i="15" s="1"/>
  <c r="B53" i="18"/>
  <c r="D53" i="18" s="1"/>
  <c r="D53" i="15"/>
  <c r="H116" i="15"/>
  <c r="B60" i="18"/>
  <c r="D60" i="18" s="1"/>
  <c r="D60" i="15"/>
  <c r="H40" i="15"/>
  <c r="H96" i="15"/>
  <c r="H136" i="15"/>
  <c r="H64" i="15"/>
  <c r="H56" i="15"/>
  <c r="H48" i="15"/>
  <c r="B16" i="18"/>
  <c r="D16" i="18" s="1"/>
  <c r="D16" i="15"/>
  <c r="B8" i="18"/>
  <c r="D8" i="18" s="1"/>
  <c r="D8" i="15"/>
  <c r="G8" i="15" s="1"/>
  <c r="B86" i="18"/>
  <c r="D86" i="18" s="1"/>
  <c r="D86" i="15"/>
  <c r="H38" i="15"/>
  <c r="B14" i="18"/>
  <c r="D14" i="18" s="1"/>
  <c r="D14" i="15"/>
  <c r="G14" i="15" s="1"/>
  <c r="H147" i="15"/>
  <c r="H115" i="15"/>
  <c r="B99" i="18"/>
  <c r="D99" i="18" s="1"/>
  <c r="D99" i="15"/>
  <c r="G99" i="15" s="1"/>
  <c r="H83" i="15"/>
  <c r="B75" i="18"/>
  <c r="D75" i="18" s="1"/>
  <c r="D75" i="15"/>
  <c r="G75" i="15" s="1"/>
  <c r="H59" i="15"/>
  <c r="B35" i="18"/>
  <c r="D35" i="18" s="1"/>
  <c r="D35" i="15"/>
  <c r="G35" i="15" s="1"/>
  <c r="B202" i="18"/>
  <c r="D202" i="18" s="1"/>
  <c r="D202" i="15"/>
  <c r="G202" i="15" s="1"/>
  <c r="B154" i="18"/>
  <c r="D154" i="18" s="1"/>
  <c r="D154" i="15"/>
  <c r="G154" i="15" s="1"/>
  <c r="H66" i="15"/>
  <c r="B187" i="18"/>
  <c r="D187" i="18" s="1"/>
  <c r="D187" i="15"/>
  <c r="G187" i="15" s="1"/>
  <c r="B126" i="18"/>
  <c r="D126" i="18" s="1"/>
  <c r="D126" i="15"/>
  <c r="H118" i="15"/>
  <c r="B78" i="18"/>
  <c r="D78" i="18" s="1"/>
  <c r="D78" i="15"/>
  <c r="H62" i="15"/>
  <c r="B46" i="18"/>
  <c r="D46" i="18" s="1"/>
  <c r="D46" i="15"/>
  <c r="H22" i="15"/>
  <c r="B67" i="18"/>
  <c r="D67" i="18" s="1"/>
  <c r="D67" i="15"/>
  <c r="G67" i="15" s="1"/>
  <c r="H67" i="15"/>
  <c r="H3" i="15"/>
  <c r="B194" i="18"/>
  <c r="D194" i="18" s="1"/>
  <c r="D194" i="15"/>
  <c r="G194" i="15" s="1"/>
  <c r="H170" i="15"/>
  <c r="B114" i="18"/>
  <c r="D114" i="18" s="1"/>
  <c r="D114" i="15"/>
  <c r="G114" i="15" s="1"/>
  <c r="H74" i="15"/>
  <c r="B50" i="18"/>
  <c r="D50" i="18" s="1"/>
  <c r="D50" i="15"/>
  <c r="B26" i="18"/>
  <c r="D26" i="18" s="1"/>
  <c r="D26" i="15"/>
  <c r="G26" i="15" s="1"/>
  <c r="H10" i="15"/>
  <c r="H72" i="15"/>
  <c r="B139" i="18"/>
  <c r="D139" i="18" s="1"/>
  <c r="D139" i="15"/>
  <c r="G139" i="15" s="1"/>
  <c r="H227" i="15"/>
  <c r="H211" i="15"/>
  <c r="H234" i="15"/>
  <c r="H82" i="15"/>
  <c r="B34" i="18"/>
  <c r="D34" i="18" s="1"/>
  <c r="D34" i="15"/>
  <c r="H18" i="15"/>
  <c r="B172" i="18"/>
  <c r="D172" i="18" s="1"/>
  <c r="D172" i="15"/>
  <c r="H111" i="15"/>
  <c r="G111" i="15"/>
  <c r="H168" i="15"/>
  <c r="G71" i="15"/>
  <c r="H71" i="15"/>
  <c r="H47" i="15"/>
  <c r="B15" i="18"/>
  <c r="D15" i="18" s="1"/>
  <c r="D15" i="15"/>
  <c r="G15" i="15" s="1"/>
  <c r="B63" i="18"/>
  <c r="D63" i="18" s="1"/>
  <c r="D63" i="15"/>
  <c r="H176" i="15"/>
  <c r="G176" i="15"/>
  <c r="H84" i="15"/>
  <c r="H49" i="15"/>
  <c r="H125" i="15"/>
  <c r="B9" i="18"/>
  <c r="D9" i="18" s="1"/>
  <c r="D9" i="15"/>
  <c r="G9" i="15" s="1"/>
  <c r="G63" i="15"/>
  <c r="H63" i="15"/>
  <c r="H97" i="15"/>
  <c r="G97" i="15"/>
  <c r="B161" i="18"/>
  <c r="D161" i="18" s="1"/>
  <c r="D161" i="15"/>
  <c r="G161" i="15" s="1"/>
  <c r="H36" i="15"/>
  <c r="B169" i="18"/>
  <c r="D169" i="18" s="1"/>
  <c r="D169" i="15"/>
  <c r="G169" i="15" s="1"/>
  <c r="H85" i="15"/>
  <c r="H141" i="15"/>
  <c r="B45" i="18"/>
  <c r="D45" i="18" s="1"/>
  <c r="D45" i="15"/>
  <c r="G45" i="15" s="1"/>
  <c r="B29" i="18"/>
  <c r="D29" i="18" s="1"/>
  <c r="D29" i="15"/>
  <c r="G249" i="21"/>
  <c r="E239" i="10"/>
  <c r="D237" i="19"/>
  <c r="C237" i="19"/>
  <c r="E236" i="19"/>
  <c r="F248" i="21"/>
  <c r="F236" i="15"/>
  <c r="C247" i="21"/>
  <c r="C235" i="15"/>
  <c r="F235" i="19"/>
  <c r="D235" i="19"/>
  <c r="C235" i="19"/>
  <c r="B116" i="18"/>
  <c r="D116" i="18" s="1"/>
  <c r="D116" i="15"/>
  <c r="G116" i="15" s="1"/>
  <c r="B180" i="18"/>
  <c r="D180" i="18" s="1"/>
  <c r="D180" i="15"/>
  <c r="G180" i="15" s="1"/>
  <c r="B68" i="18"/>
  <c r="D68" i="18" s="1"/>
  <c r="D68" i="15"/>
  <c r="H177" i="15"/>
  <c r="B17" i="18"/>
  <c r="D17" i="18" s="1"/>
  <c r="D17" i="15"/>
  <c r="H32" i="15"/>
  <c r="B159" i="18"/>
  <c r="D159" i="18" s="1"/>
  <c r="D159" i="15"/>
  <c r="G159" i="15" s="1"/>
  <c r="H109" i="15"/>
  <c r="H39" i="15"/>
  <c r="G39" i="15"/>
  <c r="G70" i="14"/>
  <c r="G22" i="14"/>
  <c r="G69" i="14"/>
  <c r="G29" i="14"/>
  <c r="G5" i="14"/>
  <c r="G68" i="14"/>
  <c r="G58" i="14"/>
  <c r="G48" i="14"/>
  <c r="G8" i="14"/>
  <c r="G63" i="14"/>
  <c r="G15" i="14"/>
  <c r="G67" i="14"/>
  <c r="G11" i="14"/>
  <c r="G33" i="14"/>
  <c r="G79" i="14"/>
  <c r="G55" i="14"/>
  <c r="G7" i="14"/>
  <c r="B198" i="18"/>
  <c r="D198" i="18" s="1"/>
  <c r="D198" i="15"/>
  <c r="G198" i="15" s="1"/>
  <c r="H215" i="15"/>
  <c r="B200" i="18"/>
  <c r="D200" i="18" s="1"/>
  <c r="D200" i="15"/>
  <c r="G200" i="15" s="1"/>
  <c r="B192" i="18"/>
  <c r="D192" i="18" s="1"/>
  <c r="D192" i="15"/>
  <c r="G192" i="15" s="1"/>
  <c r="B184" i="18"/>
  <c r="D184" i="18" s="1"/>
  <c r="D184" i="15"/>
  <c r="H144" i="15"/>
  <c r="H222" i="15"/>
  <c r="H198" i="15"/>
  <c r="B174" i="18"/>
  <c r="D174" i="18" s="1"/>
  <c r="D174" i="15"/>
  <c r="G174" i="15" s="1"/>
  <c r="B158" i="18"/>
  <c r="D158" i="18" s="1"/>
  <c r="D158" i="15"/>
  <c r="G158" i="15" s="1"/>
  <c r="H134" i="15"/>
  <c r="H180" i="15"/>
  <c r="G172" i="15"/>
  <c r="H172" i="15"/>
  <c r="B148" i="18"/>
  <c r="D148" i="18" s="1"/>
  <c r="D148" i="15"/>
  <c r="G148" i="15" s="1"/>
  <c r="H113" i="15"/>
  <c r="B105" i="18"/>
  <c r="D105" i="18" s="1"/>
  <c r="D105" i="15"/>
  <c r="G105" i="15" s="1"/>
  <c r="H37" i="15"/>
  <c r="H233" i="15"/>
  <c r="B193" i="18"/>
  <c r="D193" i="18" s="1"/>
  <c r="D193" i="15"/>
  <c r="G193" i="15" s="1"/>
  <c r="H185" i="15"/>
  <c r="H169" i="15"/>
  <c r="H145" i="15"/>
  <c r="B137" i="18"/>
  <c r="D137" i="18" s="1"/>
  <c r="D137" i="15"/>
  <c r="G137" i="15" s="1"/>
  <c r="H65" i="15"/>
  <c r="B49" i="18"/>
  <c r="D49" i="18" s="1"/>
  <c r="D49" i="15"/>
  <c r="G49" i="15" s="1"/>
  <c r="B31" i="18"/>
  <c r="D31" i="18" s="1"/>
  <c r="D31" i="15"/>
  <c r="G31" i="15" s="1"/>
  <c r="B231" i="18"/>
  <c r="D231" i="18" s="1"/>
  <c r="D231" i="15"/>
  <c r="G231" i="15" s="1"/>
  <c r="B223" i="18"/>
  <c r="D223" i="18" s="1"/>
  <c r="D223" i="15"/>
  <c r="G223" i="15" s="1"/>
  <c r="H151" i="15"/>
  <c r="H135" i="15"/>
  <c r="B119" i="18"/>
  <c r="D119" i="18" s="1"/>
  <c r="D119" i="15"/>
  <c r="G119" i="15" s="1"/>
  <c r="B55" i="18"/>
  <c r="D55" i="18" s="1"/>
  <c r="D55" i="15"/>
  <c r="G55" i="15" s="1"/>
  <c r="H221" i="15"/>
  <c r="H205" i="15"/>
  <c r="H197" i="15"/>
  <c r="B181" i="18"/>
  <c r="D181" i="18" s="1"/>
  <c r="D181" i="15"/>
  <c r="G181" i="15" s="1"/>
  <c r="H173" i="15"/>
  <c r="G173" i="15"/>
  <c r="B149" i="18"/>
  <c r="D149" i="18" s="1"/>
  <c r="D149" i="15"/>
  <c r="B117" i="18"/>
  <c r="D117" i="18" s="1"/>
  <c r="D117" i="15"/>
  <c r="G117" i="15" s="1"/>
  <c r="B93" i="18"/>
  <c r="D93" i="18" s="1"/>
  <c r="D93" i="15"/>
  <c r="B77" i="18"/>
  <c r="D77" i="18" s="1"/>
  <c r="D77" i="15"/>
  <c r="G77" i="15" s="1"/>
  <c r="H61" i="15"/>
  <c r="H21" i="15"/>
  <c r="H5" i="15"/>
  <c r="B100" i="18"/>
  <c r="D100" i="18" s="1"/>
  <c r="D100" i="15"/>
  <c r="G100" i="15" s="1"/>
  <c r="B4" i="18"/>
  <c r="D4" i="18" s="1"/>
  <c r="D4" i="15"/>
  <c r="G4" i="15" s="1"/>
  <c r="B84" i="18"/>
  <c r="D84" i="18" s="1"/>
  <c r="D84" i="15"/>
  <c r="G84" i="15" s="1"/>
  <c r="H52" i="15"/>
  <c r="H12" i="15"/>
  <c r="H58" i="15"/>
  <c r="H80" i="15"/>
  <c r="H128" i="15"/>
  <c r="H120" i="15"/>
  <c r="B64" i="18"/>
  <c r="D64" i="18" s="1"/>
  <c r="D64" i="15"/>
  <c r="G64" i="15" s="1"/>
  <c r="G86" i="15"/>
  <c r="H86" i="15"/>
  <c r="H54" i="15"/>
  <c r="H30" i="15"/>
  <c r="H6" i="15"/>
  <c r="B219" i="18"/>
  <c r="D219" i="18" s="1"/>
  <c r="D219" i="15"/>
  <c r="G219" i="15" s="1"/>
  <c r="H195" i="15"/>
  <c r="B147" i="18"/>
  <c r="D147" i="18" s="1"/>
  <c r="D147" i="15"/>
  <c r="G147" i="15" s="1"/>
  <c r="B115" i="18"/>
  <c r="D115" i="18" s="1"/>
  <c r="D115" i="15"/>
  <c r="G115" i="15" s="1"/>
  <c r="H75" i="15"/>
  <c r="B59" i="18"/>
  <c r="D59" i="18" s="1"/>
  <c r="D59" i="15"/>
  <c r="G59" i="15" s="1"/>
  <c r="H11" i="15"/>
  <c r="H122" i="15"/>
  <c r="B66" i="18"/>
  <c r="D66" i="18" s="1"/>
  <c r="D66" i="15"/>
  <c r="G66" i="15" s="1"/>
  <c r="H42" i="15"/>
  <c r="H110" i="15"/>
  <c r="H102" i="15"/>
  <c r="G78" i="15"/>
  <c r="H78" i="15"/>
  <c r="B62" i="18"/>
  <c r="D62" i="18" s="1"/>
  <c r="D62" i="15"/>
  <c r="G62" i="15" s="1"/>
  <c r="B22" i="18"/>
  <c r="D22" i="18" s="1"/>
  <c r="D22" i="15"/>
  <c r="G22" i="15" s="1"/>
  <c r="H179" i="15"/>
  <c r="B155" i="18"/>
  <c r="D155" i="18" s="1"/>
  <c r="D155" i="15"/>
  <c r="H123" i="15"/>
  <c r="H43" i="15"/>
  <c r="B27" i="18"/>
  <c r="D27" i="18" s="1"/>
  <c r="D27" i="15"/>
  <c r="G27" i="15" s="1"/>
  <c r="B3" i="18"/>
  <c r="D3" i="18" s="1"/>
  <c r="D3" i="15"/>
  <c r="G3" i="15" s="1"/>
  <c r="H218" i="15"/>
  <c r="B146" i="18"/>
  <c r="D146" i="18" s="1"/>
  <c r="D146" i="15"/>
  <c r="H130" i="15"/>
  <c r="B90" i="18"/>
  <c r="D90" i="18" s="1"/>
  <c r="D90" i="15"/>
  <c r="B10" i="18"/>
  <c r="D10" i="18" s="1"/>
  <c r="D10" i="15"/>
  <c r="G10" i="15" s="1"/>
  <c r="B227" i="18"/>
  <c r="D227" i="18" s="1"/>
  <c r="D227" i="15"/>
  <c r="G227" i="15" s="1"/>
  <c r="H203" i="15"/>
  <c r="B203" i="18"/>
  <c r="D203" i="18" s="1"/>
  <c r="D203" i="15"/>
  <c r="G203" i="15" s="1"/>
  <c r="B234" i="18"/>
  <c r="D234" i="18" s="1"/>
  <c r="D234" i="15"/>
  <c r="G234" i="15" s="1"/>
  <c r="B210" i="18"/>
  <c r="D210" i="18" s="1"/>
  <c r="D210" i="15"/>
  <c r="G210" i="15" s="1"/>
  <c r="B186" i="18"/>
  <c r="D186" i="18" s="1"/>
  <c r="D186" i="15"/>
  <c r="H162" i="15"/>
  <c r="H106" i="15"/>
  <c r="B58" i="18"/>
  <c r="D58" i="18" s="1"/>
  <c r="D58" i="15"/>
  <c r="G58" i="15" s="1"/>
  <c r="B18" i="18"/>
  <c r="D18" i="18" s="1"/>
  <c r="D18" i="15"/>
  <c r="G18" i="15" s="1"/>
  <c r="H89" i="15"/>
  <c r="B160" i="18"/>
  <c r="D160" i="18" s="1"/>
  <c r="D160" i="15"/>
  <c r="B23" i="18"/>
  <c r="D23" i="18" s="1"/>
  <c r="D23" i="15"/>
  <c r="H31" i="15"/>
  <c r="B135" i="18"/>
  <c r="D135" i="18" s="1"/>
  <c r="D135" i="15"/>
  <c r="G135" i="15" s="1"/>
  <c r="H95" i="15"/>
  <c r="H81" i="15"/>
  <c r="B7" i="18"/>
  <c r="D7" i="18" s="1"/>
  <c r="D7" i="15"/>
  <c r="G7" i="15" s="1"/>
  <c r="B140" i="18"/>
  <c r="D140" i="18" s="1"/>
  <c r="D140" i="15"/>
  <c r="G140" i="15" s="1"/>
  <c r="B37" i="18"/>
  <c r="D37" i="18" s="1"/>
  <c r="D37" i="15"/>
  <c r="G37" i="15" s="1"/>
  <c r="H140" i="15"/>
  <c r="B33" i="18"/>
  <c r="D33" i="18" s="1"/>
  <c r="D33" i="15"/>
  <c r="G33" i="15" s="1"/>
  <c r="H133" i="15"/>
  <c r="C239" i="10"/>
  <c r="F237" i="19"/>
  <c r="C249" i="21"/>
  <c r="C237" i="15"/>
  <c r="B237" i="19"/>
  <c r="C238" i="10"/>
  <c r="B248" i="21"/>
  <c r="B236" i="15"/>
  <c r="G248" i="21"/>
  <c r="E238" i="10"/>
  <c r="D238" i="10"/>
  <c r="B236" i="3"/>
  <c r="B235" i="19"/>
  <c r="B247" i="21"/>
  <c r="B235" i="15"/>
  <c r="B236" i="16"/>
  <c r="H166" i="15"/>
  <c r="G212" i="15"/>
  <c r="H212" i="15"/>
  <c r="H143" i="15"/>
  <c r="B185" i="18"/>
  <c r="D185" i="18" s="1"/>
  <c r="D185" i="15"/>
  <c r="G185" i="15" s="1"/>
  <c r="B153" i="18"/>
  <c r="D153" i="18" s="1"/>
  <c r="D153" i="15"/>
  <c r="G153" i="15" s="1"/>
  <c r="B57" i="18"/>
  <c r="D57" i="18" s="1"/>
  <c r="D57" i="15"/>
  <c r="H216" i="15"/>
  <c r="G184" i="15"/>
  <c r="H184" i="15"/>
  <c r="B152" i="18"/>
  <c r="D152" i="18" s="1"/>
  <c r="D152" i="15"/>
  <c r="G152" i="15" s="1"/>
  <c r="H112" i="15"/>
  <c r="B183" i="18"/>
  <c r="D183" i="18" s="1"/>
  <c r="D183" i="15"/>
  <c r="G6" i="14"/>
  <c r="G77" i="14"/>
  <c r="G61" i="14"/>
  <c r="G13" i="14"/>
  <c r="G76" i="14"/>
  <c r="G74" i="14"/>
  <c r="G50" i="14"/>
  <c r="G18" i="14"/>
  <c r="G40" i="14"/>
  <c r="G71" i="14"/>
  <c r="G75" i="14"/>
  <c r="G43" i="14"/>
  <c r="G32" i="14"/>
  <c r="G23" i="14"/>
  <c r="H208" i="15"/>
  <c r="G208" i="15"/>
  <c r="B222" i="18"/>
  <c r="D222" i="18" s="1"/>
  <c r="D222" i="15"/>
  <c r="G222" i="15" s="1"/>
  <c r="H182" i="15"/>
  <c r="G182" i="15"/>
  <c r="B196" i="18"/>
  <c r="D196" i="18" s="1"/>
  <c r="D196" i="15"/>
  <c r="G196" i="15" s="1"/>
  <c r="H45" i="15"/>
  <c r="H232" i="15"/>
  <c r="B232" i="18"/>
  <c r="D232" i="18" s="1"/>
  <c r="D232" i="15"/>
  <c r="G232" i="15" s="1"/>
  <c r="B216" i="18"/>
  <c r="D216" i="18" s="1"/>
  <c r="D216" i="15"/>
  <c r="G216" i="15" s="1"/>
  <c r="B168" i="18"/>
  <c r="D168" i="18" s="1"/>
  <c r="D168" i="15"/>
  <c r="G168" i="15" s="1"/>
  <c r="B144" i="18"/>
  <c r="D144" i="18" s="1"/>
  <c r="D144" i="15"/>
  <c r="G144" i="15" s="1"/>
  <c r="H220" i="15"/>
  <c r="G220" i="15"/>
  <c r="H214" i="15"/>
  <c r="G214" i="15"/>
  <c r="B206" i="18"/>
  <c r="D206" i="18" s="1"/>
  <c r="D206" i="15"/>
  <c r="G206" i="15" s="1"/>
  <c r="H190" i="15"/>
  <c r="H150" i="15"/>
  <c r="G228" i="15"/>
  <c r="H228" i="15"/>
  <c r="H204" i="15"/>
  <c r="H196" i="15"/>
  <c r="H188" i="15"/>
  <c r="H156" i="15"/>
  <c r="H119" i="15"/>
  <c r="H101" i="15"/>
  <c r="H68" i="15"/>
  <c r="G68" i="15"/>
  <c r="H33" i="15"/>
  <c r="B233" i="18"/>
  <c r="D233" i="18" s="1"/>
  <c r="D233" i="15"/>
  <c r="G233" i="15" s="1"/>
  <c r="B225" i="18"/>
  <c r="D225" i="18" s="1"/>
  <c r="D225" i="15"/>
  <c r="G225" i="15" s="1"/>
  <c r="B209" i="18"/>
  <c r="D209" i="18" s="1"/>
  <c r="D209" i="15"/>
  <c r="G209" i="15" s="1"/>
  <c r="B201" i="18"/>
  <c r="D201" i="18" s="1"/>
  <c r="D201" i="15"/>
  <c r="G201" i="15" s="1"/>
  <c r="B177" i="18"/>
  <c r="D177" i="18" s="1"/>
  <c r="D177" i="15"/>
  <c r="G177" i="15" s="1"/>
  <c r="B145" i="18"/>
  <c r="D145" i="18" s="1"/>
  <c r="D145" i="15"/>
  <c r="G145" i="15" s="1"/>
  <c r="B89" i="18"/>
  <c r="D89" i="18" s="1"/>
  <c r="D89" i="15"/>
  <c r="G89" i="15" s="1"/>
  <c r="B73" i="18"/>
  <c r="D73" i="18" s="1"/>
  <c r="D73" i="15"/>
  <c r="G73" i="15" s="1"/>
  <c r="G17" i="15"/>
  <c r="H17" i="15"/>
  <c r="H117" i="15"/>
  <c r="H223" i="15"/>
  <c r="B215" i="18"/>
  <c r="D215" i="18" s="1"/>
  <c r="D215" i="15"/>
  <c r="G215" i="15" s="1"/>
  <c r="H207" i="15"/>
  <c r="H199" i="15"/>
  <c r="G199" i="15"/>
  <c r="B191" i="18"/>
  <c r="D191" i="18" s="1"/>
  <c r="D191" i="15"/>
  <c r="G191" i="15" s="1"/>
  <c r="B167" i="18"/>
  <c r="D167" i="18" s="1"/>
  <c r="D167" i="15"/>
  <c r="G167" i="15" s="1"/>
  <c r="B127" i="18"/>
  <c r="D127" i="18" s="1"/>
  <c r="D127" i="15"/>
  <c r="G127" i="15" s="1"/>
  <c r="B95" i="18"/>
  <c r="D95" i="18" s="1"/>
  <c r="D95" i="15"/>
  <c r="G95" i="15" s="1"/>
  <c r="B79" i="18"/>
  <c r="D79" i="18" s="1"/>
  <c r="D79" i="15"/>
  <c r="G79" i="15" s="1"/>
  <c r="H23" i="15"/>
  <c r="G23" i="15"/>
  <c r="H7" i="15"/>
  <c r="B109" i="18"/>
  <c r="D109" i="18" s="1"/>
  <c r="D109" i="15"/>
  <c r="G109" i="15" s="1"/>
  <c r="B44" i="18"/>
  <c r="D44" i="18" s="1"/>
  <c r="D44" i="15"/>
  <c r="G44" i="15" s="1"/>
  <c r="H213" i="15"/>
  <c r="G213" i="15"/>
  <c r="B197" i="18"/>
  <c r="D197" i="18" s="1"/>
  <c r="D197" i="15"/>
  <c r="G197" i="15" s="1"/>
  <c r="H157" i="15"/>
  <c r="B125" i="18"/>
  <c r="D125" i="18" s="1"/>
  <c r="D125" i="15"/>
  <c r="G125" i="15" s="1"/>
  <c r="B61" i="18"/>
  <c r="D61" i="18" s="1"/>
  <c r="D61" i="15"/>
  <c r="G61" i="15" s="1"/>
  <c r="B12" i="18"/>
  <c r="D12" i="18" s="1"/>
  <c r="D12" i="15"/>
  <c r="G12" i="15" s="1"/>
  <c r="H132" i="15"/>
  <c r="H124" i="15"/>
  <c r="H108" i="15"/>
  <c r="B52" i="18"/>
  <c r="D52" i="18" s="1"/>
  <c r="D52" i="15"/>
  <c r="G52" i="15" s="1"/>
  <c r="B56" i="18"/>
  <c r="D56" i="18" s="1"/>
  <c r="D56" i="15"/>
  <c r="G56" i="15" s="1"/>
  <c r="B136" i="18"/>
  <c r="D136" i="18" s="1"/>
  <c r="D136" i="15"/>
  <c r="G136" i="15" s="1"/>
  <c r="B112" i="18"/>
  <c r="D112" i="18" s="1"/>
  <c r="D112" i="15"/>
  <c r="G112" i="15" s="1"/>
  <c r="B104" i="18"/>
  <c r="D104" i="18" s="1"/>
  <c r="D104" i="15"/>
  <c r="B96" i="18"/>
  <c r="D96" i="18" s="1"/>
  <c r="D96" i="15"/>
  <c r="G96" i="15" s="1"/>
  <c r="B88" i="18"/>
  <c r="D88" i="18" s="1"/>
  <c r="D88" i="15"/>
  <c r="B80" i="18"/>
  <c r="D80" i="18" s="1"/>
  <c r="D80" i="15"/>
  <c r="G80" i="15" s="1"/>
  <c r="B72" i="18"/>
  <c r="D72" i="18" s="1"/>
  <c r="D72" i="15"/>
  <c r="G72" i="15" s="1"/>
  <c r="B40" i="18"/>
  <c r="D40" i="18" s="1"/>
  <c r="D40" i="15"/>
  <c r="G40" i="15" s="1"/>
  <c r="B54" i="18"/>
  <c r="D54" i="18" s="1"/>
  <c r="D54" i="15"/>
  <c r="G54" i="15" s="1"/>
  <c r="B38" i="18"/>
  <c r="D38" i="18" s="1"/>
  <c r="D38" i="15"/>
  <c r="G38" i="15" s="1"/>
  <c r="B6" i="18"/>
  <c r="D6" i="18" s="1"/>
  <c r="D6" i="15"/>
  <c r="G6" i="15" s="1"/>
  <c r="B195" i="18"/>
  <c r="D195" i="18" s="1"/>
  <c r="D195" i="15"/>
  <c r="G195" i="15" s="1"/>
  <c r="B171" i="18"/>
  <c r="D171" i="18" s="1"/>
  <c r="D171" i="15"/>
  <c r="G171" i="15" s="1"/>
  <c r="H131" i="15"/>
  <c r="H35" i="15"/>
  <c r="B11" i="18"/>
  <c r="D11" i="18" s="1"/>
  <c r="D11" i="15"/>
  <c r="G11" i="15" s="1"/>
  <c r="H226" i="15"/>
  <c r="H202" i="15"/>
  <c r="H178" i="15"/>
  <c r="H154" i="15"/>
  <c r="B122" i="18"/>
  <c r="D122" i="18" s="1"/>
  <c r="D122" i="15"/>
  <c r="G122" i="15" s="1"/>
  <c r="H98" i="15"/>
  <c r="B239" i="10"/>
  <c r="B237" i="2"/>
  <c r="H146" i="15"/>
  <c r="G146" i="15"/>
  <c r="B107" i="18"/>
  <c r="D107" i="18" s="1"/>
  <c r="D107" i="15"/>
  <c r="G107" i="15" s="1"/>
  <c r="G126" i="15"/>
  <c r="H126" i="15"/>
  <c r="B118" i="18"/>
  <c r="D118" i="18" s="1"/>
  <c r="D118" i="15"/>
  <c r="G118" i="15" s="1"/>
  <c r="B110" i="18"/>
  <c r="D110" i="18" s="1"/>
  <c r="D110" i="15"/>
  <c r="G110" i="15" s="1"/>
  <c r="B102" i="18"/>
  <c r="D102" i="18" s="1"/>
  <c r="D102" i="15"/>
  <c r="G102" i="15" s="1"/>
  <c r="B94" i="18"/>
  <c r="D94" i="18" s="1"/>
  <c r="D94" i="15"/>
  <c r="B70" i="18"/>
  <c r="D70" i="18" s="1"/>
  <c r="D70" i="15"/>
  <c r="G70" i="15" s="1"/>
  <c r="H46" i="15"/>
  <c r="G46" i="15"/>
  <c r="B179" i="18"/>
  <c r="D179" i="18" s="1"/>
  <c r="D179" i="15"/>
  <c r="G179" i="15" s="1"/>
  <c r="G155" i="15"/>
  <c r="H155" i="15"/>
  <c r="B123" i="18"/>
  <c r="D123" i="18" s="1"/>
  <c r="D123" i="15"/>
  <c r="G123" i="15" s="1"/>
  <c r="B91" i="18"/>
  <c r="D91" i="18" s="1"/>
  <c r="D91" i="15"/>
  <c r="H19" i="15"/>
  <c r="H194" i="15"/>
  <c r="B130" i="18"/>
  <c r="D130" i="18" s="1"/>
  <c r="D130" i="15"/>
  <c r="G130" i="15" s="1"/>
  <c r="H114" i="15"/>
  <c r="H90" i="15"/>
  <c r="G90" i="15"/>
  <c r="G50" i="15"/>
  <c r="H50" i="15"/>
  <c r="H26" i="15"/>
  <c r="H107" i="15"/>
  <c r="H104" i="15"/>
  <c r="G104" i="15"/>
  <c r="B163" i="18"/>
  <c r="D163" i="18" s="1"/>
  <c r="D163" i="15"/>
  <c r="H51" i="15"/>
  <c r="B162" i="18"/>
  <c r="D162" i="18" s="1"/>
  <c r="D162" i="15"/>
  <c r="G162" i="15" s="1"/>
  <c r="B138" i="18"/>
  <c r="D138" i="18" s="1"/>
  <c r="D138" i="15"/>
  <c r="G138" i="15" s="1"/>
  <c r="G34" i="15"/>
  <c r="H34" i="15"/>
  <c r="G29" i="15"/>
  <c r="H29" i="15"/>
  <c r="B143" i="18"/>
  <c r="D143" i="18" s="1"/>
  <c r="D143" i="15"/>
  <c r="G143" i="15" s="1"/>
  <c r="H44" i="15"/>
  <c r="B142" i="18"/>
  <c r="D142" i="18" s="1"/>
  <c r="D142" i="15"/>
  <c r="G142" i="15" s="1"/>
  <c r="H79" i="15"/>
  <c r="H121" i="15"/>
  <c r="G121" i="15"/>
  <c r="H28" i="15"/>
  <c r="G57" i="15"/>
  <c r="H57" i="15"/>
  <c r="B21" i="18"/>
  <c r="D21" i="18" s="1"/>
  <c r="D21" i="15"/>
  <c r="G21" i="15" s="1"/>
  <c r="G93" i="15"/>
  <c r="H93" i="15"/>
  <c r="E249" i="21"/>
  <c r="E237" i="15"/>
  <c r="B249" i="21"/>
  <c r="B237" i="15"/>
  <c r="D249" i="21"/>
  <c r="B237" i="18"/>
  <c r="D237" i="18" s="1"/>
  <c r="D237" i="15"/>
  <c r="B236" i="19"/>
  <c r="C248" i="21"/>
  <c r="C236" i="15"/>
  <c r="D248" i="21"/>
  <c r="B236" i="18"/>
  <c r="D236" i="18" s="1"/>
  <c r="D236" i="15"/>
  <c r="G247" i="21"/>
  <c r="E237" i="10"/>
  <c r="F247" i="21"/>
  <c r="F235" i="15"/>
  <c r="D247" i="21"/>
  <c r="B235" i="18"/>
  <c r="D235" i="18" s="1"/>
  <c r="D235" i="15"/>
  <c r="D237" i="10"/>
  <c r="B235" i="3"/>
  <c r="B234" i="16"/>
  <c r="B175" i="18"/>
  <c r="D175" i="18" s="1"/>
  <c r="D175" i="15"/>
  <c r="G175" i="15" s="1"/>
  <c r="B124" i="18"/>
  <c r="D124" i="18" s="1"/>
  <c r="D124" i="15"/>
  <c r="G124" i="15" s="1"/>
  <c r="H217" i="15"/>
  <c r="H193" i="15"/>
  <c r="H103" i="15"/>
  <c r="H92" i="15"/>
  <c r="H224" i="15"/>
  <c r="H192" i="15"/>
  <c r="G160" i="15"/>
  <c r="H160" i="15"/>
  <c r="B188" i="18"/>
  <c r="D188" i="18" s="1"/>
  <c r="D188" i="15"/>
  <c r="G188" i="15" s="1"/>
  <c r="H76" i="15"/>
  <c r="G46" i="14"/>
  <c r="G30" i="14"/>
  <c r="G14" i="14"/>
  <c r="G37" i="14"/>
  <c r="G21" i="14"/>
  <c r="G36" i="14"/>
  <c r="G20" i="14"/>
  <c r="G12" i="14"/>
  <c r="G66" i="14"/>
  <c r="G26" i="14"/>
  <c r="G65" i="14"/>
  <c r="G24" i="14"/>
  <c r="G47" i="14"/>
  <c r="G31" i="14"/>
  <c r="G59" i="14"/>
  <c r="G35" i="14"/>
  <c r="G3" i="14"/>
  <c r="G57" i="14"/>
  <c r="G49" i="14"/>
  <c r="G41" i="14"/>
  <c r="G25" i="14"/>
  <c r="G56" i="14"/>
  <c r="G39" i="14"/>
  <c r="H230" i="15"/>
  <c r="B190" i="18"/>
  <c r="D190" i="18" s="1"/>
  <c r="D190" i="15"/>
  <c r="G190" i="15" s="1"/>
  <c r="H142" i="15"/>
  <c r="H25" i="15"/>
  <c r="B217" i="18"/>
  <c r="D217" i="18" s="1"/>
  <c r="D217" i="15"/>
  <c r="G217" i="15" s="1"/>
  <c r="H153" i="15"/>
  <c r="B133" i="18"/>
  <c r="D133" i="18" s="1"/>
  <c r="D133" i="15"/>
  <c r="G133" i="15" s="1"/>
  <c r="H191" i="15"/>
  <c r="G183" i="15"/>
  <c r="H183" i="15"/>
  <c r="B151" i="18"/>
  <c r="D151" i="18" s="1"/>
  <c r="D151" i="15"/>
  <c r="G151" i="15" s="1"/>
  <c r="H127" i="15"/>
  <c r="B47" i="18"/>
  <c r="D47" i="18" s="1"/>
  <c r="D47" i="15"/>
  <c r="G47" i="15" s="1"/>
  <c r="B141" i="18"/>
  <c r="D141" i="18" s="1"/>
  <c r="D141" i="15"/>
  <c r="G141" i="15" s="1"/>
  <c r="B36" i="18"/>
  <c r="D36" i="18" s="1"/>
  <c r="D36" i="15"/>
  <c r="G36" i="15" s="1"/>
  <c r="G229" i="15"/>
  <c r="H229" i="15"/>
  <c r="B221" i="18"/>
  <c r="D221" i="18" s="1"/>
  <c r="D221" i="15"/>
  <c r="G221" i="15" s="1"/>
  <c r="B205" i="18"/>
  <c r="D205" i="18" s="1"/>
  <c r="D205" i="15"/>
  <c r="G205" i="15" s="1"/>
  <c r="H165" i="15"/>
  <c r="B157" i="18"/>
  <c r="D157" i="18" s="1"/>
  <c r="D157" i="15"/>
  <c r="G157" i="15" s="1"/>
  <c r="H149" i="15"/>
  <c r="G149" i="15"/>
  <c r="B85" i="18"/>
  <c r="D85" i="18" s="1"/>
  <c r="D85" i="15"/>
  <c r="G85" i="15" s="1"/>
  <c r="B69" i="18"/>
  <c r="D69" i="18" s="1"/>
  <c r="D69" i="15"/>
  <c r="G69" i="15" s="1"/>
  <c r="G53" i="15"/>
  <c r="H53" i="15"/>
  <c r="H13" i="15"/>
  <c r="B20" i="18"/>
  <c r="D20" i="18" s="1"/>
  <c r="D20" i="15"/>
  <c r="G20" i="15" s="1"/>
  <c r="B132" i="18"/>
  <c r="D132" i="18" s="1"/>
  <c r="D132" i="15"/>
  <c r="G132" i="15" s="1"/>
  <c r="B108" i="18"/>
  <c r="D108" i="18" s="1"/>
  <c r="D108" i="15"/>
  <c r="G108" i="15" s="1"/>
  <c r="B92" i="18"/>
  <c r="D92" i="18" s="1"/>
  <c r="D92" i="15"/>
  <c r="G92" i="15" s="1"/>
  <c r="B76" i="18"/>
  <c r="D76" i="18" s="1"/>
  <c r="D76" i="15"/>
  <c r="G76" i="15" s="1"/>
  <c r="H60" i="15"/>
  <c r="G60" i="15"/>
  <c r="H20" i="15"/>
  <c r="H4" i="15"/>
  <c r="B128" i="18"/>
  <c r="D128" i="18" s="1"/>
  <c r="D128" i="15"/>
  <c r="G128" i="15" s="1"/>
  <c r="B120" i="18"/>
  <c r="D120" i="18" s="1"/>
  <c r="D120" i="15"/>
  <c r="G120" i="15" s="1"/>
  <c r="B48" i="18"/>
  <c r="D48" i="18" s="1"/>
  <c r="D48" i="15"/>
  <c r="G48" i="15" s="1"/>
  <c r="B32" i="18"/>
  <c r="D32" i="18" s="1"/>
  <c r="D32" i="15"/>
  <c r="G32" i="15" s="1"/>
  <c r="B24" i="18"/>
  <c r="D24" i="18" s="1"/>
  <c r="D24" i="15"/>
  <c r="G24" i="15" s="1"/>
  <c r="H24" i="15"/>
  <c r="G16" i="15"/>
  <c r="H16" i="15"/>
  <c r="H8" i="15"/>
  <c r="B30" i="18"/>
  <c r="D30" i="18" s="1"/>
  <c r="D30" i="15"/>
  <c r="G30" i="15" s="1"/>
  <c r="H14" i="15"/>
  <c r="H219" i="15"/>
  <c r="H171" i="15"/>
  <c r="B131" i="18"/>
  <c r="D131" i="18" s="1"/>
  <c r="D131" i="15"/>
  <c r="G131" i="15" s="1"/>
  <c r="H99" i="15"/>
  <c r="B83" i="18"/>
  <c r="D83" i="18" s="1"/>
  <c r="D83" i="15"/>
  <c r="G83" i="15" s="1"/>
  <c r="B226" i="18"/>
  <c r="D226" i="18" s="1"/>
  <c r="D226" i="15"/>
  <c r="G226" i="15" s="1"/>
  <c r="B178" i="18"/>
  <c r="D178" i="18" s="1"/>
  <c r="D178" i="15"/>
  <c r="G178" i="15" s="1"/>
  <c r="B98" i="18"/>
  <c r="D98" i="18" s="1"/>
  <c r="D98" i="15"/>
  <c r="G98" i="15" s="1"/>
  <c r="B42" i="18"/>
  <c r="D42" i="18" s="1"/>
  <c r="D42" i="15"/>
  <c r="G42" i="15" s="1"/>
  <c r="D239" i="10"/>
  <c r="B237" i="3"/>
  <c r="H94" i="15"/>
  <c r="G94" i="15"/>
  <c r="H70" i="15"/>
  <c r="H91" i="15"/>
  <c r="G91" i="15"/>
  <c r="B43" i="18"/>
  <c r="D43" i="18" s="1"/>
  <c r="D43" i="15"/>
  <c r="G43" i="15" s="1"/>
  <c r="H27" i="15"/>
  <c r="B19" i="18"/>
  <c r="D19" i="18" s="1"/>
  <c r="D19" i="15"/>
  <c r="G19" i="15" s="1"/>
  <c r="B218" i="18"/>
  <c r="D218" i="18" s="1"/>
  <c r="D218" i="15"/>
  <c r="G218" i="15" s="1"/>
  <c r="B74" i="18"/>
  <c r="D74" i="18" s="1"/>
  <c r="D74" i="15"/>
  <c r="G74" i="15" s="1"/>
  <c r="G88" i="15"/>
  <c r="H88" i="15"/>
  <c r="B211" i="18"/>
  <c r="D211" i="18" s="1"/>
  <c r="D211" i="15"/>
  <c r="G211" i="15" s="1"/>
  <c r="H187" i="15"/>
  <c r="G163" i="15"/>
  <c r="H163" i="15"/>
  <c r="H139" i="15"/>
  <c r="B51" i="18"/>
  <c r="D51" i="18" s="1"/>
  <c r="D51" i="15"/>
  <c r="G51" i="15" s="1"/>
  <c r="H210" i="15"/>
  <c r="H186" i="15"/>
  <c r="G186" i="15"/>
  <c r="H138" i="15"/>
  <c r="B106" i="18"/>
  <c r="D106" i="18" s="1"/>
  <c r="D106" i="15"/>
  <c r="G106" i="15" s="1"/>
  <c r="B82" i="18"/>
  <c r="D82" i="18" s="1"/>
  <c r="D82" i="15"/>
  <c r="G82" i="15" s="1"/>
  <c r="B103" i="18"/>
  <c r="D103" i="18" s="1"/>
  <c r="D103" i="15"/>
  <c r="G103" i="15" s="1"/>
  <c r="G87" i="15"/>
  <c r="H87" i="15"/>
  <c r="B224" i="18"/>
  <c r="D224" i="18" s="1"/>
  <c r="D224" i="15"/>
  <c r="G224" i="15" s="1"/>
  <c r="B134" i="18"/>
  <c r="D134" i="18" s="1"/>
  <c r="D134" i="15"/>
  <c r="G134" i="15" s="1"/>
  <c r="B150" i="18"/>
  <c r="D150" i="18" s="1"/>
  <c r="D150" i="15"/>
  <c r="G150" i="15" s="1"/>
  <c r="B65" i="18"/>
  <c r="D65" i="18" s="1"/>
  <c r="D65" i="15"/>
  <c r="G65" i="15" s="1"/>
  <c r="B25" i="18"/>
  <c r="D25" i="18" s="1"/>
  <c r="D25" i="15"/>
  <c r="G25" i="15" s="1"/>
  <c r="H73" i="15"/>
  <c r="H77" i="15"/>
  <c r="B5" i="18"/>
  <c r="D5" i="18" s="1"/>
  <c r="D5" i="15"/>
  <c r="G5" i="15" s="1"/>
  <c r="H152" i="15"/>
  <c r="B129" i="18"/>
  <c r="D129" i="18" s="1"/>
  <c r="D129" i="15"/>
  <c r="G129" i="15" s="1"/>
  <c r="B41" i="18"/>
  <c r="D41" i="18" s="1"/>
  <c r="D41" i="15"/>
  <c r="G41" i="15" s="1"/>
  <c r="B13" i="18"/>
  <c r="D13" i="18" s="1"/>
  <c r="D13" i="15"/>
  <c r="G13" i="15" s="1"/>
  <c r="B101" i="18"/>
  <c r="D101" i="18" s="1"/>
  <c r="D101" i="15"/>
  <c r="G101" i="15" s="1"/>
  <c r="E237" i="19"/>
  <c r="F249" i="21"/>
  <c r="F237" i="15"/>
  <c r="E248" i="21"/>
  <c r="E236" i="15"/>
  <c r="D236" i="19"/>
  <c r="C236" i="19"/>
  <c r="F236" i="19"/>
  <c r="C237" i="10"/>
  <c r="E247" i="21"/>
  <c r="E235" i="15"/>
  <c r="E235" i="19"/>
  <c r="B235" i="16"/>
  <c r="B170" i="18"/>
  <c r="D170" i="18" s="1"/>
  <c r="D170" i="15"/>
  <c r="G170" i="15" s="1"/>
  <c r="B164" i="18"/>
  <c r="D164" i="18" s="1"/>
  <c r="D164" i="15"/>
  <c r="G164" i="15" s="1"/>
  <c r="H105" i="15"/>
  <c r="H69" i="15"/>
  <c r="H100" i="15"/>
  <c r="G62" i="14"/>
  <c r="G38" i="14"/>
  <c r="G53" i="14"/>
  <c r="G45" i="14"/>
  <c r="G80" i="14"/>
  <c r="G4" i="14"/>
  <c r="G51" i="14"/>
  <c r="G19" i="14"/>
  <c r="G42" i="14"/>
  <c r="G34" i="14"/>
  <c r="G10" i="14"/>
  <c r="G64" i="14"/>
  <c r="G73" i="14"/>
  <c r="G72" i="14"/>
  <c r="G16" i="14"/>
  <c r="E246" i="21"/>
  <c r="C245" i="21"/>
  <c r="G246" i="21"/>
  <c r="B246" i="21"/>
  <c r="C244" i="21"/>
  <c r="B244" i="21"/>
  <c r="E244" i="21"/>
  <c r="B245" i="21"/>
  <c r="F246" i="21"/>
  <c r="D246" i="21"/>
  <c r="F245" i="21"/>
  <c r="E245" i="21"/>
  <c r="G244" i="21"/>
  <c r="D244" i="21"/>
  <c r="G245" i="21"/>
  <c r="D245" i="21"/>
  <c r="C246" i="21"/>
  <c r="F244" i="21"/>
  <c r="C240" i="21"/>
  <c r="C242" i="21"/>
  <c r="G182" i="21"/>
  <c r="F150" i="21"/>
  <c r="F243" i="21"/>
  <c r="E95" i="21"/>
  <c r="G49" i="21"/>
  <c r="B233" i="21"/>
  <c r="F161" i="21"/>
  <c r="E238" i="21"/>
  <c r="G243" i="21"/>
  <c r="G241" i="21"/>
  <c r="G28" i="21"/>
  <c r="E100" i="21"/>
  <c r="F242" i="21"/>
  <c r="D242" i="21"/>
  <c r="E177" i="21"/>
  <c r="E215" i="21"/>
  <c r="E136" i="21"/>
  <c r="F160" i="21"/>
  <c r="G222" i="21"/>
  <c r="B214" i="21"/>
  <c r="E241" i="21"/>
  <c r="E175" i="21"/>
  <c r="E151" i="21"/>
  <c r="G196" i="21"/>
  <c r="E128" i="21"/>
  <c r="F200" i="21"/>
  <c r="B242" i="21"/>
  <c r="G166" i="21"/>
  <c r="E239" i="21"/>
  <c r="D240" i="21"/>
  <c r="B25" i="21"/>
  <c r="C47" i="21"/>
  <c r="B183" i="21"/>
  <c r="C217" i="21"/>
  <c r="B243" i="21"/>
  <c r="F215" i="21"/>
  <c r="C183" i="21"/>
  <c r="B159" i="21"/>
  <c r="G127" i="21"/>
  <c r="D87" i="21"/>
  <c r="D28" i="21"/>
  <c r="D241" i="21"/>
  <c r="B193" i="21"/>
  <c r="F108" i="21"/>
  <c r="F54" i="21"/>
  <c r="B59" i="21"/>
  <c r="C238" i="21"/>
  <c r="C22" i="21"/>
  <c r="B22" i="21"/>
  <c r="G239" i="21"/>
  <c r="B239" i="21"/>
  <c r="D57" i="21"/>
  <c r="G238" i="21"/>
  <c r="B122" i="21"/>
  <c r="D22" i="21"/>
  <c r="B43" i="21"/>
  <c r="F239" i="21"/>
  <c r="D239" i="21"/>
  <c r="E242" i="21"/>
  <c r="C67" i="21"/>
  <c r="C139" i="21"/>
  <c r="F241" i="21"/>
  <c r="B240" i="21"/>
  <c r="C212" i="21"/>
  <c r="B196" i="21"/>
  <c r="B119" i="21"/>
  <c r="C93" i="21"/>
  <c r="E87" i="21"/>
  <c r="D209" i="21"/>
  <c r="F177" i="21"/>
  <c r="F149" i="21"/>
  <c r="D73" i="21"/>
  <c r="E243" i="21"/>
  <c r="C243" i="21"/>
  <c r="D191" i="21"/>
  <c r="F191" i="21"/>
  <c r="F143" i="21"/>
  <c r="C135" i="21"/>
  <c r="C241" i="21"/>
  <c r="D197" i="21"/>
  <c r="C36" i="21"/>
  <c r="D52" i="21"/>
  <c r="C16" i="21"/>
  <c r="B143" i="21"/>
  <c r="C99" i="21"/>
  <c r="C87" i="21"/>
  <c r="B238" i="21"/>
  <c r="B178" i="21"/>
  <c r="D122" i="21"/>
  <c r="C118" i="21"/>
  <c r="B155" i="21"/>
  <c r="C239" i="21"/>
  <c r="G210" i="21"/>
  <c r="G113" i="21"/>
  <c r="C119" i="21"/>
  <c r="B241" i="21"/>
  <c r="D69" i="21"/>
  <c r="C80" i="21"/>
  <c r="F238" i="21"/>
  <c r="D238" i="21"/>
  <c r="F122" i="21"/>
  <c r="G22" i="21"/>
  <c r="E240" i="21"/>
  <c r="G240" i="21"/>
  <c r="G242" i="21"/>
  <c r="F240" i="21"/>
  <c r="B224" i="21"/>
  <c r="D231" i="21"/>
  <c r="D243" i="21"/>
  <c r="D214" i="21"/>
  <c r="F168" i="21"/>
  <c r="G48" i="21"/>
  <c r="D152" i="21"/>
  <c r="B228" i="21"/>
  <c r="C96" i="21"/>
  <c r="D195" i="21"/>
  <c r="G168" i="21"/>
  <c r="F142" i="21"/>
  <c r="C116" i="21"/>
  <c r="C23" i="21"/>
  <c r="G123" i="21"/>
  <c r="H48" i="21"/>
  <c r="C166" i="21"/>
  <c r="C151" i="21"/>
  <c r="F83" i="21"/>
  <c r="D162" i="21"/>
  <c r="C27" i="21"/>
  <c r="C15" i="21"/>
  <c r="G198" i="21"/>
  <c r="C24" i="21"/>
  <c r="B105" i="21"/>
  <c r="C57" i="21"/>
  <c r="B229" i="21"/>
  <c r="G213" i="21"/>
  <c r="G109" i="21"/>
  <c r="F99" i="21"/>
  <c r="C142" i="21"/>
  <c r="C79" i="21"/>
  <c r="D25" i="21"/>
  <c r="G180" i="21"/>
  <c r="G21" i="21"/>
  <c r="C154" i="21"/>
  <c r="G95" i="21"/>
  <c r="C61" i="21"/>
  <c r="B112" i="21"/>
  <c r="E64" i="21"/>
  <c r="F75" i="21"/>
  <c r="F129" i="21"/>
  <c r="H196" i="21"/>
  <c r="H56" i="21"/>
  <c r="G172" i="21"/>
  <c r="G202" i="21"/>
  <c r="G24" i="21"/>
  <c r="D192" i="21"/>
  <c r="F157" i="21"/>
  <c r="C100" i="21"/>
  <c r="G179" i="21"/>
  <c r="F91" i="21"/>
  <c r="C45" i="21"/>
  <c r="G101" i="21"/>
  <c r="G190" i="21"/>
  <c r="G60" i="21"/>
  <c r="B124" i="21"/>
  <c r="D136" i="21"/>
  <c r="B104" i="21"/>
  <c r="F71" i="21"/>
  <c r="C88" i="21"/>
  <c r="D29" i="21"/>
  <c r="G59" i="21"/>
  <c r="G20" i="21"/>
  <c r="C216" i="21"/>
  <c r="B189" i="21"/>
  <c r="D165" i="21"/>
  <c r="F76" i="21"/>
  <c r="C84" i="21"/>
  <c r="C85" i="21"/>
  <c r="G184" i="21"/>
  <c r="F133" i="21"/>
  <c r="C211" i="21"/>
  <c r="C144" i="21"/>
  <c r="G16" i="21"/>
  <c r="F67" i="21"/>
  <c r="C199" i="21"/>
  <c r="C20" i="21"/>
  <c r="D17" i="21"/>
  <c r="C208" i="21"/>
  <c r="D164" i="21"/>
  <c r="C41" i="21"/>
  <c r="B69" i="21"/>
  <c r="B115" i="21"/>
  <c r="D170" i="21"/>
  <c r="B117" i="21"/>
  <c r="G93" i="21"/>
  <c r="G75" i="21"/>
  <c r="C148" i="21"/>
  <c r="G32" i="21"/>
  <c r="C19" i="21"/>
  <c r="G206" i="21"/>
  <c r="D175" i="21"/>
  <c r="C186" i="21"/>
  <c r="G83" i="21"/>
  <c r="B236" i="21"/>
  <c r="B88" i="21"/>
  <c r="C77" i="21"/>
  <c r="F97" i="21"/>
  <c r="D200" i="21"/>
  <c r="C160" i="21"/>
  <c r="G158" i="21"/>
  <c r="B32" i="21"/>
  <c r="D128" i="21"/>
  <c r="C132" i="21"/>
  <c r="F116" i="21"/>
  <c r="C35" i="21"/>
  <c r="B103" i="21"/>
  <c r="B39" i="21"/>
  <c r="C107" i="21"/>
  <c r="C53" i="21"/>
  <c r="G87" i="21"/>
  <c r="C204" i="21"/>
  <c r="D176" i="21"/>
  <c r="D182" i="21"/>
  <c r="F208" i="21"/>
  <c r="C177" i="21"/>
  <c r="G25" i="21"/>
  <c r="F141" i="21"/>
  <c r="F128" i="21"/>
  <c r="B76" i="21"/>
  <c r="C207" i="21"/>
  <c r="D187" i="21"/>
  <c r="B44" i="21"/>
  <c r="C194" i="21"/>
  <c r="E176" i="21"/>
  <c r="H232" i="21"/>
  <c r="H192" i="21"/>
  <c r="H188" i="21"/>
  <c r="H187" i="21"/>
  <c r="H113" i="21"/>
  <c r="H47" i="21"/>
  <c r="D216" i="21"/>
  <c r="D168" i="21"/>
  <c r="F152" i="21"/>
  <c r="E123" i="21"/>
  <c r="C220" i="21"/>
  <c r="B68" i="21"/>
  <c r="D225" i="21"/>
  <c r="D201" i="21"/>
  <c r="D145" i="21"/>
  <c r="G181" i="21"/>
  <c r="D80" i="21"/>
  <c r="C219" i="21"/>
  <c r="F131" i="21"/>
  <c r="F89" i="21"/>
  <c r="C25" i="21"/>
  <c r="H172" i="21"/>
  <c r="E16" i="21"/>
  <c r="E160" i="21"/>
  <c r="E152" i="21"/>
  <c r="H199" i="21"/>
  <c r="H161" i="21"/>
  <c r="H227" i="21"/>
  <c r="E150" i="21"/>
  <c r="H171" i="21"/>
  <c r="H212" i="21"/>
  <c r="F176" i="21"/>
  <c r="H124" i="21"/>
  <c r="H67" i="21"/>
  <c r="E33" i="21"/>
  <c r="C230" i="21"/>
  <c r="F206" i="21"/>
  <c r="H126" i="21"/>
  <c r="F231" i="21"/>
  <c r="F135" i="21"/>
  <c r="B185" i="21"/>
  <c r="H68" i="21"/>
  <c r="H110" i="21"/>
  <c r="D181" i="21"/>
  <c r="G132" i="21"/>
  <c r="B58" i="21"/>
  <c r="G118" i="21"/>
  <c r="F70" i="21"/>
  <c r="D27" i="21"/>
  <c r="H111" i="21"/>
  <c r="G235" i="21"/>
  <c r="G225" i="21"/>
  <c r="C237" i="21"/>
  <c r="C141" i="21"/>
  <c r="F237" i="21"/>
  <c r="E236" i="21"/>
  <c r="E235" i="21"/>
  <c r="C37" i="21"/>
  <c r="G237" i="21"/>
  <c r="F236" i="21"/>
  <c r="F166" i="21"/>
  <c r="D215" i="21"/>
  <c r="D127" i="21"/>
  <c r="G68" i="21"/>
  <c r="D237" i="21"/>
  <c r="D235" i="21"/>
  <c r="E131" i="21"/>
  <c r="E31" i="21"/>
  <c r="B142" i="21"/>
  <c r="C225" i="21"/>
  <c r="E59" i="21"/>
  <c r="F159" i="21"/>
  <c r="B99" i="21"/>
  <c r="G62" i="21"/>
  <c r="F146" i="21"/>
  <c r="B145" i="21"/>
  <c r="B61" i="21"/>
  <c r="H223" i="21"/>
  <c r="H46" i="21"/>
  <c r="G54" i="21"/>
  <c r="H109" i="21"/>
  <c r="E21" i="21"/>
  <c r="C235" i="21"/>
  <c r="H168" i="21"/>
  <c r="E99" i="21"/>
  <c r="E232" i="21"/>
  <c r="G220" i="21"/>
  <c r="B113" i="21"/>
  <c r="F201" i="21"/>
  <c r="G112" i="21"/>
  <c r="E166" i="21"/>
  <c r="B220" i="21"/>
  <c r="B190" i="21"/>
  <c r="G174" i="21"/>
  <c r="B150" i="21"/>
  <c r="B188" i="21"/>
  <c r="H132" i="21"/>
  <c r="H112" i="21"/>
  <c r="G209" i="21"/>
  <c r="G185" i="21"/>
  <c r="H53" i="21"/>
  <c r="E17" i="21"/>
  <c r="C49" i="21"/>
  <c r="E158" i="21"/>
  <c r="H228" i="21"/>
  <c r="H233" i="21"/>
  <c r="H116" i="21"/>
  <c r="E39" i="21"/>
  <c r="H23" i="21"/>
  <c r="H15" i="21"/>
  <c r="D190" i="21"/>
  <c r="H127" i="21"/>
  <c r="B153" i="21"/>
  <c r="D133" i="21"/>
  <c r="E104" i="21"/>
  <c r="F175" i="21"/>
  <c r="B127" i="21"/>
  <c r="D36" i="21"/>
  <c r="F84" i="21"/>
  <c r="D120" i="21"/>
  <c r="E118" i="21"/>
  <c r="G126" i="21"/>
  <c r="B94" i="21"/>
  <c r="C46" i="21"/>
  <c r="C65" i="21"/>
  <c r="H210" i="21"/>
  <c r="E121" i="21"/>
  <c r="H74" i="21"/>
  <c r="F224" i="21"/>
  <c r="C152" i="21"/>
  <c r="G188" i="21"/>
  <c r="E25" i="21"/>
  <c r="F182" i="21"/>
  <c r="F204" i="21"/>
  <c r="C69" i="21"/>
  <c r="D49" i="21"/>
  <c r="D236" i="21"/>
  <c r="E140" i="21"/>
  <c r="E199" i="21"/>
  <c r="G77" i="21"/>
  <c r="H45" i="21"/>
  <c r="H237" i="21"/>
  <c r="G236" i="21"/>
  <c r="B235" i="21"/>
  <c r="H121" i="21"/>
  <c r="G100" i="21"/>
  <c r="F144" i="21"/>
  <c r="E237" i="21"/>
  <c r="B237" i="21"/>
  <c r="H236" i="21"/>
  <c r="C236" i="21"/>
  <c r="H235" i="21"/>
  <c r="F235" i="21"/>
  <c r="B97" i="21"/>
  <c r="H163" i="21"/>
  <c r="E220" i="21"/>
  <c r="E28" i="21"/>
  <c r="C121" i="21"/>
  <c r="D101" i="21"/>
  <c r="E72" i="21"/>
  <c r="G151" i="21"/>
  <c r="G39" i="21"/>
  <c r="C30" i="21"/>
  <c r="B107" i="21"/>
  <c r="B85" i="21"/>
  <c r="E139" i="21"/>
  <c r="H65" i="21"/>
  <c r="E29" i="21"/>
  <c r="H25" i="21"/>
  <c r="D41" i="21"/>
  <c r="D177" i="21"/>
  <c r="E105" i="21"/>
  <c r="E35" i="21"/>
  <c r="B182" i="21"/>
  <c r="H148" i="21"/>
  <c r="C73" i="21"/>
  <c r="F126" i="21"/>
  <c r="H37" i="21"/>
  <c r="D166" i="21"/>
  <c r="G150" i="21"/>
  <c r="C17" i="21"/>
  <c r="D113" i="21"/>
  <c r="H64" i="21"/>
  <c r="F101" i="21"/>
  <c r="G67" i="21"/>
  <c r="D161" i="21"/>
  <c r="E183" i="21"/>
  <c r="H96" i="21"/>
  <c r="H159" i="21"/>
  <c r="D53" i="21"/>
  <c r="G86" i="21"/>
  <c r="C62" i="21"/>
  <c r="B109" i="21"/>
  <c r="E98" i="21"/>
  <c r="B164" i="21"/>
  <c r="E157" i="21"/>
  <c r="C184" i="21"/>
  <c r="F125" i="21"/>
  <c r="E201" i="21"/>
  <c r="E181" i="21"/>
  <c r="E156" i="21"/>
  <c r="H186" i="21"/>
  <c r="E147" i="21"/>
  <c r="E213" i="21"/>
  <c r="H206" i="21"/>
  <c r="H152" i="21"/>
  <c r="E103" i="21"/>
  <c r="B144" i="21"/>
  <c r="E114" i="21"/>
  <c r="B222" i="21"/>
  <c r="B198" i="21"/>
  <c r="C180" i="21"/>
  <c r="G164" i="21"/>
  <c r="C161" i="21"/>
  <c r="C89" i="21"/>
  <c r="B37" i="21"/>
  <c r="B169" i="21"/>
  <c r="D137" i="21"/>
  <c r="H57" i="21"/>
  <c r="G125" i="21"/>
  <c r="D77" i="21"/>
  <c r="B75" i="21"/>
  <c r="B28" i="21"/>
  <c r="E191" i="21"/>
  <c r="H88" i="21"/>
  <c r="E155" i="21"/>
  <c r="H145" i="21"/>
  <c r="E102" i="21"/>
  <c r="D144" i="21"/>
  <c r="H156" i="21"/>
  <c r="D233" i="21"/>
  <c r="G217" i="21"/>
  <c r="G57" i="21"/>
  <c r="F183" i="21"/>
  <c r="D94" i="21"/>
  <c r="H41" i="21"/>
  <c r="F81" i="21"/>
  <c r="E125" i="21"/>
  <c r="G192" i="21"/>
  <c r="G17" i="21"/>
  <c r="B152" i="21"/>
  <c r="E194" i="21"/>
  <c r="E186" i="21"/>
  <c r="H203" i="21"/>
  <c r="E212" i="21"/>
  <c r="E142" i="21"/>
  <c r="E229" i="21"/>
  <c r="H181" i="21"/>
  <c r="H91" i="21"/>
  <c r="H83" i="21"/>
  <c r="H75" i="21"/>
  <c r="H49" i="21"/>
  <c r="C224" i="21"/>
  <c r="D208" i="21"/>
  <c r="E129" i="21"/>
  <c r="E68" i="21"/>
  <c r="E42" i="21"/>
  <c r="E34" i="21"/>
  <c r="H18" i="21"/>
  <c r="C222" i="21"/>
  <c r="G140" i="21"/>
  <c r="C137" i="21"/>
  <c r="C97" i="21"/>
  <c r="G53" i="21"/>
  <c r="B201" i="21"/>
  <c r="F193" i="21"/>
  <c r="D81" i="21"/>
  <c r="F57" i="21"/>
  <c r="C108" i="21"/>
  <c r="G149" i="21"/>
  <c r="D111" i="21"/>
  <c r="B231" i="21"/>
  <c r="D207" i="21"/>
  <c r="C191" i="21"/>
  <c r="B175" i="21"/>
  <c r="C111" i="21"/>
  <c r="H51" i="21"/>
  <c r="E18" i="21"/>
  <c r="B96" i="21"/>
  <c r="B48" i="21"/>
  <c r="B83" i="21"/>
  <c r="D75" i="21"/>
  <c r="D35" i="21"/>
  <c r="G122" i="21"/>
  <c r="C70" i="21"/>
  <c r="B62" i="21"/>
  <c r="C91" i="21"/>
  <c r="F107" i="21"/>
  <c r="G145" i="21"/>
  <c r="F79" i="21"/>
  <c r="F93" i="21"/>
  <c r="D173" i="21"/>
  <c r="D185" i="21"/>
  <c r="E193" i="21"/>
  <c r="E165" i="21"/>
  <c r="H82" i="21"/>
  <c r="E41" i="21"/>
  <c r="F222" i="21"/>
  <c r="E83" i="21"/>
  <c r="G129" i="21"/>
  <c r="E159" i="21"/>
  <c r="H153" i="21"/>
  <c r="H143" i="21"/>
  <c r="H89" i="21"/>
  <c r="E40" i="21"/>
  <c r="H24" i="21"/>
  <c r="E209" i="21"/>
  <c r="B156" i="21"/>
  <c r="G233" i="21"/>
  <c r="G161" i="21"/>
  <c r="E218" i="21"/>
  <c r="H218" i="21"/>
  <c r="H177" i="21"/>
  <c r="E207" i="21"/>
  <c r="H118" i="21"/>
  <c r="D156" i="21"/>
  <c r="E79" i="21"/>
  <c r="C209" i="21"/>
  <c r="C185" i="21"/>
  <c r="C169" i="21"/>
  <c r="B129" i="21"/>
  <c r="E80" i="21"/>
  <c r="C103" i="21"/>
  <c r="D47" i="21"/>
  <c r="H42" i="21"/>
  <c r="D141" i="21"/>
  <c r="D153" i="21"/>
  <c r="E97" i="21"/>
  <c r="D205" i="21"/>
  <c r="B149" i="21"/>
  <c r="B53" i="21"/>
  <c r="C124" i="21"/>
  <c r="B60" i="21"/>
  <c r="G36" i="21"/>
  <c r="G136" i="21"/>
  <c r="C64" i="21"/>
  <c r="D32" i="21"/>
  <c r="F219" i="21"/>
  <c r="B171" i="21"/>
  <c r="C147" i="21"/>
  <c r="G131" i="21"/>
  <c r="D83" i="21"/>
  <c r="F226" i="21"/>
  <c r="F202" i="21"/>
  <c r="D42" i="21"/>
  <c r="F78" i="21"/>
  <c r="C114" i="21"/>
  <c r="E70" i="21"/>
  <c r="C163" i="21"/>
  <c r="D51" i="21"/>
  <c r="B186" i="21"/>
  <c r="G82" i="21"/>
  <c r="G58" i="21"/>
  <c r="G18" i="21"/>
  <c r="H193" i="21"/>
  <c r="H44" i="21"/>
  <c r="H182" i="21"/>
  <c r="G23" i="21"/>
  <c r="G103" i="21"/>
  <c r="G79" i="21"/>
  <c r="H142" i="21"/>
  <c r="B121" i="21"/>
  <c r="B133" i="21"/>
  <c r="D140" i="21"/>
  <c r="C196" i="21"/>
  <c r="E61" i="21"/>
  <c r="E185" i="21"/>
  <c r="H226" i="21"/>
  <c r="E141" i="21"/>
  <c r="H90" i="21"/>
  <c r="H213" i="21"/>
  <c r="H61" i="21"/>
  <c r="E192" i="21"/>
  <c r="E184" i="21"/>
  <c r="H167" i="21"/>
  <c r="H204" i="21"/>
  <c r="E225" i="21"/>
  <c r="E222" i="21"/>
  <c r="C150" i="21"/>
  <c r="H81" i="21"/>
  <c r="F192" i="21"/>
  <c r="H66" i="21"/>
  <c r="H16" i="21"/>
  <c r="D206" i="21"/>
  <c r="F172" i="21"/>
  <c r="E48" i="21"/>
  <c r="G105" i="21"/>
  <c r="F156" i="21"/>
  <c r="H166" i="21"/>
  <c r="H229" i="21"/>
  <c r="E138" i="21"/>
  <c r="G152" i="21"/>
  <c r="B148" i="21"/>
  <c r="B160" i="21"/>
  <c r="E30" i="21"/>
  <c r="C198" i="21"/>
  <c r="H63" i="21"/>
  <c r="B41" i="21"/>
  <c r="C233" i="21"/>
  <c r="F225" i="21"/>
  <c r="B137" i="21"/>
  <c r="D121" i="21"/>
  <c r="D199" i="21"/>
  <c r="B167" i="21"/>
  <c r="G119" i="21"/>
  <c r="B15" i="21"/>
  <c r="G133" i="21"/>
  <c r="C28" i="21"/>
  <c r="B56" i="21"/>
  <c r="G38" i="21"/>
  <c r="D154" i="21"/>
  <c r="C122" i="21"/>
  <c r="D126" i="21"/>
  <c r="D46" i="21"/>
  <c r="F140" i="21"/>
  <c r="E173" i="21"/>
  <c r="E224" i="21"/>
  <c r="B81" i="21"/>
  <c r="B93" i="21"/>
  <c r="H141" i="21"/>
  <c r="H202" i="21"/>
  <c r="D232" i="21"/>
  <c r="F198" i="21"/>
  <c r="G134" i="21"/>
  <c r="F153" i="21"/>
  <c r="G33" i="21"/>
  <c r="F109" i="21"/>
  <c r="F121" i="21"/>
  <c r="B108" i="21"/>
  <c r="E67" i="21"/>
  <c r="C170" i="21"/>
  <c r="C182" i="21"/>
  <c r="D45" i="21"/>
  <c r="D33" i="21"/>
  <c r="E179" i="21"/>
  <c r="E154" i="21"/>
  <c r="H170" i="21"/>
  <c r="H234" i="21"/>
  <c r="C168" i="21"/>
  <c r="H76" i="21"/>
  <c r="B208" i="21"/>
  <c r="G177" i="21"/>
  <c r="F113" i="21"/>
  <c r="F223" i="21"/>
  <c r="D151" i="21"/>
  <c r="D20" i="21"/>
  <c r="B91" i="21"/>
  <c r="C113" i="21"/>
  <c r="F69" i="21"/>
  <c r="E202" i="21"/>
  <c r="F61" i="21"/>
  <c r="D31" i="21"/>
  <c r="G215" i="21"/>
  <c r="C175" i="21"/>
  <c r="C159" i="21"/>
  <c r="B151" i="21"/>
  <c r="F127" i="21"/>
  <c r="D55" i="21"/>
  <c r="F52" i="21"/>
  <c r="E73" i="21"/>
  <c r="E50" i="21"/>
  <c r="G229" i="21"/>
  <c r="D93" i="21"/>
  <c r="G37" i="21"/>
  <c r="D100" i="21"/>
  <c r="H43" i="21"/>
  <c r="F68" i="21"/>
  <c r="G44" i="21"/>
  <c r="F136" i="21"/>
  <c r="B128" i="21"/>
  <c r="G96" i="21"/>
  <c r="G80" i="21"/>
  <c r="D64" i="21"/>
  <c r="C48" i="21"/>
  <c r="G40" i="21"/>
  <c r="E24" i="21"/>
  <c r="C38" i="21"/>
  <c r="G30" i="21"/>
  <c r="D219" i="21"/>
  <c r="F195" i="21"/>
  <c r="C131" i="21"/>
  <c r="C115" i="21"/>
  <c r="C202" i="21"/>
  <c r="C98" i="21"/>
  <c r="B42" i="21"/>
  <c r="E94" i="21"/>
  <c r="B110" i="21"/>
  <c r="F102" i="21"/>
  <c r="B78" i="21"/>
  <c r="D62" i="21"/>
  <c r="B123" i="21"/>
  <c r="B218" i="21"/>
  <c r="D146" i="21"/>
  <c r="G90" i="21"/>
  <c r="C74" i="21"/>
  <c r="E120" i="21"/>
  <c r="D227" i="21"/>
  <c r="B203" i="21"/>
  <c r="G187" i="21"/>
  <c r="G51" i="21"/>
  <c r="D210" i="21"/>
  <c r="F138" i="21"/>
  <c r="B106" i="21"/>
  <c r="D58" i="21"/>
  <c r="E20" i="21"/>
  <c r="E211" i="21"/>
  <c r="C31" i="21"/>
  <c r="H184" i="21"/>
  <c r="H36" i="21"/>
  <c r="H150" i="21"/>
  <c r="B31" i="21"/>
  <c r="E15" i="21"/>
  <c r="C201" i="21"/>
  <c r="H157" i="21"/>
  <c r="H135" i="21"/>
  <c r="E84" i="21"/>
  <c r="B223" i="21"/>
  <c r="B199" i="21"/>
  <c r="F111" i="21"/>
  <c r="D79" i="21"/>
  <c r="H98" i="21"/>
  <c r="E69" i="21"/>
  <c r="D44" i="21"/>
  <c r="C229" i="21"/>
  <c r="B213" i="21"/>
  <c r="F205" i="21"/>
  <c r="F197" i="21"/>
  <c r="F165" i="21"/>
  <c r="C133" i="21"/>
  <c r="H219" i="21"/>
  <c r="F92" i="21"/>
  <c r="F100" i="21"/>
  <c r="D96" i="21"/>
  <c r="G64" i="21"/>
  <c r="C32" i="21"/>
  <c r="D38" i="21"/>
  <c r="G147" i="21"/>
  <c r="E74" i="21"/>
  <c r="F98" i="21"/>
  <c r="C42" i="21"/>
  <c r="E78" i="21"/>
  <c r="B146" i="21"/>
  <c r="D118" i="21"/>
  <c r="D110" i="21"/>
  <c r="G94" i="21"/>
  <c r="C78" i="21"/>
  <c r="B46" i="21"/>
  <c r="F179" i="21"/>
  <c r="D123" i="21"/>
  <c r="B19" i="21"/>
  <c r="B194" i="21"/>
  <c r="B114" i="21"/>
  <c r="F74" i="21"/>
  <c r="B26" i="21"/>
  <c r="C203" i="21"/>
  <c r="F187" i="21"/>
  <c r="C234" i="21"/>
  <c r="D138" i="21"/>
  <c r="F106" i="21"/>
  <c r="G34" i="21"/>
  <c r="H215" i="21"/>
  <c r="B89" i="21"/>
  <c r="H185" i="21"/>
  <c r="D172" i="21"/>
  <c r="E198" i="21"/>
  <c r="G15" i="21"/>
  <c r="H119" i="21"/>
  <c r="H103" i="21"/>
  <c r="F158" i="21"/>
  <c r="E113" i="21"/>
  <c r="H117" i="21"/>
  <c r="E226" i="21"/>
  <c r="C167" i="21"/>
  <c r="E119" i="21"/>
  <c r="E76" i="21"/>
  <c r="G231" i="21"/>
  <c r="D223" i="21"/>
  <c r="G207" i="21"/>
  <c r="D119" i="21"/>
  <c r="H34" i="21"/>
  <c r="E122" i="21"/>
  <c r="E89" i="21"/>
  <c r="B221" i="21"/>
  <c r="B173" i="21"/>
  <c r="B21" i="21"/>
  <c r="D84" i="21"/>
  <c r="B52" i="21"/>
  <c r="E19" i="21"/>
  <c r="B120" i="21"/>
  <c r="C40" i="21"/>
  <c r="B86" i="21"/>
  <c r="B30" i="21"/>
  <c r="D115" i="21"/>
  <c r="G98" i="21"/>
  <c r="D66" i="21"/>
  <c r="F94" i="21"/>
  <c r="B179" i="21"/>
  <c r="D155" i="21"/>
  <c r="G170" i="21"/>
  <c r="B130" i="21"/>
  <c r="H114" i="21"/>
  <c r="D90" i="21"/>
  <c r="G50" i="21"/>
  <c r="C59" i="21"/>
  <c r="F227" i="21"/>
  <c r="D203" i="21"/>
  <c r="G163" i="21"/>
  <c r="C51" i="21"/>
  <c r="D234" i="21"/>
  <c r="C82" i="21"/>
  <c r="C134" i="21"/>
  <c r="E47" i="21"/>
  <c r="H134" i="21"/>
  <c r="H99" i="21"/>
  <c r="G183" i="21"/>
  <c r="D21" i="21"/>
  <c r="C188" i="21"/>
  <c r="C200" i="21"/>
  <c r="B205" i="21"/>
  <c r="B217" i="21"/>
  <c r="G141" i="21"/>
  <c r="D147" i="21"/>
  <c r="D159" i="21"/>
  <c r="F234" i="21"/>
  <c r="C92" i="21"/>
  <c r="C104" i="21"/>
  <c r="F59" i="21"/>
  <c r="C127" i="21"/>
  <c r="G200" i="21"/>
  <c r="C60" i="21"/>
  <c r="C72" i="21"/>
  <c r="C117" i="21"/>
  <c r="C129" i="21"/>
  <c r="D91" i="21"/>
  <c r="G211" i="21"/>
  <c r="B168" i="21"/>
  <c r="D150" i="21"/>
  <c r="D180" i="21"/>
  <c r="H200" i="21"/>
  <c r="E111" i="21"/>
  <c r="H72" i="21"/>
  <c r="D204" i="21"/>
  <c r="B215" i="21"/>
  <c r="F105" i="21"/>
  <c r="F117" i="21"/>
  <c r="F53" i="21"/>
  <c r="G191" i="21"/>
  <c r="C215" i="21"/>
  <c r="H35" i="21"/>
  <c r="F178" i="21"/>
  <c r="F110" i="21"/>
  <c r="E197" i="21"/>
  <c r="H155" i="21"/>
  <c r="E149" i="21"/>
  <c r="C190" i="21"/>
  <c r="H86" i="21"/>
  <c r="D158" i="21"/>
  <c r="B180" i="21"/>
  <c r="B192" i="21"/>
  <c r="D105" i="21"/>
  <c r="D193" i="21"/>
  <c r="E53" i="21"/>
  <c r="B135" i="21"/>
  <c r="F103" i="21"/>
  <c r="C213" i="21"/>
  <c r="B197" i="21"/>
  <c r="G189" i="21"/>
  <c r="G201" i="21"/>
  <c r="D149" i="21"/>
  <c r="F124" i="21"/>
  <c r="H27" i="21"/>
  <c r="E106" i="21"/>
  <c r="C128" i="21"/>
  <c r="G104" i="21"/>
  <c r="G88" i="21"/>
  <c r="G72" i="21"/>
  <c r="G56" i="21"/>
  <c r="B54" i="21"/>
  <c r="B195" i="21"/>
  <c r="B141" i="21"/>
  <c r="B49" i="21"/>
  <c r="E133" i="21"/>
  <c r="E145" i="21"/>
  <c r="G85" i="21"/>
  <c r="G97" i="21"/>
  <c r="C83" i="21"/>
  <c r="C95" i="21"/>
  <c r="C178" i="21"/>
  <c r="G130" i="21"/>
  <c r="H179" i="21"/>
  <c r="E32" i="21"/>
  <c r="C81" i="21"/>
  <c r="B23" i="21"/>
  <c r="B202" i="21"/>
  <c r="D70" i="21"/>
  <c r="E221" i="21"/>
  <c r="H183" i="21"/>
  <c r="G216" i="21"/>
  <c r="G228" i="21"/>
  <c r="G214" i="21"/>
  <c r="G226" i="21"/>
  <c r="H59" i="21"/>
  <c r="F65" i="21"/>
  <c r="F77" i="21"/>
  <c r="G223" i="21"/>
  <c r="D85" i="21"/>
  <c r="H138" i="21"/>
  <c r="D48" i="21"/>
  <c r="G35" i="21"/>
  <c r="G47" i="21"/>
  <c r="G66" i="21"/>
  <c r="F194" i="21"/>
  <c r="C90" i="21"/>
  <c r="E189" i="21"/>
  <c r="E219" i="21"/>
  <c r="H128" i="21"/>
  <c r="E204" i="21"/>
  <c r="H94" i="21"/>
  <c r="H70" i="21"/>
  <c r="F216" i="21"/>
  <c r="F228" i="21"/>
  <c r="E205" i="21"/>
  <c r="E45" i="21"/>
  <c r="D174" i="21"/>
  <c r="G212" i="21"/>
  <c r="G76" i="21"/>
  <c r="F209" i="21"/>
  <c r="C153" i="21"/>
  <c r="C165" i="21"/>
  <c r="B65" i="21"/>
  <c r="B77" i="21"/>
  <c r="F167" i="21"/>
  <c r="F151" i="21"/>
  <c r="G121" i="21"/>
  <c r="B125" i="21"/>
  <c r="D37" i="21"/>
  <c r="B140" i="21"/>
  <c r="H17" i="21"/>
  <c r="H29" i="21"/>
  <c r="F217" i="21"/>
  <c r="F229" i="21"/>
  <c r="F221" i="21"/>
  <c r="F233" i="21"/>
  <c r="F173" i="21"/>
  <c r="B80" i="21"/>
  <c r="B92" i="21"/>
  <c r="F162" i="21"/>
  <c r="E132" i="21"/>
  <c r="H73" i="21"/>
  <c r="H60" i="21"/>
  <c r="B204" i="21"/>
  <c r="B216" i="21"/>
  <c r="G199" i="21"/>
  <c r="D56" i="21"/>
  <c r="D68" i="21"/>
  <c r="D112" i="21"/>
  <c r="D124" i="21"/>
  <c r="C146" i="21"/>
  <c r="C158" i="21"/>
  <c r="E86" i="21"/>
  <c r="B51" i="21"/>
  <c r="B63" i="21"/>
  <c r="E163" i="21"/>
  <c r="C232" i="21"/>
  <c r="B230" i="21"/>
  <c r="F220" i="21"/>
  <c r="F232" i="21"/>
  <c r="G92" i="21"/>
  <c r="F199" i="21"/>
  <c r="C143" i="21"/>
  <c r="C181" i="21"/>
  <c r="G29" i="21"/>
  <c r="C54" i="21"/>
  <c r="F155" i="21"/>
  <c r="D43" i="21"/>
  <c r="C26" i="21"/>
  <c r="F145" i="21"/>
  <c r="E137" i="21"/>
  <c r="H78" i="21"/>
  <c r="B232" i="21"/>
  <c r="D184" i="21"/>
  <c r="E37" i="21"/>
  <c r="H21" i="21"/>
  <c r="C214" i="21"/>
  <c r="B134" i="21"/>
  <c r="H108" i="21"/>
  <c r="D148" i="21"/>
  <c r="E62" i="21"/>
  <c r="F185" i="21"/>
  <c r="E96" i="21"/>
  <c r="C21" i="21"/>
  <c r="C33" i="21"/>
  <c r="B172" i="21"/>
  <c r="B184" i="21"/>
  <c r="D117" i="21"/>
  <c r="D129" i="21"/>
  <c r="F139" i="21"/>
  <c r="B17" i="21"/>
  <c r="G108" i="21"/>
  <c r="G157" i="21"/>
  <c r="G169" i="21"/>
  <c r="D61" i="21"/>
  <c r="G120" i="21"/>
  <c r="D171" i="21"/>
  <c r="D183" i="21"/>
  <c r="G99" i="21"/>
  <c r="G111" i="21"/>
  <c r="C43" i="21"/>
  <c r="G218" i="21"/>
  <c r="G230" i="21"/>
  <c r="B90" i="21"/>
  <c r="H55" i="21"/>
  <c r="H180" i="21"/>
  <c r="H220" i="21"/>
  <c r="H80" i="21"/>
  <c r="F188" i="21"/>
  <c r="B45" i="21"/>
  <c r="B57" i="21"/>
  <c r="G61" i="21"/>
  <c r="G73" i="21"/>
  <c r="B165" i="21"/>
  <c r="B177" i="21"/>
  <c r="D92" i="21"/>
  <c r="H58" i="21"/>
  <c r="F112" i="21"/>
  <c r="B24" i="21"/>
  <c r="B36" i="21"/>
  <c r="F123" i="21"/>
  <c r="D218" i="21"/>
  <c r="D74" i="21"/>
  <c r="F64" i="21"/>
  <c r="G203" i="21"/>
  <c r="B139" i="21"/>
  <c r="D160" i="21"/>
  <c r="H28" i="21"/>
  <c r="D134" i="21"/>
  <c r="C71" i="21"/>
  <c r="H176" i="21"/>
  <c r="E190" i="21"/>
  <c r="E182" i="21"/>
  <c r="E174" i="21"/>
  <c r="H165" i="21"/>
  <c r="E223" i="21"/>
  <c r="H194" i="21"/>
  <c r="E148" i="21"/>
  <c r="E217" i="21"/>
  <c r="E130" i="21"/>
  <c r="H173" i="21"/>
  <c r="E208" i="21"/>
  <c r="H216" i="21"/>
  <c r="E146" i="21"/>
  <c r="H104" i="21"/>
  <c r="H95" i="21"/>
  <c r="H87" i="21"/>
  <c r="H79" i="21"/>
  <c r="H71" i="21"/>
  <c r="B200" i="21"/>
  <c r="E214" i="21"/>
  <c r="E115" i="21"/>
  <c r="E46" i="21"/>
  <c r="E38" i="21"/>
  <c r="H22" i="21"/>
  <c r="D230" i="21"/>
  <c r="F190" i="21"/>
  <c r="B174" i="21"/>
  <c r="B158" i="21"/>
  <c r="G142" i="21"/>
  <c r="E200" i="21"/>
  <c r="E117" i="21"/>
  <c r="C228" i="21"/>
  <c r="D212" i="21"/>
  <c r="F164" i="21"/>
  <c r="G156" i="21"/>
  <c r="H107" i="21"/>
  <c r="E91" i="21"/>
  <c r="B209" i="21"/>
  <c r="C193" i="21"/>
  <c r="F169" i="21"/>
  <c r="D97" i="21"/>
  <c r="G41" i="21"/>
  <c r="H125" i="21"/>
  <c r="H101" i="21"/>
  <c r="E56" i="21"/>
  <c r="G159" i="21"/>
  <c r="G143" i="21"/>
  <c r="D71" i="21"/>
  <c r="H38" i="21"/>
  <c r="E93" i="21"/>
  <c r="E60" i="21"/>
  <c r="D229" i="21"/>
  <c r="D213" i="21"/>
  <c r="D189" i="21"/>
  <c r="F181" i="21"/>
  <c r="C149" i="21"/>
  <c r="C109" i="21"/>
  <c r="H136" i="21"/>
  <c r="B116" i="21"/>
  <c r="D60" i="21"/>
  <c r="C210" i="21"/>
  <c r="B40" i="21"/>
  <c r="H40" i="21"/>
  <c r="G128" i="21"/>
  <c r="F88" i="21"/>
  <c r="F72" i="21"/>
  <c r="D16" i="21"/>
  <c r="C171" i="21"/>
  <c r="D99" i="21"/>
  <c r="C226" i="21"/>
  <c r="D202" i="21"/>
  <c r="C66" i="21"/>
  <c r="H50" i="21"/>
  <c r="H115" i="21"/>
  <c r="B118" i="21"/>
  <c r="G102" i="21"/>
  <c r="C94" i="21"/>
  <c r="D78" i="21"/>
  <c r="D67" i="21"/>
  <c r="G27" i="21"/>
  <c r="C218" i="21"/>
  <c r="B170" i="21"/>
  <c r="F114" i="21"/>
  <c r="F90" i="21"/>
  <c r="D26" i="21"/>
  <c r="B72" i="21"/>
  <c r="G227" i="21"/>
  <c r="B211" i="21"/>
  <c r="F203" i="21"/>
  <c r="F163" i="21"/>
  <c r="G139" i="21"/>
  <c r="B234" i="21"/>
  <c r="G186" i="21"/>
  <c r="C162" i="21"/>
  <c r="G138" i="21"/>
  <c r="B82" i="21"/>
  <c r="C58" i="21"/>
  <c r="C18" i="21"/>
  <c r="H175" i="21"/>
  <c r="H149" i="21"/>
  <c r="H52" i="21"/>
  <c r="D143" i="21"/>
  <c r="H160" i="21"/>
  <c r="F95" i="21"/>
  <c r="E23" i="21"/>
  <c r="B47" i="21"/>
  <c r="B95" i="21"/>
  <c r="E169" i="21"/>
  <c r="D65" i="21"/>
  <c r="G65" i="21"/>
  <c r="F73" i="21"/>
  <c r="H97" i="21"/>
  <c r="D59" i="21"/>
  <c r="F118" i="21"/>
  <c r="G19" i="21"/>
  <c r="D186" i="21"/>
  <c r="D18" i="21"/>
  <c r="D15" i="21"/>
  <c r="C105" i="21"/>
  <c r="G148" i="21"/>
  <c r="E196" i="21"/>
  <c r="E188" i="21"/>
  <c r="E180" i="21"/>
  <c r="E172" i="21"/>
  <c r="H178" i="21"/>
  <c r="E144" i="21"/>
  <c r="E233" i="21"/>
  <c r="H197" i="21"/>
  <c r="G232" i="21"/>
  <c r="C140" i="21"/>
  <c r="H93" i="21"/>
  <c r="H85" i="21"/>
  <c r="H77" i="21"/>
  <c r="H69" i="21"/>
  <c r="G208" i="21"/>
  <c r="F184" i="21"/>
  <c r="E203" i="21"/>
  <c r="H140" i="21"/>
  <c r="H106" i="21"/>
  <c r="E44" i="21"/>
  <c r="E36" i="21"/>
  <c r="H20" i="21"/>
  <c r="F214" i="21"/>
  <c r="F174" i="21"/>
  <c r="E107" i="21"/>
  <c r="F180" i="21"/>
  <c r="C164" i="21"/>
  <c r="F148" i="21"/>
  <c r="H154" i="21"/>
  <c r="B101" i="21"/>
  <c r="E75" i="21"/>
  <c r="F60" i="21"/>
  <c r="B33" i="21"/>
  <c r="H169" i="21"/>
  <c r="F137" i="21"/>
  <c r="D89" i="21"/>
  <c r="E124" i="21"/>
  <c r="E231" i="21"/>
  <c r="G165" i="21"/>
  <c r="E49" i="21"/>
  <c r="C231" i="21"/>
  <c r="C223" i="21"/>
  <c r="B207" i="21"/>
  <c r="D167" i="21"/>
  <c r="D95" i="21"/>
  <c r="G63" i="21"/>
  <c r="H30" i="21"/>
  <c r="D109" i="21"/>
  <c r="E85" i="21"/>
  <c r="H54" i="21"/>
  <c r="G221" i="21"/>
  <c r="F213" i="21"/>
  <c r="C189" i="21"/>
  <c r="B157" i="21"/>
  <c r="D125" i="21"/>
  <c r="H123" i="21"/>
  <c r="E54" i="21"/>
  <c r="E22" i="21"/>
  <c r="B132" i="21"/>
  <c r="C136" i="21"/>
  <c r="F120" i="21"/>
  <c r="D104" i="21"/>
  <c r="D88" i="21"/>
  <c r="D72" i="21"/>
  <c r="C56" i="21"/>
  <c r="D40" i="21"/>
  <c r="C86" i="21"/>
  <c r="D54" i="21"/>
  <c r="G219" i="21"/>
  <c r="G171" i="21"/>
  <c r="B131" i="21"/>
  <c r="F115" i="21"/>
  <c r="C75" i="21"/>
  <c r="B35" i="21"/>
  <c r="B226" i="21"/>
  <c r="B154" i="21"/>
  <c r="B98" i="21"/>
  <c r="F66" i="21"/>
  <c r="D107" i="21"/>
  <c r="B126" i="21"/>
  <c r="D102" i="21"/>
  <c r="G70" i="21"/>
  <c r="G46" i="21"/>
  <c r="D179" i="21"/>
  <c r="C123" i="21"/>
  <c r="G43" i="21"/>
  <c r="G194" i="21"/>
  <c r="D130" i="21"/>
  <c r="B50" i="21"/>
  <c r="G26" i="21"/>
  <c r="C227" i="21"/>
  <c r="F211" i="21"/>
  <c r="D163" i="21"/>
  <c r="G107" i="21"/>
  <c r="G162" i="21"/>
  <c r="C106" i="21"/>
  <c r="F82" i="21"/>
  <c r="B34" i="21"/>
  <c r="H158" i="21"/>
  <c r="E228" i="21"/>
  <c r="E109" i="21"/>
  <c r="H39" i="21"/>
  <c r="E230" i="21"/>
  <c r="B111" i="21"/>
  <c r="H31" i="21"/>
  <c r="C176" i="21"/>
  <c r="B71" i="21"/>
  <c r="D224" i="21"/>
  <c r="B79" i="21"/>
  <c r="D135" i="21"/>
  <c r="G71" i="21"/>
  <c r="B84" i="21"/>
  <c r="G89" i="21"/>
  <c r="F119" i="21"/>
  <c r="F132" i="21"/>
  <c r="E127" i="21"/>
  <c r="G55" i="21"/>
  <c r="C76" i="21"/>
  <c r="B212" i="21"/>
  <c r="C174" i="21"/>
  <c r="G146" i="21"/>
  <c r="F147" i="21"/>
  <c r="G42" i="21"/>
  <c r="F62" i="21"/>
  <c r="H211" i="21"/>
  <c r="B162" i="21"/>
  <c r="F58" i="21"/>
  <c r="E57" i="21"/>
  <c r="F55" i="21"/>
  <c r="E65" i="21"/>
  <c r="E195" i="21"/>
  <c r="E187" i="21"/>
  <c r="E171" i="21"/>
  <c r="E162" i="21"/>
  <c r="E216" i="21"/>
  <c r="H205" i="21"/>
  <c r="E143" i="21"/>
  <c r="E135" i="21"/>
  <c r="H231" i="21"/>
  <c r="H133" i="21"/>
  <c r="H191" i="21"/>
  <c r="H195" i="21"/>
  <c r="E101" i="21"/>
  <c r="H92" i="21"/>
  <c r="H84" i="21"/>
  <c r="E51" i="21"/>
  <c r="G224" i="21"/>
  <c r="G176" i="21"/>
  <c r="G144" i="21"/>
  <c r="H198" i="21"/>
  <c r="H130" i="21"/>
  <c r="E43" i="21"/>
  <c r="E27" i="21"/>
  <c r="H19" i="21"/>
  <c r="D222" i="21"/>
  <c r="C206" i="21"/>
  <c r="D198" i="21"/>
  <c r="E227" i="21"/>
  <c r="D228" i="21"/>
  <c r="F212" i="21"/>
  <c r="D196" i="21"/>
  <c r="C172" i="21"/>
  <c r="H139" i="21"/>
  <c r="H100" i="21"/>
  <c r="E58" i="21"/>
  <c r="D217" i="21"/>
  <c r="G193" i="21"/>
  <c r="G153" i="21"/>
  <c r="G137" i="21"/>
  <c r="E112" i="21"/>
  <c r="H225" i="21"/>
  <c r="E116" i="21"/>
  <c r="E92" i="21"/>
  <c r="G69" i="21"/>
  <c r="F207" i="21"/>
  <c r="B191" i="21"/>
  <c r="G175" i="21"/>
  <c r="G135" i="21"/>
  <c r="C63" i="21"/>
  <c r="H147" i="21"/>
  <c r="H26" i="21"/>
  <c r="E108" i="21"/>
  <c r="E81" i="21"/>
  <c r="C52" i="21"/>
  <c r="D221" i="21"/>
  <c r="G205" i="21"/>
  <c r="G197" i="21"/>
  <c r="F189" i="21"/>
  <c r="G173" i="21"/>
  <c r="D157" i="21"/>
  <c r="C125" i="21"/>
  <c r="C101" i="21"/>
  <c r="G45" i="21"/>
  <c r="H120" i="21"/>
  <c r="G52" i="21"/>
  <c r="D132" i="21"/>
  <c r="D108" i="21"/>
  <c r="D76" i="21"/>
  <c r="B20" i="21"/>
  <c r="C120" i="21"/>
  <c r="F104" i="21"/>
  <c r="F56" i="21"/>
  <c r="D24" i="21"/>
  <c r="B16" i="21"/>
  <c r="F86" i="21"/>
  <c r="D30" i="21"/>
  <c r="B219" i="21"/>
  <c r="G195" i="21"/>
  <c r="F171" i="21"/>
  <c r="D131" i="21"/>
  <c r="D226" i="21"/>
  <c r="D178" i="21"/>
  <c r="G154" i="21"/>
  <c r="D98" i="21"/>
  <c r="G91" i="21"/>
  <c r="G110" i="21"/>
  <c r="B70" i="21"/>
  <c r="H62" i="21"/>
  <c r="C179" i="21"/>
  <c r="C155" i="21"/>
  <c r="B27" i="21"/>
  <c r="D19" i="21"/>
  <c r="F170" i="21"/>
  <c r="C130" i="21"/>
  <c r="G114" i="21"/>
  <c r="G74" i="21"/>
  <c r="C50" i="21"/>
  <c r="E66" i="21"/>
  <c r="D211" i="21"/>
  <c r="B187" i="21"/>
  <c r="B163" i="21"/>
  <c r="E90" i="21"/>
  <c r="B210" i="21"/>
  <c r="B138" i="21"/>
  <c r="D106" i="21"/>
  <c r="D82" i="21"/>
  <c r="C34" i="21"/>
  <c r="H144" i="21"/>
  <c r="H221" i="21"/>
  <c r="E52" i="21"/>
  <c r="D23" i="21"/>
  <c r="D103" i="21"/>
  <c r="H174" i="21"/>
  <c r="F63" i="21"/>
  <c r="F87" i="21"/>
  <c r="D63" i="21"/>
  <c r="B176" i="21"/>
  <c r="G81" i="21"/>
  <c r="C68" i="21"/>
  <c r="G124" i="21"/>
  <c r="H151" i="21"/>
  <c r="H33" i="21"/>
  <c r="C29" i="21"/>
  <c r="B73" i="21"/>
  <c r="D116" i="21"/>
  <c r="H32" i="21"/>
  <c r="D169" i="21"/>
  <c r="C39" i="21"/>
  <c r="B166" i="21"/>
  <c r="F130" i="21"/>
  <c r="B100" i="21"/>
  <c r="F154" i="21"/>
  <c r="B102" i="21"/>
  <c r="F218" i="21"/>
  <c r="C187" i="21"/>
  <c r="G106" i="21"/>
  <c r="E164" i="21"/>
  <c r="B87" i="21"/>
  <c r="F134" i="21"/>
  <c r="E178" i="21"/>
  <c r="E170" i="21"/>
  <c r="E161" i="21"/>
  <c r="E153" i="21"/>
  <c r="E168" i="21"/>
  <c r="H230" i="21"/>
  <c r="E134" i="21"/>
  <c r="H224" i="21"/>
  <c r="H189" i="21"/>
  <c r="E167" i="21"/>
  <c r="H122" i="21"/>
  <c r="C192" i="21"/>
  <c r="G160" i="21"/>
  <c r="E234" i="21"/>
  <c r="H190" i="21"/>
  <c r="E26" i="21"/>
  <c r="F230" i="21"/>
  <c r="B206" i="21"/>
  <c r="H222" i="21"/>
  <c r="H131" i="21"/>
  <c r="E63" i="21"/>
  <c r="D220" i="21"/>
  <c r="G204" i="21"/>
  <c r="F196" i="21"/>
  <c r="C156" i="21"/>
  <c r="G116" i="21"/>
  <c r="G84" i="21"/>
  <c r="E71" i="21"/>
  <c r="B225" i="21"/>
  <c r="B161" i="21"/>
  <c r="C145" i="21"/>
  <c r="H129" i="21"/>
  <c r="E210" i="21"/>
  <c r="E88" i="21"/>
  <c r="D39" i="21"/>
  <c r="B55" i="21"/>
  <c r="G31" i="21"/>
  <c r="E110" i="21"/>
  <c r="H102" i="21"/>
  <c r="E77" i="21"/>
  <c r="C221" i="21"/>
  <c r="C205" i="21"/>
  <c r="C197" i="21"/>
  <c r="B181" i="21"/>
  <c r="C173" i="21"/>
  <c r="C157" i="21"/>
  <c r="G117" i="21"/>
  <c r="C44" i="21"/>
  <c r="B136" i="21"/>
  <c r="C112" i="21"/>
  <c r="F96" i="21"/>
  <c r="F80" i="21"/>
  <c r="B64" i="21"/>
  <c r="D86" i="21"/>
  <c r="B38" i="21"/>
  <c r="C195" i="21"/>
  <c r="B147" i="21"/>
  <c r="G115" i="21"/>
  <c r="G178" i="21"/>
  <c r="B66" i="21"/>
  <c r="E126" i="21"/>
  <c r="E82" i="21"/>
  <c r="C126" i="21"/>
  <c r="C110" i="21"/>
  <c r="C102" i="21"/>
  <c r="G78" i="21"/>
  <c r="G155" i="21"/>
  <c r="B67" i="21"/>
  <c r="D194" i="21"/>
  <c r="H146" i="21"/>
  <c r="D114" i="21"/>
  <c r="B74" i="21"/>
  <c r="D50" i="21"/>
  <c r="D139" i="21"/>
  <c r="B227" i="21"/>
  <c r="G234" i="21"/>
  <c r="F210" i="21"/>
  <c r="F186" i="21"/>
  <c r="C138" i="21"/>
  <c r="D34" i="21"/>
  <c r="B18" i="21"/>
  <c r="H137" i="21"/>
  <c r="H214" i="21"/>
  <c r="H105" i="21"/>
  <c r="B29" i="21"/>
  <c r="H217" i="21"/>
  <c r="D142" i="21"/>
  <c r="E55" i="21"/>
  <c r="E206" i="21"/>
  <c r="C55" i="21"/>
  <c r="G167" i="21"/>
  <c r="D188" i="21"/>
  <c r="F85" i="21"/>
  <c r="C236" i="4" l="1"/>
  <c r="E236" i="12"/>
  <c r="E211" i="29"/>
  <c r="C211" i="29"/>
  <c r="C236" i="12"/>
  <c r="F212" i="29"/>
  <c r="F237" i="12"/>
  <c r="E212" i="29"/>
  <c r="E237" i="12"/>
  <c r="B238" i="10"/>
  <c r="B236" i="2"/>
  <c r="C235" i="4" s="1"/>
  <c r="C249" i="2"/>
  <c r="F235" i="12"/>
  <c r="F210" i="29"/>
  <c r="B235" i="12"/>
  <c r="B210" i="29"/>
  <c r="E210" i="29"/>
  <c r="E235" i="12"/>
  <c r="B212" i="29"/>
  <c r="B237" i="12"/>
  <c r="B237" i="10"/>
  <c r="B235" i="2"/>
  <c r="C234" i="4" s="1"/>
  <c r="D235" i="12"/>
  <c r="D210" i="29"/>
  <c r="B236" i="12"/>
  <c r="B211" i="29"/>
  <c r="D237" i="12"/>
  <c r="D212" i="29"/>
  <c r="F239" i="10"/>
  <c r="G251" i="10"/>
  <c r="H235" i="15"/>
  <c r="G235" i="15"/>
  <c r="F236" i="12"/>
  <c r="F211" i="29"/>
  <c r="H237" i="15"/>
  <c r="G237" i="15"/>
  <c r="B236" i="4" s="1"/>
  <c r="H236" i="15"/>
  <c r="G236" i="15"/>
  <c r="B235" i="4" s="1"/>
  <c r="C235" i="12"/>
  <c r="C210" i="29"/>
  <c r="D211" i="29"/>
  <c r="D236" i="12"/>
  <c r="C212" i="29"/>
  <c r="C237" i="12"/>
  <c r="B222" i="13"/>
  <c r="C222" i="13"/>
  <c r="D222" i="13"/>
  <c r="E222" i="13"/>
  <c r="F222" i="13"/>
  <c r="C235" i="10"/>
  <c r="C234" i="10"/>
  <c r="K234" i="12"/>
  <c r="C236" i="10" l="1"/>
  <c r="B233" i="16"/>
  <c r="G249" i="10"/>
  <c r="F237" i="10"/>
  <c r="C247" i="2"/>
  <c r="B234" i="19"/>
  <c r="B234" i="4"/>
  <c r="C248" i="2"/>
  <c r="G250" i="10"/>
  <c r="F238" i="10"/>
  <c r="F209" i="5"/>
  <c r="J234" i="12"/>
  <c r="I234" i="12"/>
  <c r="E209" i="5"/>
  <c r="H234" i="12"/>
  <c r="D209" i="5"/>
  <c r="G234" i="12"/>
  <c r="C209" i="5"/>
  <c r="D234" i="19" l="1"/>
  <c r="D236" i="10"/>
  <c r="B234" i="3"/>
  <c r="F234" i="12"/>
  <c r="F209" i="29"/>
  <c r="E234" i="19"/>
  <c r="F234" i="19"/>
  <c r="B236" i="10"/>
  <c r="B234" i="2"/>
  <c r="C234" i="19"/>
  <c r="C246" i="2" l="1"/>
  <c r="B233" i="4"/>
  <c r="E234" i="12"/>
  <c r="E209" i="29"/>
  <c r="D234" i="12"/>
  <c r="D209" i="29"/>
  <c r="B234" i="12"/>
  <c r="B209" i="29"/>
  <c r="G248" i="10"/>
  <c r="F236" i="10"/>
  <c r="C233" i="4"/>
  <c r="C234" i="12"/>
  <c r="C209" i="29"/>
  <c r="G233" i="12" l="1"/>
  <c r="J233" i="12"/>
  <c r="F208" i="5"/>
  <c r="B208" i="5"/>
  <c r="C208" i="5"/>
  <c r="D208" i="5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B233" i="19"/>
  <c r="D233" i="19" l="1"/>
  <c r="F221" i="13"/>
  <c r="D221" i="13"/>
  <c r="C221" i="13"/>
  <c r="B221" i="13"/>
  <c r="E221" i="13"/>
  <c r="B232" i="16"/>
  <c r="F233" i="19"/>
  <c r="I233" i="12"/>
  <c r="E233" i="19"/>
  <c r="H233" i="12"/>
  <c r="E208" i="5"/>
  <c r="C233" i="19"/>
  <c r="K233" i="12"/>
  <c r="B231" i="16"/>
  <c r="F220" i="13"/>
  <c r="E220" i="13"/>
  <c r="D220" i="13"/>
  <c r="C220" i="13"/>
  <c r="B220" i="13"/>
  <c r="J232" i="12"/>
  <c r="I232" i="12"/>
  <c r="H232" i="12"/>
  <c r="G232" i="12"/>
  <c r="K232" i="12"/>
  <c r="F232" i="19"/>
  <c r="E232" i="19"/>
  <c r="D232" i="19"/>
  <c r="C232" i="19"/>
  <c r="B232" i="19"/>
  <c r="E207" i="5"/>
  <c r="D207" i="5"/>
  <c r="C207" i="5"/>
  <c r="B207" i="5"/>
  <c r="F207" i="5"/>
  <c r="B235" i="10" l="1"/>
  <c r="B233" i="2"/>
  <c r="D234" i="10"/>
  <c r="B232" i="3"/>
  <c r="D235" i="10"/>
  <c r="B233" i="3"/>
  <c r="C232" i="4" s="1"/>
  <c r="F233" i="12"/>
  <c r="F208" i="29"/>
  <c r="J231" i="12"/>
  <c r="I231" i="12"/>
  <c r="H231" i="12"/>
  <c r="G231" i="12"/>
  <c r="K231" i="12"/>
  <c r="J230" i="12"/>
  <c r="I230" i="12"/>
  <c r="H230" i="12"/>
  <c r="G230" i="12"/>
  <c r="K230" i="12"/>
  <c r="J229" i="12"/>
  <c r="I229" i="12"/>
  <c r="H229" i="12"/>
  <c r="G229" i="12"/>
  <c r="K229" i="12"/>
  <c r="J228" i="12"/>
  <c r="I228" i="12"/>
  <c r="H228" i="12"/>
  <c r="G228" i="12"/>
  <c r="K228" i="12"/>
  <c r="E206" i="5"/>
  <c r="D206" i="5"/>
  <c r="C206" i="5"/>
  <c r="B206" i="5"/>
  <c r="F206" i="5"/>
  <c r="E205" i="5"/>
  <c r="D205" i="5"/>
  <c r="C205" i="5"/>
  <c r="B205" i="5"/>
  <c r="F205" i="5"/>
  <c r="E204" i="5"/>
  <c r="D204" i="5"/>
  <c r="C204" i="5"/>
  <c r="B204" i="5"/>
  <c r="F204" i="5"/>
  <c r="E203" i="5"/>
  <c r="D203" i="5"/>
  <c r="C203" i="5"/>
  <c r="B203" i="5"/>
  <c r="F203" i="5"/>
  <c r="E202" i="5"/>
  <c r="D202" i="5"/>
  <c r="C202" i="5"/>
  <c r="B202" i="5"/>
  <c r="F202" i="5"/>
  <c r="E201" i="5"/>
  <c r="D201" i="5"/>
  <c r="C201" i="5"/>
  <c r="B201" i="5"/>
  <c r="F201" i="5"/>
  <c r="F231" i="19"/>
  <c r="E231" i="19"/>
  <c r="D231" i="19"/>
  <c r="C231" i="19"/>
  <c r="B231" i="19"/>
  <c r="F230" i="19"/>
  <c r="E230" i="19"/>
  <c r="D230" i="19"/>
  <c r="C230" i="19"/>
  <c r="B230" i="19"/>
  <c r="F229" i="19"/>
  <c r="E229" i="19"/>
  <c r="D229" i="19"/>
  <c r="C229" i="19"/>
  <c r="B229" i="19"/>
  <c r="F228" i="19"/>
  <c r="E228" i="19"/>
  <c r="D228" i="19"/>
  <c r="C228" i="19"/>
  <c r="B228" i="19"/>
  <c r="F227" i="19"/>
  <c r="E227" i="19"/>
  <c r="D227" i="19"/>
  <c r="C227" i="19"/>
  <c r="B227" i="19"/>
  <c r="F226" i="19"/>
  <c r="E226" i="19"/>
  <c r="D226" i="19"/>
  <c r="C226" i="19"/>
  <c r="B226" i="19"/>
  <c r="K226" i="12"/>
  <c r="G226" i="12"/>
  <c r="H226" i="12"/>
  <c r="I226" i="12"/>
  <c r="J226" i="12"/>
  <c r="K227" i="12"/>
  <c r="G227" i="12"/>
  <c r="H227" i="12"/>
  <c r="I227" i="12"/>
  <c r="J227" i="12"/>
  <c r="B216" i="13"/>
  <c r="C216" i="13"/>
  <c r="D216" i="13"/>
  <c r="E216" i="13"/>
  <c r="F216" i="13"/>
  <c r="B217" i="13"/>
  <c r="C217" i="13"/>
  <c r="D217" i="13"/>
  <c r="E217" i="13"/>
  <c r="F217" i="13"/>
  <c r="B218" i="13"/>
  <c r="C218" i="13"/>
  <c r="D218" i="13"/>
  <c r="E218" i="13"/>
  <c r="F218" i="13"/>
  <c r="B219" i="13"/>
  <c r="C219" i="13"/>
  <c r="D219" i="13"/>
  <c r="E219" i="13"/>
  <c r="F219" i="13"/>
  <c r="D229" i="10" l="1"/>
  <c r="B227" i="3"/>
  <c r="B228" i="10"/>
  <c r="B226" i="2"/>
  <c r="B232" i="10"/>
  <c r="B230" i="2"/>
  <c r="D230" i="10"/>
  <c r="B228" i="3"/>
  <c r="C233" i="12"/>
  <c r="C208" i="29"/>
  <c r="B231" i="10"/>
  <c r="B229" i="2"/>
  <c r="D233" i="10"/>
  <c r="B231" i="3"/>
  <c r="B233" i="12"/>
  <c r="B208" i="29"/>
  <c r="E232" i="12"/>
  <c r="E207" i="29"/>
  <c r="B229" i="10"/>
  <c r="B227" i="2"/>
  <c r="B233" i="10"/>
  <c r="B231" i="2"/>
  <c r="D231" i="10"/>
  <c r="B229" i="3"/>
  <c r="C228" i="4" s="1"/>
  <c r="B232" i="12"/>
  <c r="B207" i="29"/>
  <c r="D232" i="12"/>
  <c r="D207" i="29"/>
  <c r="E233" i="12"/>
  <c r="E208" i="29"/>
  <c r="C245" i="2"/>
  <c r="B232" i="4"/>
  <c r="F232" i="12"/>
  <c r="F207" i="29"/>
  <c r="B230" i="10"/>
  <c r="B228" i="2"/>
  <c r="D228" i="10"/>
  <c r="B226" i="3"/>
  <c r="D232" i="10"/>
  <c r="B230" i="3"/>
  <c r="C229" i="4" s="1"/>
  <c r="B234" i="10"/>
  <c r="B232" i="2"/>
  <c r="D233" i="12"/>
  <c r="D208" i="29"/>
  <c r="C232" i="12"/>
  <c r="C207" i="29"/>
  <c r="G247" i="10"/>
  <c r="F235" i="10"/>
  <c r="C225" i="4" l="1"/>
  <c r="F231" i="12"/>
  <c r="F206" i="29"/>
  <c r="E230" i="12"/>
  <c r="E205" i="29"/>
  <c r="D227" i="12"/>
  <c r="D202" i="29"/>
  <c r="D215" i="29" s="1"/>
  <c r="C231" i="12"/>
  <c r="C206" i="29"/>
  <c r="C227" i="12"/>
  <c r="C202" i="29"/>
  <c r="C215" i="29" s="1"/>
  <c r="D229" i="12"/>
  <c r="D204" i="29"/>
  <c r="B228" i="12"/>
  <c r="B203" i="29"/>
  <c r="B230" i="12"/>
  <c r="B205" i="29"/>
  <c r="C244" i="2"/>
  <c r="B231" i="4"/>
  <c r="F229" i="10"/>
  <c r="G241" i="10"/>
  <c r="F231" i="10"/>
  <c r="G243" i="10"/>
  <c r="F228" i="10"/>
  <c r="G240" i="10"/>
  <c r="C229" i="12"/>
  <c r="C204" i="29"/>
  <c r="F230" i="12"/>
  <c r="F205" i="29"/>
  <c r="E201" i="29"/>
  <c r="E226" i="12"/>
  <c r="D230" i="12"/>
  <c r="D205" i="29"/>
  <c r="D226" i="12"/>
  <c r="D201" i="29"/>
  <c r="F228" i="12"/>
  <c r="F203" i="29"/>
  <c r="B231" i="12"/>
  <c r="B206" i="29"/>
  <c r="D228" i="12"/>
  <c r="D203" i="29"/>
  <c r="G246" i="10"/>
  <c r="F234" i="10"/>
  <c r="C243" i="2"/>
  <c r="B230" i="4"/>
  <c r="C230" i="4"/>
  <c r="C242" i="2"/>
  <c r="B229" i="4"/>
  <c r="C231" i="4"/>
  <c r="E227" i="12"/>
  <c r="E202" i="29"/>
  <c r="E215" i="29" s="1"/>
  <c r="B229" i="12"/>
  <c r="B204" i="29"/>
  <c r="F226" i="12"/>
  <c r="F201" i="29"/>
  <c r="E229" i="12"/>
  <c r="E204" i="29"/>
  <c r="B227" i="12"/>
  <c r="B202" i="29"/>
  <c r="B215" i="29" s="1"/>
  <c r="E228" i="12"/>
  <c r="E203" i="29"/>
  <c r="F227" i="12"/>
  <c r="F202" i="29"/>
  <c r="F215" i="29" s="1"/>
  <c r="C240" i="2"/>
  <c r="B227" i="4"/>
  <c r="F233" i="10"/>
  <c r="G245" i="10"/>
  <c r="F232" i="10"/>
  <c r="G244" i="10"/>
  <c r="C226" i="4"/>
  <c r="B226" i="12"/>
  <c r="B201" i="29"/>
  <c r="D231" i="12"/>
  <c r="D206" i="29"/>
  <c r="C228" i="12"/>
  <c r="C203" i="29"/>
  <c r="F229" i="12"/>
  <c r="F204" i="29"/>
  <c r="C230" i="12"/>
  <c r="C205" i="29"/>
  <c r="C226" i="12"/>
  <c r="C201" i="29"/>
  <c r="E231" i="12"/>
  <c r="E206" i="29"/>
  <c r="G242" i="10"/>
  <c r="F230" i="10"/>
  <c r="C239" i="2"/>
  <c r="B226" i="4"/>
  <c r="C241" i="2"/>
  <c r="B228" i="4"/>
  <c r="C227" i="4"/>
  <c r="C238" i="2"/>
  <c r="B225" i="4"/>
  <c r="B226" i="16"/>
  <c r="B227" i="16"/>
  <c r="B228" i="16"/>
  <c r="B229" i="16"/>
  <c r="B230" i="16"/>
  <c r="F215" i="13" l="1"/>
  <c r="E215" i="13"/>
  <c r="D215" i="13"/>
  <c r="C215" i="13"/>
  <c r="B215" i="13"/>
  <c r="F214" i="13"/>
  <c r="E214" i="13"/>
  <c r="D214" i="13"/>
  <c r="C214" i="13"/>
  <c r="B214" i="13"/>
  <c r="F213" i="13"/>
  <c r="E213" i="13"/>
  <c r="D213" i="13"/>
  <c r="C213" i="13"/>
  <c r="B213" i="13"/>
  <c r="F212" i="13"/>
  <c r="E212" i="13"/>
  <c r="D212" i="13"/>
  <c r="C212" i="13"/>
  <c r="B212" i="13"/>
  <c r="F211" i="13"/>
  <c r="E211" i="13"/>
  <c r="D211" i="13"/>
  <c r="C211" i="13"/>
  <c r="B211" i="13"/>
  <c r="B224" i="16" l="1"/>
  <c r="D200" i="5"/>
  <c r="B222" i="10" l="1"/>
  <c r="B220" i="2"/>
  <c r="B223" i="10"/>
  <c r="B221" i="2"/>
  <c r="D224" i="10"/>
  <c r="B222" i="3"/>
  <c r="J225" i="12"/>
  <c r="F225" i="19"/>
  <c r="C200" i="5"/>
  <c r="E223" i="19"/>
  <c r="E198" i="5"/>
  <c r="D223" i="19"/>
  <c r="B222" i="16"/>
  <c r="F198" i="5"/>
  <c r="B223" i="16"/>
  <c r="C198" i="5"/>
  <c r="B223" i="19"/>
  <c r="B225" i="16"/>
  <c r="D198" i="5"/>
  <c r="C223" i="19"/>
  <c r="B198" i="5"/>
  <c r="C199" i="5"/>
  <c r="E224" i="19"/>
  <c r="B200" i="5"/>
  <c r="E225" i="19"/>
  <c r="D224" i="19"/>
  <c r="F200" i="5"/>
  <c r="D225" i="19"/>
  <c r="C224" i="19"/>
  <c r="E199" i="5"/>
  <c r="C225" i="19"/>
  <c r="B224" i="19"/>
  <c r="D199" i="5"/>
  <c r="B225" i="19"/>
  <c r="E200" i="5"/>
  <c r="B199" i="5"/>
  <c r="F199" i="5"/>
  <c r="F224" i="19"/>
  <c r="F223" i="19"/>
  <c r="B224" i="10" l="1"/>
  <c r="B222" i="2"/>
  <c r="C221" i="4" s="1"/>
  <c r="G235" i="10"/>
  <c r="B226" i="10"/>
  <c r="B224" i="2"/>
  <c r="B220" i="4"/>
  <c r="C233" i="2"/>
  <c r="B219" i="4"/>
  <c r="C232" i="2"/>
  <c r="D226" i="10"/>
  <c r="B224" i="3"/>
  <c r="B227" i="10"/>
  <c r="B225" i="2"/>
  <c r="D227" i="10"/>
  <c r="B225" i="3"/>
  <c r="D225" i="10"/>
  <c r="B223" i="3"/>
  <c r="B225" i="10"/>
  <c r="B223" i="2"/>
  <c r="G234" i="10"/>
  <c r="H224" i="12"/>
  <c r="J224" i="12"/>
  <c r="G224" i="12"/>
  <c r="I223" i="12"/>
  <c r="G223" i="12"/>
  <c r="H223" i="12"/>
  <c r="I224" i="12"/>
  <c r="I225" i="12"/>
  <c r="G225" i="12"/>
  <c r="K225" i="12"/>
  <c r="K223" i="12"/>
  <c r="K224" i="12"/>
  <c r="J223" i="12"/>
  <c r="H225" i="12"/>
  <c r="C224" i="4" l="1"/>
  <c r="C223" i="4"/>
  <c r="D223" i="12"/>
  <c r="D198" i="29"/>
  <c r="F225" i="12"/>
  <c r="F200" i="29"/>
  <c r="E225" i="12"/>
  <c r="E200" i="29"/>
  <c r="B225" i="12"/>
  <c r="B200" i="29"/>
  <c r="B222" i="4"/>
  <c r="C235" i="2"/>
  <c r="F223" i="12"/>
  <c r="F198" i="29"/>
  <c r="C225" i="12"/>
  <c r="C200" i="29"/>
  <c r="C224" i="12"/>
  <c r="C199" i="29"/>
  <c r="E224" i="12"/>
  <c r="E199" i="29"/>
  <c r="F225" i="10"/>
  <c r="G237" i="10"/>
  <c r="B223" i="4"/>
  <c r="C236" i="2"/>
  <c r="F224" i="12"/>
  <c r="F199" i="29"/>
  <c r="B223" i="12"/>
  <c r="B198" i="29"/>
  <c r="B224" i="12"/>
  <c r="B199" i="29"/>
  <c r="C222" i="4"/>
  <c r="B224" i="4"/>
  <c r="C237" i="2"/>
  <c r="F226" i="10"/>
  <c r="G238" i="10"/>
  <c r="B221" i="4"/>
  <c r="C234" i="2"/>
  <c r="C223" i="12"/>
  <c r="C198" i="29"/>
  <c r="E223" i="12"/>
  <c r="E198" i="29"/>
  <c r="D225" i="12"/>
  <c r="D200" i="29"/>
  <c r="D224" i="12"/>
  <c r="D199" i="29"/>
  <c r="F227" i="10"/>
  <c r="G239" i="10"/>
  <c r="F224" i="10"/>
  <c r="G236" i="10"/>
  <c r="C222" i="19" l="1"/>
  <c r="E197" i="5"/>
  <c r="J222" i="12" l="1"/>
  <c r="B210" i="13"/>
  <c r="C210" i="13"/>
  <c r="F210" i="13"/>
  <c r="D210" i="13"/>
  <c r="E210" i="13"/>
  <c r="B197" i="5"/>
  <c r="E222" i="19"/>
  <c r="B221" i="16"/>
  <c r="F197" i="5"/>
  <c r="D222" i="19"/>
  <c r="B222" i="19"/>
  <c r="D197" i="5"/>
  <c r="C197" i="5"/>
  <c r="F222" i="19"/>
  <c r="B222" i="12" l="1"/>
  <c r="B197" i="29"/>
  <c r="G222" i="12"/>
  <c r="I222" i="12"/>
  <c r="H222" i="12"/>
  <c r="K222" i="12"/>
  <c r="E222" i="12" l="1"/>
  <c r="E197" i="29"/>
  <c r="F222" i="12"/>
  <c r="F197" i="29"/>
  <c r="D222" i="12"/>
  <c r="D197" i="29"/>
  <c r="C222" i="12"/>
  <c r="C197" i="29"/>
  <c r="C197" i="13" l="1"/>
  <c r="D197" i="13"/>
  <c r="B197" i="13"/>
  <c r="E197" i="13"/>
  <c r="F197" i="13"/>
  <c r="D173" i="13"/>
  <c r="B173" i="13"/>
  <c r="F173" i="13"/>
  <c r="C173" i="13"/>
  <c r="E173" i="13"/>
  <c r="D157" i="13"/>
  <c r="B157" i="13"/>
  <c r="F157" i="13"/>
  <c r="C157" i="13"/>
  <c r="E157" i="13"/>
  <c r="D133" i="13"/>
  <c r="B133" i="13"/>
  <c r="C133" i="13"/>
  <c r="E133" i="13"/>
  <c r="F133" i="13"/>
  <c r="E109" i="13"/>
  <c r="F109" i="13"/>
  <c r="D109" i="13"/>
  <c r="B109" i="13"/>
  <c r="C109" i="13"/>
  <c r="E85" i="13"/>
  <c r="F85" i="13"/>
  <c r="D85" i="13"/>
  <c r="B85" i="13"/>
  <c r="C85" i="13"/>
  <c r="E61" i="13"/>
  <c r="F61" i="13"/>
  <c r="D61" i="13"/>
  <c r="B61" i="13"/>
  <c r="C61" i="13"/>
  <c r="E37" i="13"/>
  <c r="F37" i="13"/>
  <c r="D37" i="13"/>
  <c r="B37" i="13"/>
  <c r="C37" i="13"/>
  <c r="E5" i="13"/>
  <c r="F5" i="13"/>
  <c r="D5" i="13"/>
  <c r="B5" i="13"/>
  <c r="C5" i="13"/>
  <c r="E188" i="13"/>
  <c r="C188" i="13"/>
  <c r="F188" i="13"/>
  <c r="B188" i="13"/>
  <c r="D188" i="13"/>
  <c r="E156" i="13"/>
  <c r="B156" i="13"/>
  <c r="F156" i="13"/>
  <c r="C156" i="13"/>
  <c r="D156" i="13"/>
  <c r="E132" i="13"/>
  <c r="C132" i="13"/>
  <c r="D132" i="13"/>
  <c r="F132" i="13"/>
  <c r="B132" i="13"/>
  <c r="B100" i="13"/>
  <c r="C100" i="13"/>
  <c r="E100" i="13"/>
  <c r="D100" i="13"/>
  <c r="F100" i="13"/>
  <c r="B76" i="13"/>
  <c r="C76" i="13"/>
  <c r="E76" i="13"/>
  <c r="D76" i="13"/>
  <c r="F76" i="13"/>
  <c r="B52" i="13"/>
  <c r="C52" i="13"/>
  <c r="E52" i="13"/>
  <c r="D52" i="13"/>
  <c r="F52" i="13"/>
  <c r="B12" i="13"/>
  <c r="C12" i="13"/>
  <c r="E12" i="13"/>
  <c r="F12" i="13"/>
  <c r="D12" i="13"/>
  <c r="D209" i="13"/>
  <c r="C209" i="13"/>
  <c r="E209" i="13"/>
  <c r="F209" i="13"/>
  <c r="B209" i="13"/>
  <c r="F196" i="5"/>
  <c r="B196" i="5"/>
  <c r="C196" i="5"/>
  <c r="D196" i="5"/>
  <c r="E196" i="5"/>
  <c r="B220" i="16"/>
  <c r="D193" i="13"/>
  <c r="B193" i="13"/>
  <c r="C193" i="13"/>
  <c r="F193" i="13"/>
  <c r="E193" i="13"/>
  <c r="D177" i="13"/>
  <c r="B177" i="13"/>
  <c r="C177" i="13"/>
  <c r="E177" i="13"/>
  <c r="F177" i="13"/>
  <c r="D161" i="13"/>
  <c r="B161" i="13"/>
  <c r="C161" i="13"/>
  <c r="F161" i="13"/>
  <c r="E161" i="13"/>
  <c r="D145" i="13"/>
  <c r="E145" i="13"/>
  <c r="B145" i="13"/>
  <c r="C145" i="13"/>
  <c r="F145" i="13"/>
  <c r="D129" i="13"/>
  <c r="B129" i="13"/>
  <c r="C129" i="13"/>
  <c r="E129" i="13"/>
  <c r="F129" i="13"/>
  <c r="B113" i="13"/>
  <c r="D113" i="13"/>
  <c r="C113" i="13"/>
  <c r="E113" i="13"/>
  <c r="F113" i="13"/>
  <c r="B89" i="13"/>
  <c r="D89" i="13"/>
  <c r="C89" i="13"/>
  <c r="E89" i="13"/>
  <c r="F89" i="13"/>
  <c r="B73" i="13"/>
  <c r="D73" i="13"/>
  <c r="C73" i="13"/>
  <c r="E73" i="13"/>
  <c r="F73" i="13"/>
  <c r="B57" i="13"/>
  <c r="D57" i="13"/>
  <c r="C57" i="13"/>
  <c r="E57" i="13"/>
  <c r="F57" i="13"/>
  <c r="B41" i="13"/>
  <c r="D41" i="13"/>
  <c r="E41" i="13"/>
  <c r="C41" i="13"/>
  <c r="F41" i="13"/>
  <c r="B25" i="13"/>
  <c r="D25" i="13"/>
  <c r="E25" i="13"/>
  <c r="C25" i="13"/>
  <c r="F25" i="13"/>
  <c r="B9" i="13"/>
  <c r="D9" i="13"/>
  <c r="E9" i="13"/>
  <c r="C9" i="13"/>
  <c r="F9" i="13"/>
  <c r="E192" i="13"/>
  <c r="D192" i="13"/>
  <c r="B192" i="13"/>
  <c r="C192" i="13"/>
  <c r="F192" i="13"/>
  <c r="E176" i="13"/>
  <c r="B176" i="13"/>
  <c r="C176" i="13"/>
  <c r="F176" i="13"/>
  <c r="D176" i="13"/>
  <c r="E152" i="13"/>
  <c r="D152" i="13"/>
  <c r="F152" i="13"/>
  <c r="B152" i="13"/>
  <c r="C152" i="13"/>
  <c r="F96" i="13"/>
  <c r="E96" i="13"/>
  <c r="B96" i="13"/>
  <c r="C96" i="13"/>
  <c r="D96" i="13"/>
  <c r="B218" i="19"/>
  <c r="F206" i="13"/>
  <c r="B206" i="13"/>
  <c r="C206" i="13"/>
  <c r="D206" i="13"/>
  <c r="E206" i="13"/>
  <c r="C198" i="13"/>
  <c r="F198" i="13"/>
  <c r="B198" i="13"/>
  <c r="D198" i="13"/>
  <c r="E198" i="13"/>
  <c r="C190" i="13"/>
  <c r="B190" i="13"/>
  <c r="F190" i="13"/>
  <c r="D190" i="13"/>
  <c r="E190" i="13"/>
  <c r="C182" i="13"/>
  <c r="D182" i="13"/>
  <c r="E182" i="13"/>
  <c r="B182" i="13"/>
  <c r="F182" i="13"/>
  <c r="C174" i="13"/>
  <c r="B174" i="13"/>
  <c r="F174" i="13"/>
  <c r="D174" i="13"/>
  <c r="E174" i="13"/>
  <c r="C166" i="13"/>
  <c r="F166" i="13"/>
  <c r="D166" i="13"/>
  <c r="E166" i="13"/>
  <c r="B166" i="13"/>
  <c r="C158" i="13"/>
  <c r="D158" i="13"/>
  <c r="F158" i="13"/>
  <c r="B158" i="13"/>
  <c r="E158" i="13"/>
  <c r="C150" i="13"/>
  <c r="D150" i="13"/>
  <c r="E150" i="13"/>
  <c r="F150" i="13"/>
  <c r="B150" i="13"/>
  <c r="C142" i="13"/>
  <c r="B142" i="13"/>
  <c r="F142" i="13"/>
  <c r="D142" i="13"/>
  <c r="E142" i="13"/>
  <c r="C134" i="13"/>
  <c r="F134" i="13"/>
  <c r="D134" i="13"/>
  <c r="E134" i="13"/>
  <c r="B134" i="13"/>
  <c r="C126" i="13"/>
  <c r="B126" i="13"/>
  <c r="D126" i="13"/>
  <c r="E126" i="13"/>
  <c r="F126" i="13"/>
  <c r="C118" i="13"/>
  <c r="B118" i="13"/>
  <c r="F118" i="13"/>
  <c r="E118" i="13"/>
  <c r="D118" i="13"/>
  <c r="C110" i="13"/>
  <c r="B110" i="13"/>
  <c r="F110" i="13"/>
  <c r="E110" i="13"/>
  <c r="D110" i="13"/>
  <c r="C102" i="13"/>
  <c r="B102" i="13"/>
  <c r="F102" i="13"/>
  <c r="D102" i="13"/>
  <c r="E102" i="13"/>
  <c r="C94" i="13"/>
  <c r="B94" i="13"/>
  <c r="D94" i="13"/>
  <c r="E94" i="13"/>
  <c r="F94" i="13"/>
  <c r="C86" i="13"/>
  <c r="B86" i="13"/>
  <c r="F86" i="13"/>
  <c r="D86" i="13"/>
  <c r="E86" i="13"/>
  <c r="C78" i="13"/>
  <c r="B78" i="13"/>
  <c r="D78" i="13"/>
  <c r="E78" i="13"/>
  <c r="F78" i="13"/>
  <c r="C70" i="13"/>
  <c r="B70" i="13"/>
  <c r="D70" i="13"/>
  <c r="E70" i="13"/>
  <c r="F70" i="13"/>
  <c r="C62" i="13"/>
  <c r="B62" i="13"/>
  <c r="D62" i="13"/>
  <c r="E62" i="13"/>
  <c r="F62" i="13"/>
  <c r="C54" i="13"/>
  <c r="D54" i="13"/>
  <c r="B54" i="13"/>
  <c r="F54" i="13"/>
  <c r="E54" i="13"/>
  <c r="C46" i="13"/>
  <c r="B46" i="13"/>
  <c r="E46" i="13"/>
  <c r="F46" i="13"/>
  <c r="D46" i="13"/>
  <c r="C38" i="13"/>
  <c r="D38" i="13"/>
  <c r="B38" i="13"/>
  <c r="F38" i="13"/>
  <c r="E38" i="13"/>
  <c r="C30" i="13"/>
  <c r="B30" i="13"/>
  <c r="D30" i="13"/>
  <c r="E30" i="13"/>
  <c r="F30" i="13"/>
  <c r="C22" i="13"/>
  <c r="D22" i="13"/>
  <c r="B22" i="13"/>
  <c r="E22" i="13"/>
  <c r="F22" i="13"/>
  <c r="C14" i="13"/>
  <c r="B14" i="13"/>
  <c r="F14" i="13"/>
  <c r="D14" i="13"/>
  <c r="E14" i="13"/>
  <c r="C6" i="13"/>
  <c r="D6" i="13"/>
  <c r="B6" i="13"/>
  <c r="E6" i="13"/>
  <c r="F6" i="13"/>
  <c r="D189" i="13"/>
  <c r="B189" i="13"/>
  <c r="F189" i="13"/>
  <c r="C189" i="13"/>
  <c r="E189" i="13"/>
  <c r="D149" i="13"/>
  <c r="F149" i="13"/>
  <c r="C149" i="13"/>
  <c r="E149" i="13"/>
  <c r="B149" i="13"/>
  <c r="E125" i="13"/>
  <c r="F125" i="13"/>
  <c r="D125" i="13"/>
  <c r="B125" i="13"/>
  <c r="C125" i="13"/>
  <c r="E101" i="13"/>
  <c r="F101" i="13"/>
  <c r="D101" i="13"/>
  <c r="B101" i="13"/>
  <c r="C101" i="13"/>
  <c r="E69" i="13"/>
  <c r="F69" i="13"/>
  <c r="D69" i="13"/>
  <c r="C69" i="13"/>
  <c r="B69" i="13"/>
  <c r="E45" i="13"/>
  <c r="F45" i="13"/>
  <c r="D45" i="13"/>
  <c r="B45" i="13"/>
  <c r="C45" i="13"/>
  <c r="E29" i="13"/>
  <c r="F29" i="13"/>
  <c r="D29" i="13"/>
  <c r="C29" i="13"/>
  <c r="B29" i="13"/>
  <c r="E13" i="13"/>
  <c r="F13" i="13"/>
  <c r="D13" i="13"/>
  <c r="B13" i="13"/>
  <c r="C13" i="13"/>
  <c r="E196" i="13"/>
  <c r="F196" i="13"/>
  <c r="C196" i="13"/>
  <c r="D196" i="13"/>
  <c r="B196" i="13"/>
  <c r="E172" i="13"/>
  <c r="B172" i="13"/>
  <c r="F172" i="13"/>
  <c r="C172" i="13"/>
  <c r="D172" i="13"/>
  <c r="E148" i="13"/>
  <c r="C148" i="13"/>
  <c r="D148" i="13"/>
  <c r="F148" i="13"/>
  <c r="B148" i="13"/>
  <c r="B116" i="13"/>
  <c r="C116" i="13"/>
  <c r="E116" i="13"/>
  <c r="D116" i="13"/>
  <c r="F116" i="13"/>
  <c r="B92" i="13"/>
  <c r="C92" i="13"/>
  <c r="E92" i="13"/>
  <c r="D92" i="13"/>
  <c r="F92" i="13"/>
  <c r="B68" i="13"/>
  <c r="C68" i="13"/>
  <c r="E68" i="13"/>
  <c r="D68" i="13"/>
  <c r="F68" i="13"/>
  <c r="B44" i="13"/>
  <c r="C44" i="13"/>
  <c r="E44" i="13"/>
  <c r="F44" i="13"/>
  <c r="D44" i="13"/>
  <c r="B28" i="13"/>
  <c r="C28" i="13"/>
  <c r="E28" i="13"/>
  <c r="F28" i="13"/>
  <c r="D28" i="13"/>
  <c r="E203" i="13"/>
  <c r="F203" i="13"/>
  <c r="B203" i="13"/>
  <c r="C203" i="13"/>
  <c r="D203" i="13"/>
  <c r="F195" i="13"/>
  <c r="B195" i="13"/>
  <c r="C195" i="13"/>
  <c r="D195" i="13"/>
  <c r="E195" i="13"/>
  <c r="F187" i="13"/>
  <c r="B187" i="13"/>
  <c r="E187" i="13"/>
  <c r="C187" i="13"/>
  <c r="D187" i="13"/>
  <c r="F179" i="13"/>
  <c r="B179" i="13"/>
  <c r="E179" i="13"/>
  <c r="C179" i="13"/>
  <c r="D179" i="13"/>
  <c r="F171" i="13"/>
  <c r="B171" i="13"/>
  <c r="C171" i="13"/>
  <c r="E171" i="13"/>
  <c r="D171" i="13"/>
  <c r="F163" i="13"/>
  <c r="B163" i="13"/>
  <c r="C163" i="13"/>
  <c r="D163" i="13"/>
  <c r="E163" i="13"/>
  <c r="F155" i="13"/>
  <c r="B155" i="13"/>
  <c r="E155" i="13"/>
  <c r="D155" i="13"/>
  <c r="C155" i="13"/>
  <c r="F147" i="13"/>
  <c r="B147" i="13"/>
  <c r="D147" i="13"/>
  <c r="C147" i="13"/>
  <c r="E147" i="13"/>
  <c r="F139" i="13"/>
  <c r="B139" i="13"/>
  <c r="E139" i="13"/>
  <c r="C139" i="13"/>
  <c r="D139" i="13"/>
  <c r="F131" i="13"/>
  <c r="B131" i="13"/>
  <c r="C131" i="13"/>
  <c r="D131" i="13"/>
  <c r="E131" i="13"/>
  <c r="B123" i="13"/>
  <c r="F123" i="13"/>
  <c r="D123" i="13"/>
  <c r="E123" i="13"/>
  <c r="C123" i="13"/>
  <c r="B115" i="13"/>
  <c r="F115" i="13"/>
  <c r="C115" i="13"/>
  <c r="D115" i="13"/>
  <c r="E115" i="13"/>
  <c r="B107" i="13"/>
  <c r="F107" i="13"/>
  <c r="E107" i="13"/>
  <c r="C107" i="13"/>
  <c r="D107" i="13"/>
  <c r="B99" i="13"/>
  <c r="F99" i="13"/>
  <c r="D99" i="13"/>
  <c r="E99" i="13"/>
  <c r="C99" i="13"/>
  <c r="B91" i="13"/>
  <c r="F91" i="13"/>
  <c r="C91" i="13"/>
  <c r="D91" i="13"/>
  <c r="E91" i="13"/>
  <c r="B83" i="13"/>
  <c r="F83" i="13"/>
  <c r="C83" i="13"/>
  <c r="D83" i="13"/>
  <c r="E83" i="13"/>
  <c r="B75" i="13"/>
  <c r="F75" i="13"/>
  <c r="C75" i="13"/>
  <c r="D75" i="13"/>
  <c r="E75" i="13"/>
  <c r="B67" i="13"/>
  <c r="F67" i="13"/>
  <c r="E67" i="13"/>
  <c r="C67" i="13"/>
  <c r="D67" i="13"/>
  <c r="B59" i="13"/>
  <c r="F59" i="13"/>
  <c r="D59" i="13"/>
  <c r="E59" i="13"/>
  <c r="C59" i="13"/>
  <c r="B51" i="13"/>
  <c r="F51" i="13"/>
  <c r="C51" i="13"/>
  <c r="D51" i="13"/>
  <c r="E51" i="13"/>
  <c r="B43" i="13"/>
  <c r="F43" i="13"/>
  <c r="C43" i="13"/>
  <c r="D43" i="13"/>
  <c r="E43" i="13"/>
  <c r="B35" i="13"/>
  <c r="F35" i="13"/>
  <c r="C35" i="13"/>
  <c r="D35" i="13"/>
  <c r="E35" i="13"/>
  <c r="B27" i="13"/>
  <c r="F27" i="13"/>
  <c r="C27" i="13"/>
  <c r="D27" i="13"/>
  <c r="E27" i="13"/>
  <c r="B19" i="13"/>
  <c r="F19" i="13"/>
  <c r="C19" i="13"/>
  <c r="D19" i="13"/>
  <c r="E19" i="13"/>
  <c r="B11" i="13"/>
  <c r="F11" i="13"/>
  <c r="C11" i="13"/>
  <c r="D11" i="13"/>
  <c r="E11" i="13"/>
  <c r="B3" i="13"/>
  <c r="F3" i="13"/>
  <c r="C3" i="13"/>
  <c r="E3" i="13"/>
  <c r="D3" i="13"/>
  <c r="B202" i="13"/>
  <c r="C202" i="13"/>
  <c r="F202" i="13"/>
  <c r="E202" i="13"/>
  <c r="D202" i="13"/>
  <c r="C194" i="13"/>
  <c r="B194" i="13"/>
  <c r="D194" i="13"/>
  <c r="E194" i="13"/>
  <c r="F194" i="13"/>
  <c r="C186" i="13"/>
  <c r="E186" i="13"/>
  <c r="F186" i="13"/>
  <c r="B186" i="13"/>
  <c r="D186" i="13"/>
  <c r="C178" i="13"/>
  <c r="B178" i="13"/>
  <c r="D178" i="13"/>
  <c r="E178" i="13"/>
  <c r="F178" i="13"/>
  <c r="C170" i="13"/>
  <c r="E170" i="13"/>
  <c r="F170" i="13"/>
  <c r="D170" i="13"/>
  <c r="B170" i="13"/>
  <c r="C162" i="13"/>
  <c r="B162" i="13"/>
  <c r="D162" i="13"/>
  <c r="E162" i="13"/>
  <c r="F162" i="13"/>
  <c r="C154" i="13"/>
  <c r="B154" i="13"/>
  <c r="E154" i="13"/>
  <c r="F154" i="13"/>
  <c r="D154" i="13"/>
  <c r="C146" i="13"/>
  <c r="B146" i="13"/>
  <c r="D146" i="13"/>
  <c r="E146" i="13"/>
  <c r="F146" i="13"/>
  <c r="C138" i="13"/>
  <c r="F138" i="13"/>
  <c r="E138" i="13"/>
  <c r="B138" i="13"/>
  <c r="D138" i="13"/>
  <c r="C130" i="13"/>
  <c r="E130" i="13"/>
  <c r="F130" i="13"/>
  <c r="B130" i="13"/>
  <c r="D130" i="13"/>
  <c r="D122" i="13"/>
  <c r="E122" i="13"/>
  <c r="C122" i="13"/>
  <c r="F122" i="13"/>
  <c r="B122" i="13"/>
  <c r="D114" i="13"/>
  <c r="E114" i="13"/>
  <c r="C114" i="13"/>
  <c r="F114" i="13"/>
  <c r="B114" i="13"/>
  <c r="D106" i="13"/>
  <c r="E106" i="13"/>
  <c r="C106" i="13"/>
  <c r="F106" i="13"/>
  <c r="B106" i="13"/>
  <c r="D98" i="13"/>
  <c r="E98" i="13"/>
  <c r="C98" i="13"/>
  <c r="F98" i="13"/>
  <c r="B98" i="13"/>
  <c r="D90" i="13"/>
  <c r="E90" i="13"/>
  <c r="C90" i="13"/>
  <c r="F90" i="13"/>
  <c r="B90" i="13"/>
  <c r="D82" i="13"/>
  <c r="E82" i="13"/>
  <c r="C82" i="13"/>
  <c r="F82" i="13"/>
  <c r="B82" i="13"/>
  <c r="D74" i="13"/>
  <c r="E74" i="13"/>
  <c r="C74" i="13"/>
  <c r="F74" i="13"/>
  <c r="B74" i="13"/>
  <c r="D66" i="13"/>
  <c r="E66" i="13"/>
  <c r="C66" i="13"/>
  <c r="F66" i="13"/>
  <c r="B66" i="13"/>
  <c r="D58" i="13"/>
  <c r="E58" i="13"/>
  <c r="C58" i="13"/>
  <c r="F58" i="13"/>
  <c r="B58" i="13"/>
  <c r="D50" i="13"/>
  <c r="E50" i="13"/>
  <c r="C50" i="13"/>
  <c r="F50" i="13"/>
  <c r="B50" i="13"/>
  <c r="D42" i="13"/>
  <c r="E42" i="13"/>
  <c r="C42" i="13"/>
  <c r="F42" i="13"/>
  <c r="B42" i="13"/>
  <c r="D34" i="13"/>
  <c r="E34" i="13"/>
  <c r="C34" i="13"/>
  <c r="F34" i="13"/>
  <c r="B34" i="13"/>
  <c r="D26" i="13"/>
  <c r="E26" i="13"/>
  <c r="C26" i="13"/>
  <c r="F26" i="13"/>
  <c r="B26" i="13"/>
  <c r="D18" i="13"/>
  <c r="E18" i="13"/>
  <c r="C18" i="13"/>
  <c r="F18" i="13"/>
  <c r="B18" i="13"/>
  <c r="D10" i="13"/>
  <c r="E10" i="13"/>
  <c r="C10" i="13"/>
  <c r="F10" i="13"/>
  <c r="B10" i="13"/>
  <c r="C205" i="13"/>
  <c r="D205" i="13"/>
  <c r="B205" i="13"/>
  <c r="E205" i="13"/>
  <c r="F205" i="13"/>
  <c r="D165" i="13"/>
  <c r="C165" i="13"/>
  <c r="E165" i="13"/>
  <c r="F165" i="13"/>
  <c r="B165" i="13"/>
  <c r="E117" i="13"/>
  <c r="F117" i="13"/>
  <c r="D117" i="13"/>
  <c r="B117" i="13"/>
  <c r="C117" i="13"/>
  <c r="E77" i="13"/>
  <c r="F77" i="13"/>
  <c r="D77" i="13"/>
  <c r="B77" i="13"/>
  <c r="C77" i="13"/>
  <c r="E21" i="13"/>
  <c r="F21" i="13"/>
  <c r="D21" i="13"/>
  <c r="B21" i="13"/>
  <c r="C21" i="13"/>
  <c r="B124" i="13"/>
  <c r="C124" i="13"/>
  <c r="E124" i="13"/>
  <c r="D124" i="13"/>
  <c r="F124" i="13"/>
  <c r="B20" i="13"/>
  <c r="C20" i="13"/>
  <c r="E20" i="13"/>
  <c r="D20" i="13"/>
  <c r="F20" i="13"/>
  <c r="D181" i="13"/>
  <c r="E181" i="13"/>
  <c r="C181" i="13"/>
  <c r="F181" i="13"/>
  <c r="B181" i="13"/>
  <c r="D141" i="13"/>
  <c r="C141" i="13"/>
  <c r="F141" i="13"/>
  <c r="B141" i="13"/>
  <c r="E141" i="13"/>
  <c r="E93" i="13"/>
  <c r="F93" i="13"/>
  <c r="D93" i="13"/>
  <c r="C93" i="13"/>
  <c r="B93" i="13"/>
  <c r="E53" i="13"/>
  <c r="F53" i="13"/>
  <c r="D53" i="13"/>
  <c r="B53" i="13"/>
  <c r="C53" i="13"/>
  <c r="E204" i="13"/>
  <c r="F204" i="13"/>
  <c r="D204" i="13"/>
  <c r="C204" i="13"/>
  <c r="B204" i="13"/>
  <c r="E180" i="13"/>
  <c r="C180" i="13"/>
  <c r="D180" i="13"/>
  <c r="B180" i="13"/>
  <c r="F180" i="13"/>
  <c r="E164" i="13"/>
  <c r="D164" i="13"/>
  <c r="F164" i="13"/>
  <c r="C164" i="13"/>
  <c r="B164" i="13"/>
  <c r="E140" i="13"/>
  <c r="B140" i="13"/>
  <c r="F140" i="13"/>
  <c r="C140" i="13"/>
  <c r="D140" i="13"/>
  <c r="B108" i="13"/>
  <c r="C108" i="13"/>
  <c r="E108" i="13"/>
  <c r="D108" i="13"/>
  <c r="F108" i="13"/>
  <c r="B84" i="13"/>
  <c r="C84" i="13"/>
  <c r="E84" i="13"/>
  <c r="D84" i="13"/>
  <c r="F84" i="13"/>
  <c r="B60" i="13"/>
  <c r="C60" i="13"/>
  <c r="E60" i="13"/>
  <c r="D60" i="13"/>
  <c r="F60" i="13"/>
  <c r="B36" i="13"/>
  <c r="C36" i="13"/>
  <c r="E36" i="13"/>
  <c r="D36" i="13"/>
  <c r="F36" i="13"/>
  <c r="B4" i="13"/>
  <c r="C4" i="13"/>
  <c r="E4" i="13"/>
  <c r="D4" i="13"/>
  <c r="F4" i="13"/>
  <c r="E201" i="13"/>
  <c r="C201" i="13"/>
  <c r="D201" i="13"/>
  <c r="B201" i="13"/>
  <c r="F201" i="13"/>
  <c r="D185" i="13"/>
  <c r="E185" i="13"/>
  <c r="F185" i="13"/>
  <c r="B185" i="13"/>
  <c r="C185" i="13"/>
  <c r="D169" i="13"/>
  <c r="E169" i="13"/>
  <c r="F169" i="13"/>
  <c r="B169" i="13"/>
  <c r="C169" i="13"/>
  <c r="D153" i="13"/>
  <c r="E153" i="13"/>
  <c r="F153" i="13"/>
  <c r="B153" i="13"/>
  <c r="C153" i="13"/>
  <c r="D137" i="13"/>
  <c r="B137" i="13"/>
  <c r="C137" i="13"/>
  <c r="E137" i="13"/>
  <c r="F137" i="13"/>
  <c r="B121" i="13"/>
  <c r="D121" i="13"/>
  <c r="C121" i="13"/>
  <c r="E121" i="13"/>
  <c r="F121" i="13"/>
  <c r="B105" i="13"/>
  <c r="D105" i="13"/>
  <c r="C105" i="13"/>
  <c r="E105" i="13"/>
  <c r="F105" i="13"/>
  <c r="B97" i="13"/>
  <c r="D97" i="13"/>
  <c r="C97" i="13"/>
  <c r="F97" i="13"/>
  <c r="E97" i="13"/>
  <c r="B81" i="13"/>
  <c r="D81" i="13"/>
  <c r="C81" i="13"/>
  <c r="F81" i="13"/>
  <c r="E81" i="13"/>
  <c r="B65" i="13"/>
  <c r="D65" i="13"/>
  <c r="C65" i="13"/>
  <c r="F65" i="13"/>
  <c r="E65" i="13"/>
  <c r="B49" i="13"/>
  <c r="D49" i="13"/>
  <c r="C49" i="13"/>
  <c r="F49" i="13"/>
  <c r="E49" i="13"/>
  <c r="B33" i="13"/>
  <c r="D33" i="13"/>
  <c r="C33" i="13"/>
  <c r="E33" i="13"/>
  <c r="F33" i="13"/>
  <c r="B17" i="13"/>
  <c r="D17" i="13"/>
  <c r="C17" i="13"/>
  <c r="E17" i="13"/>
  <c r="F17" i="13"/>
  <c r="B208" i="13"/>
  <c r="D208" i="13"/>
  <c r="E208" i="13"/>
  <c r="C208" i="13"/>
  <c r="F208" i="13"/>
  <c r="B219" i="16"/>
  <c r="B200" i="13"/>
  <c r="D200" i="13"/>
  <c r="E200" i="13"/>
  <c r="C200" i="13"/>
  <c r="F200" i="13"/>
  <c r="E184" i="13"/>
  <c r="B184" i="13"/>
  <c r="D184" i="13"/>
  <c r="F184" i="13"/>
  <c r="C184" i="13"/>
  <c r="E168" i="13"/>
  <c r="D168" i="13"/>
  <c r="F168" i="13"/>
  <c r="C168" i="13"/>
  <c r="B168" i="13"/>
  <c r="E160" i="13"/>
  <c r="B160" i="13"/>
  <c r="C160" i="13"/>
  <c r="D160" i="13"/>
  <c r="F160" i="13"/>
  <c r="E144" i="13"/>
  <c r="B144" i="13"/>
  <c r="C144" i="13"/>
  <c r="D144" i="13"/>
  <c r="F144" i="13"/>
  <c r="E136" i="13"/>
  <c r="D136" i="13"/>
  <c r="F136" i="13"/>
  <c r="B136" i="13"/>
  <c r="C136" i="13"/>
  <c r="E128" i="13"/>
  <c r="C128" i="13"/>
  <c r="B128" i="13"/>
  <c r="D128" i="13"/>
  <c r="F128" i="13"/>
  <c r="F120" i="13"/>
  <c r="E120" i="13"/>
  <c r="D120" i="13"/>
  <c r="B120" i="13"/>
  <c r="C120" i="13"/>
  <c r="F112" i="13"/>
  <c r="E112" i="13"/>
  <c r="B112" i="13"/>
  <c r="C112" i="13"/>
  <c r="D112" i="13"/>
  <c r="F104" i="13"/>
  <c r="E104" i="13"/>
  <c r="C104" i="13"/>
  <c r="D104" i="13"/>
  <c r="B104" i="13"/>
  <c r="F88" i="13"/>
  <c r="E88" i="13"/>
  <c r="B88" i="13"/>
  <c r="C88" i="13"/>
  <c r="D88" i="13"/>
  <c r="F80" i="13"/>
  <c r="E80" i="13"/>
  <c r="D80" i="13"/>
  <c r="C80" i="13"/>
  <c r="B80" i="13"/>
  <c r="F72" i="13"/>
  <c r="E72" i="13"/>
  <c r="C72" i="13"/>
  <c r="D72" i="13"/>
  <c r="B72" i="13"/>
  <c r="F64" i="13"/>
  <c r="E64" i="13"/>
  <c r="D64" i="13"/>
  <c r="B64" i="13"/>
  <c r="C64" i="13"/>
  <c r="F56" i="13"/>
  <c r="E56" i="13"/>
  <c r="B56" i="13"/>
  <c r="C56" i="13"/>
  <c r="D56" i="13"/>
  <c r="F48" i="13"/>
  <c r="E48" i="13"/>
  <c r="B48" i="13"/>
  <c r="C48" i="13"/>
  <c r="D48" i="13"/>
  <c r="F40" i="13"/>
  <c r="E40" i="13"/>
  <c r="D40" i="13"/>
  <c r="B40" i="13"/>
  <c r="C40" i="13"/>
  <c r="F32" i="13"/>
  <c r="E32" i="13"/>
  <c r="B32" i="13"/>
  <c r="C32" i="13"/>
  <c r="D32" i="13"/>
  <c r="F24" i="13"/>
  <c r="E24" i="13"/>
  <c r="C24" i="13"/>
  <c r="D24" i="13"/>
  <c r="B24" i="13"/>
  <c r="F16" i="13"/>
  <c r="E16" i="13"/>
  <c r="B16" i="13"/>
  <c r="D16" i="13"/>
  <c r="C16" i="13"/>
  <c r="F8" i="13"/>
  <c r="E8" i="13"/>
  <c r="D8" i="13"/>
  <c r="C8" i="13"/>
  <c r="B8" i="13"/>
  <c r="B207" i="13"/>
  <c r="E207" i="13"/>
  <c r="F207" i="13"/>
  <c r="D207" i="13"/>
  <c r="C207" i="13"/>
  <c r="B199" i="13"/>
  <c r="E199" i="13"/>
  <c r="F199" i="13"/>
  <c r="C199" i="13"/>
  <c r="D199" i="13"/>
  <c r="B191" i="13"/>
  <c r="F191" i="13"/>
  <c r="C191" i="13"/>
  <c r="D191" i="13"/>
  <c r="E191" i="13"/>
  <c r="B183" i="13"/>
  <c r="F183" i="13"/>
  <c r="D183" i="13"/>
  <c r="E183" i="13"/>
  <c r="C183" i="13"/>
  <c r="B175" i="13"/>
  <c r="F175" i="13"/>
  <c r="D175" i="13"/>
  <c r="C175" i="13"/>
  <c r="E175" i="13"/>
  <c r="B167" i="13"/>
  <c r="F167" i="13"/>
  <c r="D167" i="13"/>
  <c r="E167" i="13"/>
  <c r="C167" i="13"/>
  <c r="B159" i="13"/>
  <c r="F159" i="13"/>
  <c r="C159" i="13"/>
  <c r="D159" i="13"/>
  <c r="E159" i="13"/>
  <c r="B151" i="13"/>
  <c r="F151" i="13"/>
  <c r="D151" i="13"/>
  <c r="E151" i="13"/>
  <c r="C151" i="13"/>
  <c r="B143" i="13"/>
  <c r="F143" i="13"/>
  <c r="C143" i="13"/>
  <c r="D143" i="13"/>
  <c r="E143" i="13"/>
  <c r="B135" i="13"/>
  <c r="F135" i="13"/>
  <c r="D135" i="13"/>
  <c r="E135" i="13"/>
  <c r="C135" i="13"/>
  <c r="C127" i="13"/>
  <c r="D127" i="13"/>
  <c r="F127" i="13"/>
  <c r="B127" i="13"/>
  <c r="E127" i="13"/>
  <c r="C119" i="13"/>
  <c r="D119" i="13"/>
  <c r="F119" i="13"/>
  <c r="B119" i="13"/>
  <c r="E119" i="13"/>
  <c r="C111" i="13"/>
  <c r="D111" i="13"/>
  <c r="F111" i="13"/>
  <c r="B111" i="13"/>
  <c r="E111" i="13"/>
  <c r="C103" i="13"/>
  <c r="D103" i="13"/>
  <c r="F103" i="13"/>
  <c r="B103" i="13"/>
  <c r="E103" i="13"/>
  <c r="C95" i="13"/>
  <c r="D95" i="13"/>
  <c r="F95" i="13"/>
  <c r="B95" i="13"/>
  <c r="E95" i="13"/>
  <c r="C87" i="13"/>
  <c r="D87" i="13"/>
  <c r="F87" i="13"/>
  <c r="B87" i="13"/>
  <c r="E87" i="13"/>
  <c r="C79" i="13"/>
  <c r="D79" i="13"/>
  <c r="F79" i="13"/>
  <c r="B79" i="13"/>
  <c r="E79" i="13"/>
  <c r="C71" i="13"/>
  <c r="D71" i="13"/>
  <c r="F71" i="13"/>
  <c r="B71" i="13"/>
  <c r="E71" i="13"/>
  <c r="C63" i="13"/>
  <c r="D63" i="13"/>
  <c r="F63" i="13"/>
  <c r="B63" i="13"/>
  <c r="E63" i="13"/>
  <c r="C55" i="13"/>
  <c r="D55" i="13"/>
  <c r="F55" i="13"/>
  <c r="B55" i="13"/>
  <c r="E55" i="13"/>
  <c r="C47" i="13"/>
  <c r="D47" i="13"/>
  <c r="F47" i="13"/>
  <c r="B47" i="13"/>
  <c r="E47" i="13"/>
  <c r="C39" i="13"/>
  <c r="D39" i="13"/>
  <c r="F39" i="13"/>
  <c r="B39" i="13"/>
  <c r="E39" i="13"/>
  <c r="C31" i="13"/>
  <c r="D31" i="13"/>
  <c r="F31" i="13"/>
  <c r="B31" i="13"/>
  <c r="E31" i="13"/>
  <c r="C23" i="13"/>
  <c r="D23" i="13"/>
  <c r="F23" i="13"/>
  <c r="B23" i="13"/>
  <c r="E23" i="13"/>
  <c r="C15" i="13"/>
  <c r="D15" i="13"/>
  <c r="F15" i="13"/>
  <c r="B15" i="13"/>
  <c r="E15" i="13"/>
  <c r="C7" i="13"/>
  <c r="D7" i="13"/>
  <c r="F7" i="13"/>
  <c r="B7" i="13"/>
  <c r="E7" i="13"/>
  <c r="B220" i="19"/>
  <c r="D195" i="5"/>
  <c r="D220" i="19"/>
  <c r="F220" i="19"/>
  <c r="F195" i="5"/>
  <c r="B195" i="5"/>
  <c r="C220" i="19"/>
  <c r="E195" i="5"/>
  <c r="E220" i="19"/>
  <c r="C195" i="5"/>
  <c r="E221" i="19"/>
  <c r="B221" i="19"/>
  <c r="F221" i="19"/>
  <c r="C221" i="19"/>
  <c r="D221" i="19"/>
  <c r="D222" i="10" l="1"/>
  <c r="F222" i="10" s="1"/>
  <c r="B220" i="3"/>
  <c r="C219" i="4" s="1"/>
  <c r="D223" i="10"/>
  <c r="F223" i="10" s="1"/>
  <c r="B221" i="3"/>
  <c r="C220" i="4" s="1"/>
  <c r="J221" i="12"/>
  <c r="K221" i="12"/>
  <c r="H221" i="12"/>
  <c r="G221" i="12"/>
  <c r="I221" i="12"/>
  <c r="F218" i="12" l="1"/>
  <c r="F193" i="29"/>
  <c r="B221" i="12"/>
  <c r="B196" i="29"/>
  <c r="D220" i="12"/>
  <c r="D195" i="29"/>
  <c r="C220" i="12"/>
  <c r="C195" i="29"/>
  <c r="B220" i="12"/>
  <c r="B195" i="29"/>
  <c r="F221" i="12"/>
  <c r="F196" i="29"/>
  <c r="E220" i="12"/>
  <c r="E195" i="29"/>
  <c r="E221" i="12"/>
  <c r="E196" i="29"/>
  <c r="F220" i="12"/>
  <c r="F195" i="29"/>
  <c r="D221" i="12"/>
  <c r="D196" i="29"/>
  <c r="C221" i="12"/>
  <c r="C196" i="29"/>
  <c r="I78" i="12" l="1"/>
  <c r="J194" i="12" l="1"/>
  <c r="G193" i="12"/>
  <c r="I191" i="12"/>
  <c r="K190" i="12"/>
  <c r="H188" i="12"/>
  <c r="J186" i="12"/>
  <c r="G185" i="12"/>
  <c r="I183" i="12"/>
  <c r="K182" i="12"/>
  <c r="H180" i="12"/>
  <c r="J178" i="12"/>
  <c r="G177" i="12"/>
  <c r="I175" i="12"/>
  <c r="K174" i="12"/>
  <c r="H172" i="12"/>
  <c r="J170" i="12"/>
  <c r="G169" i="12"/>
  <c r="I167" i="12"/>
  <c r="K166" i="12"/>
  <c r="H164" i="12"/>
  <c r="J162" i="12"/>
  <c r="G161" i="12"/>
  <c r="I159" i="12"/>
  <c r="K158" i="12"/>
  <c r="H156" i="12"/>
  <c r="J154" i="12"/>
  <c r="G153" i="12"/>
  <c r="I151" i="12"/>
  <c r="K150" i="12"/>
  <c r="H148" i="12"/>
  <c r="J146" i="12"/>
  <c r="G145" i="12"/>
  <c r="I143" i="12"/>
  <c r="K142" i="12"/>
  <c r="H140" i="12"/>
  <c r="H196" i="12"/>
  <c r="J138" i="12"/>
  <c r="G137" i="12"/>
  <c r="I135" i="12"/>
  <c r="K134" i="12"/>
  <c r="H132" i="12"/>
  <c r="J130" i="12"/>
  <c r="G129" i="12"/>
  <c r="I127" i="12"/>
  <c r="K126" i="12"/>
  <c r="H124" i="12"/>
  <c r="J122" i="12"/>
  <c r="G121" i="12"/>
  <c r="I119" i="12"/>
  <c r="K118" i="12"/>
  <c r="H116" i="12"/>
  <c r="J114" i="12"/>
  <c r="G113" i="12"/>
  <c r="I111" i="12"/>
  <c r="K110" i="12"/>
  <c r="H108" i="12"/>
  <c r="J106" i="12"/>
  <c r="G105" i="12"/>
  <c r="I103" i="12"/>
  <c r="K102" i="12"/>
  <c r="H100" i="12"/>
  <c r="J98" i="12"/>
  <c r="G97" i="12"/>
  <c r="I95" i="12"/>
  <c r="K94" i="12"/>
  <c r="H92" i="12"/>
  <c r="J90" i="12"/>
  <c r="G89" i="12"/>
  <c r="I87" i="12"/>
  <c r="K86" i="12"/>
  <c r="H84" i="12"/>
  <c r="J82" i="12"/>
  <c r="G81" i="12"/>
  <c r="I79" i="12"/>
  <c r="K78" i="12"/>
  <c r="H76" i="12"/>
  <c r="J74" i="12"/>
  <c r="G73" i="12"/>
  <c r="I71" i="12"/>
  <c r="K70" i="12"/>
  <c r="H68" i="12"/>
  <c r="J66" i="12"/>
  <c r="G65" i="12"/>
  <c r="I63" i="12"/>
  <c r="K62" i="12"/>
  <c r="H60" i="12"/>
  <c r="J58" i="12"/>
  <c r="G57" i="12"/>
  <c r="I55" i="12"/>
  <c r="K54" i="12"/>
  <c r="H52" i="12"/>
  <c r="J50" i="12"/>
  <c r="G49" i="12"/>
  <c r="I47" i="12"/>
  <c r="K46" i="12"/>
  <c r="H44" i="12"/>
  <c r="J42" i="12"/>
  <c r="G41" i="12"/>
  <c r="I39" i="12"/>
  <c r="K38" i="12"/>
  <c r="H36" i="12"/>
  <c r="J34" i="12"/>
  <c r="G33" i="12"/>
  <c r="I31" i="12"/>
  <c r="K30" i="12"/>
  <c r="H28" i="12"/>
  <c r="J26" i="12"/>
  <c r="G25" i="12"/>
  <c r="I23" i="12"/>
  <c r="K22" i="12"/>
  <c r="H20" i="12"/>
  <c r="J18" i="12"/>
  <c r="G17" i="12"/>
  <c r="I15" i="12"/>
  <c r="K14" i="12"/>
  <c r="H12" i="12"/>
  <c r="J10" i="12"/>
  <c r="G9" i="12"/>
  <c r="I7" i="12"/>
  <c r="K6" i="12"/>
  <c r="H4" i="12"/>
  <c r="J3" i="12"/>
  <c r="I196" i="12"/>
  <c r="K195" i="12"/>
  <c r="H193" i="12"/>
  <c r="J191" i="12"/>
  <c r="G190" i="12"/>
  <c r="I188" i="12"/>
  <c r="K187" i="12"/>
  <c r="H185" i="12"/>
  <c r="J183" i="12"/>
  <c r="G182" i="12"/>
  <c r="I180" i="12"/>
  <c r="K179" i="12"/>
  <c r="H177" i="12"/>
  <c r="J175" i="12"/>
  <c r="G174" i="12"/>
  <c r="I172" i="12"/>
  <c r="K171" i="12"/>
  <c r="H169" i="12"/>
  <c r="J167" i="12"/>
  <c r="G166" i="12"/>
  <c r="I164" i="12"/>
  <c r="K163" i="12"/>
  <c r="H161" i="12"/>
  <c r="J159" i="12"/>
  <c r="G158" i="12"/>
  <c r="I156" i="12"/>
  <c r="K155" i="12"/>
  <c r="H153" i="12"/>
  <c r="J151" i="12"/>
  <c r="G150" i="12"/>
  <c r="I148" i="12"/>
  <c r="K147" i="12"/>
  <c r="H145" i="12"/>
  <c r="J143" i="12"/>
  <c r="G142" i="12"/>
  <c r="I140" i="12"/>
  <c r="K139" i="12"/>
  <c r="H137" i="12"/>
  <c r="J135" i="12"/>
  <c r="G134" i="12"/>
  <c r="I132" i="12"/>
  <c r="K131" i="12"/>
  <c r="H129" i="12"/>
  <c r="J127" i="12"/>
  <c r="G126" i="12"/>
  <c r="I124" i="12"/>
  <c r="K123" i="12"/>
  <c r="H121" i="12"/>
  <c r="J119" i="12"/>
  <c r="G118" i="12"/>
  <c r="I116" i="12"/>
  <c r="K115" i="12"/>
  <c r="H113" i="12"/>
  <c r="J111" i="12"/>
  <c r="G110" i="12"/>
  <c r="I108" i="12"/>
  <c r="K107" i="12"/>
  <c r="H105" i="12"/>
  <c r="J103" i="12"/>
  <c r="G102" i="12"/>
  <c r="I100" i="12"/>
  <c r="K99" i="12"/>
  <c r="H97" i="12"/>
  <c r="J95" i="12"/>
  <c r="G94" i="12"/>
  <c r="I92" i="12"/>
  <c r="K91" i="12"/>
  <c r="H89" i="12"/>
  <c r="J87" i="12"/>
  <c r="G86" i="12"/>
  <c r="I84" i="12"/>
  <c r="K83" i="12"/>
  <c r="H81" i="12"/>
  <c r="J79" i="12"/>
  <c r="G78" i="12"/>
  <c r="I76" i="12"/>
  <c r="K75" i="12"/>
  <c r="H73" i="12"/>
  <c r="J71" i="12"/>
  <c r="G70" i="12"/>
  <c r="I68" i="12"/>
  <c r="K67" i="12"/>
  <c r="H65" i="12"/>
  <c r="J63" i="12"/>
  <c r="G62" i="12"/>
  <c r="I60" i="12"/>
  <c r="K59" i="12"/>
  <c r="H57" i="12"/>
  <c r="J55" i="12"/>
  <c r="G54" i="12"/>
  <c r="I52" i="12"/>
  <c r="K51" i="12"/>
  <c r="H49" i="12"/>
  <c r="J47" i="12"/>
  <c r="G46" i="12"/>
  <c r="I44" i="12"/>
  <c r="K43" i="12"/>
  <c r="H41" i="12"/>
  <c r="J39" i="12"/>
  <c r="G38" i="12"/>
  <c r="I36" i="12"/>
  <c r="K35" i="12"/>
  <c r="H33" i="12"/>
  <c r="J31" i="12"/>
  <c r="G30" i="12"/>
  <c r="I28" i="12"/>
  <c r="K27" i="12"/>
  <c r="H25" i="12"/>
  <c r="J23" i="12"/>
  <c r="G22" i="12"/>
  <c r="I20" i="12"/>
  <c r="K19" i="12"/>
  <c r="H17" i="12"/>
  <c r="J15" i="12"/>
  <c r="G14" i="12"/>
  <c r="I12" i="12"/>
  <c r="K11" i="12"/>
  <c r="H9" i="12"/>
  <c r="J7" i="12"/>
  <c r="G6" i="12"/>
  <c r="I4" i="12"/>
  <c r="K3" i="12"/>
  <c r="G196" i="12"/>
  <c r="I194" i="12"/>
  <c r="K193" i="12"/>
  <c r="H191" i="12"/>
  <c r="J189" i="12"/>
  <c r="G188" i="12"/>
  <c r="I186" i="12"/>
  <c r="K185" i="12"/>
  <c r="H183" i="12"/>
  <c r="J181" i="12"/>
  <c r="G180" i="12"/>
  <c r="I178" i="12"/>
  <c r="K177" i="12"/>
  <c r="H175" i="12"/>
  <c r="J173" i="12"/>
  <c r="G172" i="12"/>
  <c r="I170" i="12"/>
  <c r="K169" i="12"/>
  <c r="H167" i="12"/>
  <c r="J165" i="12"/>
  <c r="G164" i="12"/>
  <c r="I162" i="12"/>
  <c r="K161" i="12"/>
  <c r="H159" i="12"/>
  <c r="J157" i="12"/>
  <c r="G156" i="12"/>
  <c r="I154" i="12"/>
  <c r="K153" i="12"/>
  <c r="H151" i="12"/>
  <c r="J149" i="12"/>
  <c r="G148" i="12"/>
  <c r="I146" i="12"/>
  <c r="K145" i="12"/>
  <c r="H143" i="12"/>
  <c r="J141" i="12"/>
  <c r="G140" i="12"/>
  <c r="I138" i="12"/>
  <c r="K137" i="12"/>
  <c r="H135" i="12"/>
  <c r="J133" i="12"/>
  <c r="G132" i="12"/>
  <c r="I130" i="12"/>
  <c r="K129" i="12"/>
  <c r="H127" i="12"/>
  <c r="J125" i="12"/>
  <c r="G124" i="12"/>
  <c r="I122" i="12"/>
  <c r="K121" i="12"/>
  <c r="H119" i="12"/>
  <c r="J117" i="12"/>
  <c r="G116" i="12"/>
  <c r="I114" i="12"/>
  <c r="K113" i="12"/>
  <c r="H111" i="12"/>
  <c r="J109" i="12"/>
  <c r="G108" i="12"/>
  <c r="I106" i="12"/>
  <c r="K105" i="12"/>
  <c r="H103" i="12"/>
  <c r="J101" i="12"/>
  <c r="G100" i="12"/>
  <c r="I98" i="12"/>
  <c r="K97" i="12"/>
  <c r="H95" i="12"/>
  <c r="J93" i="12"/>
  <c r="G92" i="12"/>
  <c r="I90" i="12"/>
  <c r="K89" i="12"/>
  <c r="H87" i="12"/>
  <c r="J85" i="12"/>
  <c r="G84" i="12"/>
  <c r="I82" i="12"/>
  <c r="K81" i="12"/>
  <c r="H79" i="12"/>
  <c r="J77" i="12"/>
  <c r="G76" i="12"/>
  <c r="I74" i="12"/>
  <c r="K73" i="12"/>
  <c r="H71" i="12"/>
  <c r="J69" i="12"/>
  <c r="G68" i="12"/>
  <c r="I66" i="12"/>
  <c r="K65" i="12"/>
  <c r="H63" i="12"/>
  <c r="J61" i="12"/>
  <c r="G60" i="12"/>
  <c r="I58" i="12"/>
  <c r="K57" i="12"/>
  <c r="H55" i="12"/>
  <c r="J53" i="12"/>
  <c r="G52" i="12"/>
  <c r="I50" i="12"/>
  <c r="K49" i="12"/>
  <c r="H47" i="12"/>
  <c r="J45" i="12"/>
  <c r="G44" i="12"/>
  <c r="I42" i="12"/>
  <c r="K41" i="12"/>
  <c r="H39" i="12"/>
  <c r="J37" i="12"/>
  <c r="G36" i="12"/>
  <c r="I34" i="12"/>
  <c r="K33" i="12"/>
  <c r="H31" i="12"/>
  <c r="J29" i="12"/>
  <c r="G28" i="12"/>
  <c r="I26" i="12"/>
  <c r="K25" i="12"/>
  <c r="H23" i="12"/>
  <c r="J21" i="12"/>
  <c r="G20" i="12"/>
  <c r="I18" i="12"/>
  <c r="K17" i="12"/>
  <c r="H15" i="12"/>
  <c r="J13" i="12"/>
  <c r="G12" i="12"/>
  <c r="I10" i="12"/>
  <c r="K9" i="12"/>
  <c r="H7" i="12"/>
  <c r="J5" i="12"/>
  <c r="G4" i="12"/>
  <c r="K196" i="12"/>
  <c r="H194" i="12"/>
  <c r="J192" i="12"/>
  <c r="G191" i="12"/>
  <c r="I189" i="12"/>
  <c r="K188" i="12"/>
  <c r="H186" i="12"/>
  <c r="J184" i="12"/>
  <c r="G183" i="12"/>
  <c r="I181" i="12"/>
  <c r="K180" i="12"/>
  <c r="H178" i="12"/>
  <c r="J176" i="12"/>
  <c r="G175" i="12"/>
  <c r="I173" i="12"/>
  <c r="K172" i="12"/>
  <c r="H170" i="12"/>
  <c r="J168" i="12"/>
  <c r="G167" i="12"/>
  <c r="I165" i="12"/>
  <c r="K164" i="12"/>
  <c r="H162" i="12"/>
  <c r="J160" i="12"/>
  <c r="G159" i="12"/>
  <c r="I157" i="12"/>
  <c r="K156" i="12"/>
  <c r="H154" i="12"/>
  <c r="J152" i="12"/>
  <c r="G151" i="12"/>
  <c r="I149" i="12"/>
  <c r="K148" i="12"/>
  <c r="H146" i="12"/>
  <c r="J144" i="12"/>
  <c r="G143" i="12"/>
  <c r="I141" i="12"/>
  <c r="K140" i="12"/>
  <c r="H138" i="12"/>
  <c r="J136" i="12"/>
  <c r="G135" i="12"/>
  <c r="I133" i="12"/>
  <c r="K132" i="12"/>
  <c r="H130" i="12"/>
  <c r="J128" i="12"/>
  <c r="G127" i="12"/>
  <c r="I125" i="12"/>
  <c r="K124" i="12"/>
  <c r="H122" i="12"/>
  <c r="J120" i="12"/>
  <c r="G119" i="12"/>
  <c r="I117" i="12"/>
  <c r="K116" i="12"/>
  <c r="H114" i="12"/>
  <c r="J112" i="12"/>
  <c r="G111" i="12"/>
  <c r="I109" i="12"/>
  <c r="K108" i="12"/>
  <c r="H106" i="12"/>
  <c r="J104" i="12"/>
  <c r="G103" i="12"/>
  <c r="I101" i="12"/>
  <c r="K100" i="12"/>
  <c r="H98" i="12"/>
  <c r="J96" i="12"/>
  <c r="G95" i="12"/>
  <c r="I93" i="12"/>
  <c r="K92" i="12"/>
  <c r="H90" i="12"/>
  <c r="J88" i="12"/>
  <c r="G87" i="12"/>
  <c r="I85" i="12"/>
  <c r="K84" i="12"/>
  <c r="H82" i="12"/>
  <c r="J80" i="12"/>
  <c r="G79" i="12"/>
  <c r="I77" i="12"/>
  <c r="K76" i="12"/>
  <c r="H74" i="12"/>
  <c r="J72" i="12"/>
  <c r="G71" i="12"/>
  <c r="I69" i="12"/>
  <c r="K68" i="12"/>
  <c r="H66" i="12"/>
  <c r="J64" i="12"/>
  <c r="G63" i="12"/>
  <c r="I61" i="12"/>
  <c r="K60" i="12"/>
  <c r="H58" i="12"/>
  <c r="J56" i="12"/>
  <c r="G55" i="12"/>
  <c r="I53" i="12"/>
  <c r="K52" i="12"/>
  <c r="H50" i="12"/>
  <c r="J48" i="12"/>
  <c r="G47" i="12"/>
  <c r="I45" i="12"/>
  <c r="K44" i="12"/>
  <c r="H42" i="12"/>
  <c r="J40" i="12"/>
  <c r="G39" i="12"/>
  <c r="I37" i="12"/>
  <c r="K36" i="12"/>
  <c r="H34" i="12"/>
  <c r="J32" i="12"/>
  <c r="G31" i="12"/>
  <c r="I29" i="12"/>
  <c r="K28" i="12"/>
  <c r="H26" i="12"/>
  <c r="J24" i="12"/>
  <c r="G23" i="12"/>
  <c r="I21" i="12"/>
  <c r="K20" i="12"/>
  <c r="H18" i="12"/>
  <c r="J16" i="12"/>
  <c r="G15" i="12"/>
  <c r="I13" i="12"/>
  <c r="K12" i="12"/>
  <c r="H10" i="12"/>
  <c r="J8" i="12"/>
  <c r="G7" i="12"/>
  <c r="I5" i="12"/>
  <c r="K4" i="12"/>
  <c r="J207" i="12"/>
  <c r="J219" i="12"/>
  <c r="G206" i="12"/>
  <c r="G218" i="12"/>
  <c r="I204" i="12"/>
  <c r="I216" i="12"/>
  <c r="K203" i="12"/>
  <c r="K215" i="12"/>
  <c r="H201" i="12"/>
  <c r="H213" i="12"/>
  <c r="J199" i="12"/>
  <c r="J211" i="12"/>
  <c r="G198" i="12"/>
  <c r="G210" i="12"/>
  <c r="I207" i="12"/>
  <c r="I219" i="12"/>
  <c r="K206" i="12"/>
  <c r="K218" i="12"/>
  <c r="H204" i="12"/>
  <c r="H216" i="12"/>
  <c r="J202" i="12"/>
  <c r="J214" i="12"/>
  <c r="G201" i="12"/>
  <c r="G213" i="12"/>
  <c r="I199" i="12"/>
  <c r="I211" i="12"/>
  <c r="K198" i="12"/>
  <c r="K210" i="12"/>
  <c r="H207" i="12"/>
  <c r="H219" i="12"/>
  <c r="J205" i="12"/>
  <c r="J217" i="12"/>
  <c r="G204" i="12"/>
  <c r="G216" i="12"/>
  <c r="I202" i="12"/>
  <c r="I214" i="12"/>
  <c r="K201" i="12"/>
  <c r="K213" i="12"/>
  <c r="H199" i="12"/>
  <c r="H211" i="12"/>
  <c r="J197" i="12"/>
  <c r="J209" i="12"/>
  <c r="J208" i="12"/>
  <c r="J220" i="12"/>
  <c r="G207" i="12"/>
  <c r="G219" i="12"/>
  <c r="I205" i="12"/>
  <c r="I217" i="12"/>
  <c r="K204" i="12"/>
  <c r="K216" i="12"/>
  <c r="H202" i="12"/>
  <c r="H214" i="12"/>
  <c r="J200" i="12"/>
  <c r="J212" i="12"/>
  <c r="G199" i="12"/>
  <c r="G211" i="12"/>
  <c r="I197" i="12"/>
  <c r="I209" i="12"/>
  <c r="I208" i="12"/>
  <c r="I220" i="12"/>
  <c r="K207" i="12"/>
  <c r="K219" i="12"/>
  <c r="H205" i="12"/>
  <c r="H217" i="12"/>
  <c r="J203" i="12"/>
  <c r="J215" i="12"/>
  <c r="G202" i="12"/>
  <c r="G214" i="12"/>
  <c r="I200" i="12"/>
  <c r="I212" i="12"/>
  <c r="K199" i="12"/>
  <c r="K211" i="12"/>
  <c r="H197" i="12"/>
  <c r="H209" i="12"/>
  <c r="J195" i="12"/>
  <c r="G194" i="12"/>
  <c r="I192" i="12"/>
  <c r="K191" i="12"/>
  <c r="H189" i="12"/>
  <c r="J187" i="12"/>
  <c r="G186" i="12"/>
  <c r="I184" i="12"/>
  <c r="K183" i="12"/>
  <c r="H181" i="12"/>
  <c r="J179" i="12"/>
  <c r="G178" i="12"/>
  <c r="I176" i="12"/>
  <c r="K175" i="12"/>
  <c r="H173" i="12"/>
  <c r="J171" i="12"/>
  <c r="G170" i="12"/>
  <c r="I168" i="12"/>
  <c r="K167" i="12"/>
  <c r="H165" i="12"/>
  <c r="J163" i="12"/>
  <c r="G162" i="12"/>
  <c r="I160" i="12"/>
  <c r="K159" i="12"/>
  <c r="H157" i="12"/>
  <c r="J155" i="12"/>
  <c r="G154" i="12"/>
  <c r="I152" i="12"/>
  <c r="K151" i="12"/>
  <c r="H149" i="12"/>
  <c r="J147" i="12"/>
  <c r="G146" i="12"/>
  <c r="I144" i="12"/>
  <c r="K143" i="12"/>
  <c r="H141" i="12"/>
  <c r="J139" i="12"/>
  <c r="G138" i="12"/>
  <c r="I136" i="12"/>
  <c r="K135" i="12"/>
  <c r="H133" i="12"/>
  <c r="J131" i="12"/>
  <c r="G130" i="12"/>
  <c r="I128" i="12"/>
  <c r="K127" i="12"/>
  <c r="H125" i="12"/>
  <c r="J123" i="12"/>
  <c r="G122" i="12"/>
  <c r="I120" i="12"/>
  <c r="K119" i="12"/>
  <c r="H117" i="12"/>
  <c r="J115" i="12"/>
  <c r="G114" i="12"/>
  <c r="I112" i="12"/>
  <c r="K111" i="12"/>
  <c r="H109" i="12"/>
  <c r="J107" i="12"/>
  <c r="G106" i="12"/>
  <c r="I104" i="12"/>
  <c r="K103" i="12"/>
  <c r="H101" i="12"/>
  <c r="J99" i="12"/>
  <c r="G98" i="12"/>
  <c r="I96" i="12"/>
  <c r="K95" i="12"/>
  <c r="H93" i="12"/>
  <c r="J91" i="12"/>
  <c r="G90" i="12"/>
  <c r="I88" i="12"/>
  <c r="K87" i="12"/>
  <c r="H85" i="12"/>
  <c r="J83" i="12"/>
  <c r="G82" i="12"/>
  <c r="I80" i="12"/>
  <c r="K79" i="12"/>
  <c r="H77" i="12"/>
  <c r="J75" i="12"/>
  <c r="G74" i="12"/>
  <c r="I72" i="12"/>
  <c r="K71" i="12"/>
  <c r="H69" i="12"/>
  <c r="J67" i="12"/>
  <c r="G66" i="12"/>
  <c r="I64" i="12"/>
  <c r="K63" i="12"/>
  <c r="H61" i="12"/>
  <c r="J59" i="12"/>
  <c r="G58" i="12"/>
  <c r="I56" i="12"/>
  <c r="K55" i="12"/>
  <c r="H53" i="12"/>
  <c r="J51" i="12"/>
  <c r="G50" i="12"/>
  <c r="I48" i="12"/>
  <c r="K47" i="12"/>
  <c r="H45" i="12"/>
  <c r="J43" i="12"/>
  <c r="G42" i="12"/>
  <c r="I40" i="12"/>
  <c r="K39" i="12"/>
  <c r="H37" i="12"/>
  <c r="J35" i="12"/>
  <c r="G34" i="12"/>
  <c r="I32" i="12"/>
  <c r="K31" i="12"/>
  <c r="H29" i="12"/>
  <c r="J27" i="12"/>
  <c r="G26" i="12"/>
  <c r="I24" i="12"/>
  <c r="K23" i="12"/>
  <c r="H21" i="12"/>
  <c r="J19" i="12"/>
  <c r="G18" i="12"/>
  <c r="I16" i="12"/>
  <c r="K15" i="12"/>
  <c r="H13" i="12"/>
  <c r="J11" i="12"/>
  <c r="G10" i="12"/>
  <c r="I8" i="12"/>
  <c r="K7" i="12"/>
  <c r="H5" i="12"/>
  <c r="H208" i="12"/>
  <c r="H220" i="12"/>
  <c r="J206" i="12"/>
  <c r="J218" i="12"/>
  <c r="G205" i="12"/>
  <c r="G217" i="12"/>
  <c r="I203" i="12"/>
  <c r="I215" i="12"/>
  <c r="K202" i="12"/>
  <c r="K214" i="12"/>
  <c r="H200" i="12"/>
  <c r="H212" i="12"/>
  <c r="J198" i="12"/>
  <c r="J210" i="12"/>
  <c r="G197" i="12"/>
  <c r="G209" i="12"/>
  <c r="I195" i="12"/>
  <c r="K194" i="12"/>
  <c r="H192" i="12"/>
  <c r="J190" i="12"/>
  <c r="G189" i="12"/>
  <c r="I187" i="12"/>
  <c r="K186" i="12"/>
  <c r="H184" i="12"/>
  <c r="J182" i="12"/>
  <c r="G181" i="12"/>
  <c r="I179" i="12"/>
  <c r="K178" i="12"/>
  <c r="H176" i="12"/>
  <c r="J174" i="12"/>
  <c r="G173" i="12"/>
  <c r="I171" i="12"/>
  <c r="K170" i="12"/>
  <c r="H168" i="12"/>
  <c r="J166" i="12"/>
  <c r="G165" i="12"/>
  <c r="I163" i="12"/>
  <c r="K162" i="12"/>
  <c r="H160" i="12"/>
  <c r="J158" i="12"/>
  <c r="G157" i="12"/>
  <c r="I155" i="12"/>
  <c r="K154" i="12"/>
  <c r="H152" i="12"/>
  <c r="J150" i="12"/>
  <c r="G149" i="12"/>
  <c r="I147" i="12"/>
  <c r="K146" i="12"/>
  <c r="H144" i="12"/>
  <c r="J142" i="12"/>
  <c r="G141" i="12"/>
  <c r="I139" i="12"/>
  <c r="K138" i="12"/>
  <c r="H136" i="12"/>
  <c r="J134" i="12"/>
  <c r="G133" i="12"/>
  <c r="I131" i="12"/>
  <c r="K130" i="12"/>
  <c r="H128" i="12"/>
  <c r="J126" i="12"/>
  <c r="G125" i="12"/>
  <c r="I123" i="12"/>
  <c r="K122" i="12"/>
  <c r="H120" i="12"/>
  <c r="J118" i="12"/>
  <c r="G117" i="12"/>
  <c r="I115" i="12"/>
  <c r="K114" i="12"/>
  <c r="H112" i="12"/>
  <c r="J110" i="12"/>
  <c r="G109" i="12"/>
  <c r="I107" i="12"/>
  <c r="K106" i="12"/>
  <c r="H104" i="12"/>
  <c r="J102" i="12"/>
  <c r="G101" i="12"/>
  <c r="I99" i="12"/>
  <c r="K98" i="12"/>
  <c r="H96" i="12"/>
  <c r="J94" i="12"/>
  <c r="G93" i="12"/>
  <c r="I91" i="12"/>
  <c r="K90" i="12"/>
  <c r="H88" i="12"/>
  <c r="J86" i="12"/>
  <c r="G85" i="12"/>
  <c r="I83" i="12"/>
  <c r="K82" i="12"/>
  <c r="H80" i="12"/>
  <c r="J78" i="12"/>
  <c r="G77" i="12"/>
  <c r="I75" i="12"/>
  <c r="K74" i="12"/>
  <c r="H72" i="12"/>
  <c r="J70" i="12"/>
  <c r="G69" i="12"/>
  <c r="I67" i="12"/>
  <c r="K66" i="12"/>
  <c r="H64" i="12"/>
  <c r="J62" i="12"/>
  <c r="G61" i="12"/>
  <c r="I59" i="12"/>
  <c r="K58" i="12"/>
  <c r="H56" i="12"/>
  <c r="J54" i="12"/>
  <c r="G53" i="12"/>
  <c r="I51" i="12"/>
  <c r="K50" i="12"/>
  <c r="H48" i="12"/>
  <c r="J46" i="12"/>
  <c r="G45" i="12"/>
  <c r="I43" i="12"/>
  <c r="K42" i="12"/>
  <c r="H40" i="12"/>
  <c r="J38" i="12"/>
  <c r="G37" i="12"/>
  <c r="I35" i="12"/>
  <c r="K34" i="12"/>
  <c r="H32" i="12"/>
  <c r="J30" i="12"/>
  <c r="G29" i="12"/>
  <c r="I27" i="12"/>
  <c r="K26" i="12"/>
  <c r="H24" i="12"/>
  <c r="J22" i="12"/>
  <c r="G21" i="12"/>
  <c r="I19" i="12"/>
  <c r="K18" i="12"/>
  <c r="H16" i="12"/>
  <c r="J14" i="12"/>
  <c r="G13" i="12"/>
  <c r="I11" i="12"/>
  <c r="K10" i="12"/>
  <c r="H8" i="12"/>
  <c r="J6" i="12"/>
  <c r="G5" i="12"/>
  <c r="I3" i="12"/>
  <c r="G208" i="12"/>
  <c r="G220" i="12"/>
  <c r="I206" i="12"/>
  <c r="I218" i="12"/>
  <c r="K205" i="12"/>
  <c r="K217" i="12"/>
  <c r="H203" i="12"/>
  <c r="H215" i="12"/>
  <c r="J201" i="12"/>
  <c r="J213" i="12"/>
  <c r="G200" i="12"/>
  <c r="G212" i="12"/>
  <c r="I198" i="12"/>
  <c r="I210" i="12"/>
  <c r="K197" i="12"/>
  <c r="K209" i="12"/>
  <c r="H195" i="12"/>
  <c r="J193" i="12"/>
  <c r="G192" i="12"/>
  <c r="I190" i="12"/>
  <c r="K189" i="12"/>
  <c r="H187" i="12"/>
  <c r="J185" i="12"/>
  <c r="G184" i="12"/>
  <c r="I182" i="12"/>
  <c r="K181" i="12"/>
  <c r="H179" i="12"/>
  <c r="J177" i="12"/>
  <c r="G176" i="12"/>
  <c r="I174" i="12"/>
  <c r="K173" i="12"/>
  <c r="H171" i="12"/>
  <c r="J169" i="12"/>
  <c r="G168" i="12"/>
  <c r="I166" i="12"/>
  <c r="K165" i="12"/>
  <c r="H163" i="12"/>
  <c r="J161" i="12"/>
  <c r="G160" i="12"/>
  <c r="I158" i="12"/>
  <c r="K157" i="12"/>
  <c r="H155" i="12"/>
  <c r="J153" i="12"/>
  <c r="G152" i="12"/>
  <c r="I150" i="12"/>
  <c r="K149" i="12"/>
  <c r="H147" i="12"/>
  <c r="J145" i="12"/>
  <c r="G144" i="12"/>
  <c r="I142" i="12"/>
  <c r="K141" i="12"/>
  <c r="H139" i="12"/>
  <c r="J137" i="12"/>
  <c r="G136" i="12"/>
  <c r="I134" i="12"/>
  <c r="K133" i="12"/>
  <c r="H131" i="12"/>
  <c r="J129" i="12"/>
  <c r="G128" i="12"/>
  <c r="I126" i="12"/>
  <c r="K125" i="12"/>
  <c r="H123" i="12"/>
  <c r="J121" i="12"/>
  <c r="G120" i="12"/>
  <c r="I118" i="12"/>
  <c r="K117" i="12"/>
  <c r="H115" i="12"/>
  <c r="J113" i="12"/>
  <c r="G112" i="12"/>
  <c r="I110" i="12"/>
  <c r="K109" i="12"/>
  <c r="H107" i="12"/>
  <c r="J105" i="12"/>
  <c r="G104" i="12"/>
  <c r="I102" i="12"/>
  <c r="K101" i="12"/>
  <c r="H99" i="12"/>
  <c r="J97" i="12"/>
  <c r="G96" i="12"/>
  <c r="I94" i="12"/>
  <c r="K93" i="12"/>
  <c r="H91" i="12"/>
  <c r="J89" i="12"/>
  <c r="G88" i="12"/>
  <c r="I86" i="12"/>
  <c r="K85" i="12"/>
  <c r="H83" i="12"/>
  <c r="J81" i="12"/>
  <c r="G80" i="12"/>
  <c r="K77" i="12"/>
  <c r="H75" i="12"/>
  <c r="J73" i="12"/>
  <c r="G72" i="12"/>
  <c r="I70" i="12"/>
  <c r="K69" i="12"/>
  <c r="H67" i="12"/>
  <c r="J65" i="12"/>
  <c r="G64" i="12"/>
  <c r="I62" i="12"/>
  <c r="K61" i="12"/>
  <c r="H59" i="12"/>
  <c r="J57" i="12"/>
  <c r="G56" i="12"/>
  <c r="I54" i="12"/>
  <c r="K53" i="12"/>
  <c r="H51" i="12"/>
  <c r="J49" i="12"/>
  <c r="G48" i="12"/>
  <c r="I46" i="12"/>
  <c r="K45" i="12"/>
  <c r="H43" i="12"/>
  <c r="J41" i="12"/>
  <c r="G40" i="12"/>
  <c r="I38" i="12"/>
  <c r="K37" i="12"/>
  <c r="H35" i="12"/>
  <c r="J33" i="12"/>
  <c r="G32" i="12"/>
  <c r="I30" i="12"/>
  <c r="K29" i="12"/>
  <c r="H27" i="12"/>
  <c r="J25" i="12"/>
  <c r="G24" i="12"/>
  <c r="I22" i="12"/>
  <c r="K21" i="12"/>
  <c r="H19" i="12"/>
  <c r="J17" i="12"/>
  <c r="G16" i="12"/>
  <c r="I14" i="12"/>
  <c r="K13" i="12"/>
  <c r="H11" i="12"/>
  <c r="J9" i="12"/>
  <c r="G8" i="12"/>
  <c r="I6" i="12"/>
  <c r="K5" i="12"/>
  <c r="H3" i="12"/>
  <c r="K208" i="12"/>
  <c r="K220" i="12"/>
  <c r="H206" i="12"/>
  <c r="H218" i="12"/>
  <c r="J204" i="12"/>
  <c r="J216" i="12"/>
  <c r="G203" i="12"/>
  <c r="G215" i="12"/>
  <c r="I201" i="12"/>
  <c r="I213" i="12"/>
  <c r="K200" i="12"/>
  <c r="K212" i="12"/>
  <c r="H198" i="12"/>
  <c r="H210" i="12"/>
  <c r="J196" i="12"/>
  <c r="G195" i="12"/>
  <c r="I193" i="12"/>
  <c r="K192" i="12"/>
  <c r="H190" i="12"/>
  <c r="J188" i="12"/>
  <c r="G187" i="12"/>
  <c r="I185" i="12"/>
  <c r="K184" i="12"/>
  <c r="H182" i="12"/>
  <c r="J180" i="12"/>
  <c r="G179" i="12"/>
  <c r="I177" i="12"/>
  <c r="K176" i="12"/>
  <c r="H174" i="12"/>
  <c r="J172" i="12"/>
  <c r="G171" i="12"/>
  <c r="I169" i="12"/>
  <c r="K168" i="12"/>
  <c r="H166" i="12"/>
  <c r="J164" i="12"/>
  <c r="G163" i="12"/>
  <c r="I161" i="12"/>
  <c r="K160" i="12"/>
  <c r="H158" i="12"/>
  <c r="J156" i="12"/>
  <c r="G155" i="12"/>
  <c r="I153" i="12"/>
  <c r="K152" i="12"/>
  <c r="H150" i="12"/>
  <c r="J148" i="12"/>
  <c r="G147" i="12"/>
  <c r="I145" i="12"/>
  <c r="K144" i="12"/>
  <c r="H142" i="12"/>
  <c r="J140" i="12"/>
  <c r="G139" i="12"/>
  <c r="I137" i="12"/>
  <c r="K136" i="12"/>
  <c r="H134" i="12"/>
  <c r="J132" i="12"/>
  <c r="G131" i="12"/>
  <c r="I129" i="12"/>
  <c r="K128" i="12"/>
  <c r="H126" i="12"/>
  <c r="J124" i="12"/>
  <c r="G123" i="12"/>
  <c r="I121" i="12"/>
  <c r="K120" i="12"/>
  <c r="H118" i="12"/>
  <c r="J116" i="12"/>
  <c r="G115" i="12"/>
  <c r="I113" i="12"/>
  <c r="K112" i="12"/>
  <c r="H110" i="12"/>
  <c r="J108" i="12"/>
  <c r="G107" i="12"/>
  <c r="I105" i="12"/>
  <c r="K104" i="12"/>
  <c r="H102" i="12"/>
  <c r="J100" i="12"/>
  <c r="G99" i="12"/>
  <c r="I97" i="12"/>
  <c r="K96" i="12"/>
  <c r="H94" i="12"/>
  <c r="J92" i="12"/>
  <c r="G91" i="12"/>
  <c r="I89" i="12"/>
  <c r="K88" i="12"/>
  <c r="H86" i="12"/>
  <c r="J84" i="12"/>
  <c r="G83" i="12"/>
  <c r="I81" i="12"/>
  <c r="K80" i="12"/>
  <c r="H78" i="12"/>
  <c r="J76" i="12"/>
  <c r="G75" i="12"/>
  <c r="I73" i="12"/>
  <c r="K72" i="12"/>
  <c r="H70" i="12"/>
  <c r="J68" i="12"/>
  <c r="G67" i="12"/>
  <c r="I65" i="12"/>
  <c r="K64" i="12"/>
  <c r="H62" i="12"/>
  <c r="J60" i="12"/>
  <c r="G59" i="12"/>
  <c r="I57" i="12"/>
  <c r="K56" i="12"/>
  <c r="H54" i="12"/>
  <c r="J52" i="12"/>
  <c r="G51" i="12"/>
  <c r="I49" i="12"/>
  <c r="K48" i="12"/>
  <c r="H46" i="12"/>
  <c r="J44" i="12"/>
  <c r="G43" i="12"/>
  <c r="I41" i="12"/>
  <c r="K40" i="12"/>
  <c r="H38" i="12"/>
  <c r="J36" i="12"/>
  <c r="G35" i="12"/>
  <c r="I33" i="12"/>
  <c r="K32" i="12"/>
  <c r="H30" i="12"/>
  <c r="J28" i="12"/>
  <c r="G27" i="12"/>
  <c r="I25" i="12"/>
  <c r="K24" i="12"/>
  <c r="H22" i="12"/>
  <c r="J20" i="12"/>
  <c r="G19" i="12"/>
  <c r="I17" i="12"/>
  <c r="K16" i="12"/>
  <c r="H14" i="12"/>
  <c r="J12" i="12"/>
  <c r="G11" i="12"/>
  <c r="I9" i="12"/>
  <c r="K8" i="12"/>
  <c r="H6" i="12"/>
  <c r="J4" i="12"/>
  <c r="G3" i="12"/>
  <c r="B3" i="16" l="1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" i="16"/>
  <c r="C4" i="19" l="1"/>
  <c r="D4" i="19"/>
  <c r="E4" i="19"/>
  <c r="F4" i="19"/>
  <c r="C5" i="19"/>
  <c r="D5" i="19"/>
  <c r="E5" i="19"/>
  <c r="F5" i="19"/>
  <c r="C6" i="19"/>
  <c r="D6" i="19"/>
  <c r="E6" i="19"/>
  <c r="F6" i="19"/>
  <c r="C7" i="19"/>
  <c r="D7" i="19"/>
  <c r="E7" i="19"/>
  <c r="F7" i="19"/>
  <c r="C8" i="19"/>
  <c r="D8" i="19"/>
  <c r="E8" i="19"/>
  <c r="F8" i="19"/>
  <c r="C9" i="19"/>
  <c r="D9" i="19"/>
  <c r="E9" i="19"/>
  <c r="F9" i="19"/>
  <c r="C10" i="19"/>
  <c r="D10" i="19"/>
  <c r="E10" i="19"/>
  <c r="F10" i="19"/>
  <c r="C11" i="19"/>
  <c r="D11" i="19"/>
  <c r="E11" i="19"/>
  <c r="F11" i="19"/>
  <c r="C12" i="19"/>
  <c r="D12" i="19"/>
  <c r="E12" i="19"/>
  <c r="F12" i="19"/>
  <c r="C13" i="19"/>
  <c r="D13" i="19"/>
  <c r="E13" i="19"/>
  <c r="F13" i="19"/>
  <c r="C14" i="19"/>
  <c r="D14" i="19"/>
  <c r="E14" i="19"/>
  <c r="F14" i="19"/>
  <c r="C15" i="19"/>
  <c r="D15" i="19"/>
  <c r="E15" i="19"/>
  <c r="F15" i="19"/>
  <c r="C16" i="19"/>
  <c r="D16" i="19"/>
  <c r="E16" i="19"/>
  <c r="F16" i="19"/>
  <c r="C17" i="19"/>
  <c r="D17" i="19"/>
  <c r="E17" i="19"/>
  <c r="F17" i="19"/>
  <c r="C18" i="19"/>
  <c r="D18" i="19"/>
  <c r="E18" i="19"/>
  <c r="F18" i="19"/>
  <c r="C19" i="19"/>
  <c r="D19" i="19"/>
  <c r="E19" i="19"/>
  <c r="F19" i="19"/>
  <c r="C20" i="19"/>
  <c r="D20" i="19"/>
  <c r="E20" i="19"/>
  <c r="F20" i="19"/>
  <c r="C21" i="19"/>
  <c r="D21" i="19"/>
  <c r="E21" i="19"/>
  <c r="F21" i="19"/>
  <c r="C22" i="19"/>
  <c r="D22" i="19"/>
  <c r="E22" i="19"/>
  <c r="F22" i="19"/>
  <c r="C23" i="19"/>
  <c r="D23" i="19"/>
  <c r="E23" i="19"/>
  <c r="F23" i="19"/>
  <c r="C24" i="19"/>
  <c r="D24" i="19"/>
  <c r="E24" i="19"/>
  <c r="F24" i="19"/>
  <c r="C25" i="19"/>
  <c r="D25" i="19"/>
  <c r="E25" i="19"/>
  <c r="F25" i="19"/>
  <c r="C26" i="19"/>
  <c r="D26" i="19"/>
  <c r="E26" i="19"/>
  <c r="F26" i="19"/>
  <c r="C27" i="19"/>
  <c r="D27" i="19"/>
  <c r="E27" i="19"/>
  <c r="F27" i="19"/>
  <c r="C28" i="19"/>
  <c r="D28" i="19"/>
  <c r="E28" i="19"/>
  <c r="F28" i="19"/>
  <c r="C29" i="19"/>
  <c r="D29" i="19"/>
  <c r="E29" i="19"/>
  <c r="F29" i="19"/>
  <c r="C30" i="19"/>
  <c r="D30" i="19"/>
  <c r="E30" i="19"/>
  <c r="F30" i="19"/>
  <c r="C31" i="19"/>
  <c r="D31" i="19"/>
  <c r="E31" i="19"/>
  <c r="F31" i="19"/>
  <c r="C32" i="19"/>
  <c r="D32" i="19"/>
  <c r="E32" i="19"/>
  <c r="F32" i="19"/>
  <c r="C33" i="19"/>
  <c r="D33" i="19"/>
  <c r="E33" i="19"/>
  <c r="F33" i="19"/>
  <c r="C34" i="19"/>
  <c r="D34" i="19"/>
  <c r="E34" i="19"/>
  <c r="F34" i="19"/>
  <c r="C35" i="19"/>
  <c r="D35" i="19"/>
  <c r="E35" i="19"/>
  <c r="F35" i="19"/>
  <c r="C36" i="19"/>
  <c r="D36" i="19"/>
  <c r="E36" i="19"/>
  <c r="F36" i="19"/>
  <c r="C37" i="19"/>
  <c r="D37" i="19"/>
  <c r="E37" i="19"/>
  <c r="F37" i="19"/>
  <c r="C38" i="19"/>
  <c r="D38" i="19"/>
  <c r="E38" i="19"/>
  <c r="F38" i="19"/>
  <c r="C39" i="19"/>
  <c r="D39" i="19"/>
  <c r="E39" i="19"/>
  <c r="F39" i="19"/>
  <c r="C40" i="19"/>
  <c r="D40" i="19"/>
  <c r="E40" i="19"/>
  <c r="F40" i="19"/>
  <c r="C41" i="19"/>
  <c r="D41" i="19"/>
  <c r="E41" i="19"/>
  <c r="F41" i="19"/>
  <c r="C42" i="19"/>
  <c r="D42" i="19"/>
  <c r="E42" i="19"/>
  <c r="F42" i="19"/>
  <c r="C43" i="19"/>
  <c r="D43" i="19"/>
  <c r="E43" i="19"/>
  <c r="F43" i="19"/>
  <c r="C44" i="19"/>
  <c r="D44" i="19"/>
  <c r="E44" i="19"/>
  <c r="F44" i="19"/>
  <c r="C45" i="19"/>
  <c r="D45" i="19"/>
  <c r="E45" i="19"/>
  <c r="F45" i="19"/>
  <c r="C46" i="19"/>
  <c r="D46" i="19"/>
  <c r="E46" i="19"/>
  <c r="F46" i="19"/>
  <c r="C47" i="19"/>
  <c r="D47" i="19"/>
  <c r="E47" i="19"/>
  <c r="F47" i="19"/>
  <c r="C48" i="19"/>
  <c r="D48" i="19"/>
  <c r="E48" i="19"/>
  <c r="F48" i="19"/>
  <c r="C49" i="19"/>
  <c r="D49" i="19"/>
  <c r="E49" i="19"/>
  <c r="F49" i="19"/>
  <c r="C50" i="19"/>
  <c r="D50" i="19"/>
  <c r="E50" i="19"/>
  <c r="F50" i="19"/>
  <c r="C51" i="19"/>
  <c r="D51" i="19"/>
  <c r="E51" i="19"/>
  <c r="F51" i="19"/>
  <c r="C52" i="19"/>
  <c r="D52" i="19"/>
  <c r="E52" i="19"/>
  <c r="F52" i="19"/>
  <c r="C53" i="19"/>
  <c r="D53" i="19"/>
  <c r="E53" i="19"/>
  <c r="F53" i="19"/>
  <c r="C54" i="19"/>
  <c r="D54" i="19"/>
  <c r="E54" i="19"/>
  <c r="F54" i="19"/>
  <c r="C55" i="19"/>
  <c r="D55" i="19"/>
  <c r="E55" i="19"/>
  <c r="F55" i="19"/>
  <c r="C56" i="19"/>
  <c r="D56" i="19"/>
  <c r="E56" i="19"/>
  <c r="F56" i="19"/>
  <c r="C57" i="19"/>
  <c r="D57" i="19"/>
  <c r="E57" i="19"/>
  <c r="F57" i="19"/>
  <c r="C58" i="19"/>
  <c r="D58" i="19"/>
  <c r="E58" i="19"/>
  <c r="F58" i="19"/>
  <c r="C59" i="19"/>
  <c r="D59" i="19"/>
  <c r="E59" i="19"/>
  <c r="F59" i="19"/>
  <c r="C60" i="19"/>
  <c r="D60" i="19"/>
  <c r="E60" i="19"/>
  <c r="F60" i="19"/>
  <c r="C61" i="19"/>
  <c r="D61" i="19"/>
  <c r="E61" i="19"/>
  <c r="F61" i="19"/>
  <c r="C62" i="19"/>
  <c r="D62" i="19"/>
  <c r="E62" i="19"/>
  <c r="F62" i="19"/>
  <c r="C63" i="19"/>
  <c r="D63" i="19"/>
  <c r="E63" i="19"/>
  <c r="F63" i="19"/>
  <c r="C64" i="19"/>
  <c r="D64" i="19"/>
  <c r="E64" i="19"/>
  <c r="F64" i="19"/>
  <c r="C65" i="19"/>
  <c r="D65" i="19"/>
  <c r="E65" i="19"/>
  <c r="F65" i="19"/>
  <c r="C66" i="19"/>
  <c r="D66" i="19"/>
  <c r="E66" i="19"/>
  <c r="F66" i="19"/>
  <c r="C67" i="19"/>
  <c r="D67" i="19"/>
  <c r="E67" i="19"/>
  <c r="F67" i="19"/>
  <c r="C68" i="19"/>
  <c r="D68" i="19"/>
  <c r="E68" i="19"/>
  <c r="F68" i="19"/>
  <c r="C69" i="19"/>
  <c r="D69" i="19"/>
  <c r="E69" i="19"/>
  <c r="F69" i="19"/>
  <c r="C70" i="19"/>
  <c r="D70" i="19"/>
  <c r="E70" i="19"/>
  <c r="F70" i="19"/>
  <c r="C71" i="19"/>
  <c r="D71" i="19"/>
  <c r="E71" i="19"/>
  <c r="F71" i="19"/>
  <c r="C72" i="19"/>
  <c r="D72" i="19"/>
  <c r="E72" i="19"/>
  <c r="F72" i="19"/>
  <c r="C73" i="19"/>
  <c r="D73" i="19"/>
  <c r="E73" i="19"/>
  <c r="F73" i="19"/>
  <c r="C74" i="19"/>
  <c r="D74" i="19"/>
  <c r="E74" i="19"/>
  <c r="F74" i="19"/>
  <c r="C75" i="19"/>
  <c r="D75" i="19"/>
  <c r="E75" i="19"/>
  <c r="F75" i="19"/>
  <c r="C76" i="19"/>
  <c r="D76" i="19"/>
  <c r="E76" i="19"/>
  <c r="F76" i="19"/>
  <c r="C77" i="19"/>
  <c r="D77" i="19"/>
  <c r="E77" i="19"/>
  <c r="F77" i="19"/>
  <c r="C78" i="19"/>
  <c r="D78" i="19"/>
  <c r="E78" i="19"/>
  <c r="F78" i="19"/>
  <c r="C79" i="19"/>
  <c r="D79" i="19"/>
  <c r="E79" i="19"/>
  <c r="F79" i="19"/>
  <c r="C80" i="19"/>
  <c r="D80" i="19"/>
  <c r="E80" i="19"/>
  <c r="F80" i="19"/>
  <c r="C81" i="19"/>
  <c r="D81" i="19"/>
  <c r="E81" i="19"/>
  <c r="F81" i="19"/>
  <c r="C82" i="19"/>
  <c r="D82" i="19"/>
  <c r="E82" i="19"/>
  <c r="F82" i="19"/>
  <c r="C83" i="19"/>
  <c r="D83" i="19"/>
  <c r="E83" i="19"/>
  <c r="F83" i="19"/>
  <c r="C84" i="19"/>
  <c r="D84" i="19"/>
  <c r="E84" i="19"/>
  <c r="F84" i="19"/>
  <c r="C85" i="19"/>
  <c r="D85" i="19"/>
  <c r="E85" i="19"/>
  <c r="F85" i="19"/>
  <c r="C86" i="19"/>
  <c r="D86" i="19"/>
  <c r="E86" i="19"/>
  <c r="F86" i="19"/>
  <c r="C87" i="19"/>
  <c r="D87" i="19"/>
  <c r="E87" i="19"/>
  <c r="F87" i="19"/>
  <c r="C88" i="19"/>
  <c r="D88" i="19"/>
  <c r="E88" i="19"/>
  <c r="F88" i="19"/>
  <c r="C89" i="19"/>
  <c r="D89" i="19"/>
  <c r="E89" i="19"/>
  <c r="F89" i="19"/>
  <c r="C90" i="19"/>
  <c r="D90" i="19"/>
  <c r="E90" i="19"/>
  <c r="F90" i="19"/>
  <c r="C91" i="19"/>
  <c r="D91" i="19"/>
  <c r="E91" i="19"/>
  <c r="F91" i="19"/>
  <c r="C92" i="19"/>
  <c r="D92" i="19"/>
  <c r="E92" i="19"/>
  <c r="F92" i="19"/>
  <c r="C93" i="19"/>
  <c r="D93" i="19"/>
  <c r="E93" i="19"/>
  <c r="F93" i="19"/>
  <c r="C94" i="19"/>
  <c r="D94" i="19"/>
  <c r="E94" i="19"/>
  <c r="F94" i="19"/>
  <c r="C95" i="19"/>
  <c r="D95" i="19"/>
  <c r="E95" i="19"/>
  <c r="F95" i="19"/>
  <c r="C96" i="19"/>
  <c r="D96" i="19"/>
  <c r="E96" i="19"/>
  <c r="F96" i="19"/>
  <c r="C97" i="19"/>
  <c r="D97" i="19"/>
  <c r="E97" i="19"/>
  <c r="F97" i="19"/>
  <c r="C98" i="19"/>
  <c r="D98" i="19"/>
  <c r="E98" i="19"/>
  <c r="F98" i="19"/>
  <c r="C99" i="19"/>
  <c r="D99" i="19"/>
  <c r="E99" i="19"/>
  <c r="F99" i="19"/>
  <c r="C100" i="19"/>
  <c r="D100" i="19"/>
  <c r="E100" i="19"/>
  <c r="F100" i="19"/>
  <c r="C101" i="19"/>
  <c r="D101" i="19"/>
  <c r="E101" i="19"/>
  <c r="F101" i="19"/>
  <c r="C102" i="19"/>
  <c r="D102" i="19"/>
  <c r="E102" i="19"/>
  <c r="F102" i="19"/>
  <c r="C103" i="19"/>
  <c r="D103" i="19"/>
  <c r="E103" i="19"/>
  <c r="F103" i="19"/>
  <c r="C104" i="19"/>
  <c r="D104" i="19"/>
  <c r="E104" i="19"/>
  <c r="F104" i="19"/>
  <c r="C105" i="19"/>
  <c r="D105" i="19"/>
  <c r="E105" i="19"/>
  <c r="F105" i="19"/>
  <c r="C106" i="19"/>
  <c r="D106" i="19"/>
  <c r="E106" i="19"/>
  <c r="F106" i="19"/>
  <c r="C107" i="19"/>
  <c r="D107" i="19"/>
  <c r="E107" i="19"/>
  <c r="F107" i="19"/>
  <c r="C108" i="19"/>
  <c r="D108" i="19"/>
  <c r="E108" i="19"/>
  <c r="F108" i="19"/>
  <c r="C109" i="19"/>
  <c r="D109" i="19"/>
  <c r="E109" i="19"/>
  <c r="F109" i="19"/>
  <c r="C110" i="19"/>
  <c r="D110" i="19"/>
  <c r="E110" i="19"/>
  <c r="F110" i="19"/>
  <c r="C111" i="19"/>
  <c r="D111" i="19"/>
  <c r="E111" i="19"/>
  <c r="F111" i="19"/>
  <c r="C112" i="19"/>
  <c r="D112" i="19"/>
  <c r="E112" i="19"/>
  <c r="F112" i="19"/>
  <c r="C113" i="19"/>
  <c r="D113" i="19"/>
  <c r="E113" i="19"/>
  <c r="F113" i="19"/>
  <c r="C114" i="19"/>
  <c r="D114" i="19"/>
  <c r="E114" i="19"/>
  <c r="F114" i="19"/>
  <c r="C115" i="19"/>
  <c r="D115" i="19"/>
  <c r="E115" i="19"/>
  <c r="F115" i="19"/>
  <c r="C116" i="19"/>
  <c r="D116" i="19"/>
  <c r="E116" i="19"/>
  <c r="F116" i="19"/>
  <c r="C117" i="19"/>
  <c r="D117" i="19"/>
  <c r="E117" i="19"/>
  <c r="F117" i="19"/>
  <c r="C118" i="19"/>
  <c r="D118" i="19"/>
  <c r="E118" i="19"/>
  <c r="F118" i="19"/>
  <c r="C119" i="19"/>
  <c r="D119" i="19"/>
  <c r="E119" i="19"/>
  <c r="F119" i="19"/>
  <c r="C120" i="19"/>
  <c r="D120" i="19"/>
  <c r="E120" i="19"/>
  <c r="F120" i="19"/>
  <c r="C121" i="19"/>
  <c r="D121" i="19"/>
  <c r="E121" i="19"/>
  <c r="F121" i="19"/>
  <c r="C122" i="19"/>
  <c r="D122" i="19"/>
  <c r="E122" i="19"/>
  <c r="F122" i="19"/>
  <c r="C123" i="19"/>
  <c r="D123" i="19"/>
  <c r="E123" i="19"/>
  <c r="F123" i="19"/>
  <c r="C124" i="19"/>
  <c r="D124" i="19"/>
  <c r="E124" i="19"/>
  <c r="F124" i="19"/>
  <c r="C125" i="19"/>
  <c r="D125" i="19"/>
  <c r="E125" i="19"/>
  <c r="F125" i="19"/>
  <c r="C126" i="19"/>
  <c r="D126" i="19"/>
  <c r="E126" i="19"/>
  <c r="F126" i="19"/>
  <c r="C127" i="19"/>
  <c r="D127" i="19"/>
  <c r="E127" i="19"/>
  <c r="F127" i="19"/>
  <c r="C128" i="19"/>
  <c r="D128" i="19"/>
  <c r="E128" i="19"/>
  <c r="F128" i="19"/>
  <c r="C129" i="19"/>
  <c r="D129" i="19"/>
  <c r="E129" i="19"/>
  <c r="F129" i="19"/>
  <c r="C130" i="19"/>
  <c r="D130" i="19"/>
  <c r="E130" i="19"/>
  <c r="F130" i="19"/>
  <c r="C131" i="19"/>
  <c r="D131" i="19"/>
  <c r="E131" i="19"/>
  <c r="F131" i="19"/>
  <c r="C132" i="19"/>
  <c r="D132" i="19"/>
  <c r="E132" i="19"/>
  <c r="F132" i="19"/>
  <c r="C133" i="19"/>
  <c r="D133" i="19"/>
  <c r="E133" i="19"/>
  <c r="F133" i="19"/>
  <c r="C134" i="19"/>
  <c r="D134" i="19"/>
  <c r="E134" i="19"/>
  <c r="F134" i="19"/>
  <c r="C135" i="19"/>
  <c r="D135" i="19"/>
  <c r="E135" i="19"/>
  <c r="F135" i="19"/>
  <c r="C136" i="19"/>
  <c r="D136" i="19"/>
  <c r="E136" i="19"/>
  <c r="F136" i="19"/>
  <c r="C137" i="19"/>
  <c r="D137" i="19"/>
  <c r="E137" i="19"/>
  <c r="F137" i="19"/>
  <c r="C138" i="19"/>
  <c r="D138" i="19"/>
  <c r="E138" i="19"/>
  <c r="F138" i="19"/>
  <c r="C139" i="19"/>
  <c r="D139" i="19"/>
  <c r="E139" i="19"/>
  <c r="F139" i="19"/>
  <c r="C140" i="19"/>
  <c r="D140" i="19"/>
  <c r="E140" i="19"/>
  <c r="F140" i="19"/>
  <c r="C141" i="19"/>
  <c r="D141" i="19"/>
  <c r="E141" i="19"/>
  <c r="F141" i="19"/>
  <c r="C142" i="19"/>
  <c r="D142" i="19"/>
  <c r="E142" i="19"/>
  <c r="F142" i="19"/>
  <c r="C143" i="19"/>
  <c r="D143" i="19"/>
  <c r="E143" i="19"/>
  <c r="F143" i="19"/>
  <c r="C144" i="19"/>
  <c r="D144" i="19"/>
  <c r="E144" i="19"/>
  <c r="F144" i="19"/>
  <c r="C145" i="19"/>
  <c r="D145" i="19"/>
  <c r="E145" i="19"/>
  <c r="F145" i="19"/>
  <c r="C146" i="19"/>
  <c r="D146" i="19"/>
  <c r="E146" i="19"/>
  <c r="F146" i="19"/>
  <c r="C147" i="19"/>
  <c r="D147" i="19"/>
  <c r="E147" i="19"/>
  <c r="F147" i="19"/>
  <c r="C148" i="19"/>
  <c r="D148" i="19"/>
  <c r="E148" i="19"/>
  <c r="F148" i="19"/>
  <c r="C149" i="19"/>
  <c r="D149" i="19"/>
  <c r="E149" i="19"/>
  <c r="F149" i="19"/>
  <c r="C150" i="19"/>
  <c r="D150" i="19"/>
  <c r="E150" i="19"/>
  <c r="F150" i="19"/>
  <c r="C151" i="19"/>
  <c r="D151" i="19"/>
  <c r="E151" i="19"/>
  <c r="F151" i="19"/>
  <c r="C152" i="19"/>
  <c r="D152" i="19"/>
  <c r="E152" i="19"/>
  <c r="F152" i="19"/>
  <c r="C153" i="19"/>
  <c r="D153" i="19"/>
  <c r="E153" i="19"/>
  <c r="F153" i="19"/>
  <c r="C154" i="19"/>
  <c r="D154" i="19"/>
  <c r="E154" i="19"/>
  <c r="F154" i="19"/>
  <c r="C155" i="19"/>
  <c r="D155" i="19"/>
  <c r="E155" i="19"/>
  <c r="F155" i="19"/>
  <c r="C156" i="19"/>
  <c r="D156" i="19"/>
  <c r="E156" i="19"/>
  <c r="F156" i="19"/>
  <c r="C157" i="19"/>
  <c r="D157" i="19"/>
  <c r="E157" i="19"/>
  <c r="F157" i="19"/>
  <c r="C158" i="19"/>
  <c r="D158" i="19"/>
  <c r="E158" i="19"/>
  <c r="F158" i="19"/>
  <c r="C159" i="19"/>
  <c r="D159" i="19"/>
  <c r="E159" i="19"/>
  <c r="F159" i="19"/>
  <c r="C160" i="19"/>
  <c r="D160" i="19"/>
  <c r="E160" i="19"/>
  <c r="F160" i="19"/>
  <c r="C161" i="19"/>
  <c r="D161" i="19"/>
  <c r="E161" i="19"/>
  <c r="F161" i="19"/>
  <c r="C162" i="19"/>
  <c r="D162" i="19"/>
  <c r="E162" i="19"/>
  <c r="F162" i="19"/>
  <c r="C163" i="19"/>
  <c r="D163" i="19"/>
  <c r="E163" i="19"/>
  <c r="F163" i="19"/>
  <c r="C164" i="19"/>
  <c r="D164" i="19"/>
  <c r="E164" i="19"/>
  <c r="F164" i="19"/>
  <c r="C165" i="19"/>
  <c r="D165" i="19"/>
  <c r="E165" i="19"/>
  <c r="F165" i="19"/>
  <c r="C166" i="19"/>
  <c r="D166" i="19"/>
  <c r="E166" i="19"/>
  <c r="F166" i="19"/>
  <c r="C167" i="19"/>
  <c r="D167" i="19"/>
  <c r="E167" i="19"/>
  <c r="F167" i="19"/>
  <c r="C168" i="19"/>
  <c r="D168" i="19"/>
  <c r="E168" i="19"/>
  <c r="F168" i="19"/>
  <c r="C169" i="19"/>
  <c r="D169" i="19"/>
  <c r="E169" i="19"/>
  <c r="F169" i="19"/>
  <c r="C170" i="19"/>
  <c r="D170" i="19"/>
  <c r="E170" i="19"/>
  <c r="F170" i="19"/>
  <c r="C171" i="19"/>
  <c r="D171" i="19"/>
  <c r="E171" i="19"/>
  <c r="F171" i="19"/>
  <c r="C172" i="19"/>
  <c r="D172" i="19"/>
  <c r="E172" i="19"/>
  <c r="F172" i="19"/>
  <c r="C173" i="19"/>
  <c r="D173" i="19"/>
  <c r="E173" i="19"/>
  <c r="F173" i="19"/>
  <c r="C174" i="19"/>
  <c r="D174" i="19"/>
  <c r="E174" i="19"/>
  <c r="F174" i="19"/>
  <c r="C175" i="19"/>
  <c r="D175" i="19"/>
  <c r="E175" i="19"/>
  <c r="F175" i="19"/>
  <c r="C176" i="19"/>
  <c r="D176" i="19"/>
  <c r="E176" i="19"/>
  <c r="F176" i="19"/>
  <c r="C177" i="19"/>
  <c r="D177" i="19"/>
  <c r="E177" i="19"/>
  <c r="F177" i="19"/>
  <c r="C178" i="19"/>
  <c r="D178" i="19"/>
  <c r="E178" i="19"/>
  <c r="F178" i="19"/>
  <c r="C179" i="19"/>
  <c r="D179" i="19"/>
  <c r="E179" i="19"/>
  <c r="F179" i="19"/>
  <c r="C180" i="19"/>
  <c r="D180" i="19"/>
  <c r="E180" i="19"/>
  <c r="F180" i="19"/>
  <c r="C181" i="19"/>
  <c r="D181" i="19"/>
  <c r="E181" i="19"/>
  <c r="F181" i="19"/>
  <c r="C182" i="19"/>
  <c r="D182" i="19"/>
  <c r="E182" i="19"/>
  <c r="F182" i="19"/>
  <c r="C183" i="19"/>
  <c r="D183" i="19"/>
  <c r="E183" i="19"/>
  <c r="F183" i="19"/>
  <c r="C184" i="19"/>
  <c r="D184" i="19"/>
  <c r="E184" i="19"/>
  <c r="F184" i="19"/>
  <c r="C185" i="19"/>
  <c r="D185" i="19"/>
  <c r="E185" i="19"/>
  <c r="F185" i="19"/>
  <c r="C186" i="19"/>
  <c r="D186" i="19"/>
  <c r="E186" i="19"/>
  <c r="F186" i="19"/>
  <c r="C187" i="19"/>
  <c r="D187" i="19"/>
  <c r="E187" i="19"/>
  <c r="F187" i="19"/>
  <c r="C188" i="19"/>
  <c r="D188" i="19"/>
  <c r="E188" i="19"/>
  <c r="F188" i="19"/>
  <c r="C189" i="19"/>
  <c r="D189" i="19"/>
  <c r="E189" i="19"/>
  <c r="F189" i="19"/>
  <c r="C190" i="19"/>
  <c r="D190" i="19"/>
  <c r="E190" i="19"/>
  <c r="F190" i="19"/>
  <c r="C191" i="19"/>
  <c r="D191" i="19"/>
  <c r="E191" i="19"/>
  <c r="F191" i="19"/>
  <c r="C192" i="19"/>
  <c r="D192" i="19"/>
  <c r="E192" i="19"/>
  <c r="F192" i="19"/>
  <c r="C193" i="19"/>
  <c r="D193" i="19"/>
  <c r="E193" i="19"/>
  <c r="F193" i="19"/>
  <c r="C194" i="19"/>
  <c r="D194" i="19"/>
  <c r="E194" i="19"/>
  <c r="F194" i="19"/>
  <c r="C195" i="19"/>
  <c r="D195" i="19"/>
  <c r="E195" i="19"/>
  <c r="F195" i="19"/>
  <c r="C196" i="19"/>
  <c r="D196" i="19"/>
  <c r="E196" i="19"/>
  <c r="F196" i="19"/>
  <c r="C197" i="19"/>
  <c r="D197" i="19"/>
  <c r="E197" i="19"/>
  <c r="F197" i="19"/>
  <c r="C198" i="19"/>
  <c r="D198" i="19"/>
  <c r="E198" i="19"/>
  <c r="F198" i="19"/>
  <c r="C199" i="19"/>
  <c r="D199" i="19"/>
  <c r="E199" i="19"/>
  <c r="F199" i="19"/>
  <c r="C200" i="19"/>
  <c r="D200" i="19"/>
  <c r="E200" i="19"/>
  <c r="F200" i="19"/>
  <c r="C201" i="19"/>
  <c r="D201" i="19"/>
  <c r="E201" i="19"/>
  <c r="F201" i="19"/>
  <c r="C202" i="19"/>
  <c r="D202" i="19"/>
  <c r="E202" i="19"/>
  <c r="F202" i="19"/>
  <c r="C203" i="19"/>
  <c r="D203" i="19"/>
  <c r="E203" i="19"/>
  <c r="F203" i="19"/>
  <c r="C204" i="19"/>
  <c r="D204" i="19"/>
  <c r="E204" i="19"/>
  <c r="F204" i="19"/>
  <c r="C205" i="19"/>
  <c r="D205" i="19"/>
  <c r="E205" i="19"/>
  <c r="F205" i="19"/>
  <c r="C206" i="19"/>
  <c r="D206" i="19"/>
  <c r="E206" i="19"/>
  <c r="F206" i="19"/>
  <c r="C207" i="19"/>
  <c r="D207" i="19"/>
  <c r="E207" i="19"/>
  <c r="F207" i="19"/>
  <c r="C208" i="19"/>
  <c r="D208" i="19"/>
  <c r="E208" i="19"/>
  <c r="F208" i="19"/>
  <c r="C209" i="19"/>
  <c r="D209" i="19"/>
  <c r="E209" i="19"/>
  <c r="F209" i="19"/>
  <c r="C210" i="19"/>
  <c r="D210" i="19"/>
  <c r="E210" i="19"/>
  <c r="F210" i="19"/>
  <c r="C211" i="19"/>
  <c r="D211" i="19"/>
  <c r="E211" i="19"/>
  <c r="F211" i="19"/>
  <c r="C212" i="19"/>
  <c r="D212" i="19"/>
  <c r="E212" i="19"/>
  <c r="F212" i="19"/>
  <c r="C213" i="19"/>
  <c r="D213" i="19"/>
  <c r="E213" i="19"/>
  <c r="F213" i="19"/>
  <c r="C214" i="19"/>
  <c r="D214" i="19"/>
  <c r="E214" i="19"/>
  <c r="F214" i="19"/>
  <c r="C215" i="19"/>
  <c r="D215" i="19"/>
  <c r="E215" i="19"/>
  <c r="F215" i="19"/>
  <c r="C216" i="19"/>
  <c r="D216" i="19"/>
  <c r="E216" i="19"/>
  <c r="F216" i="19"/>
  <c r="C217" i="19"/>
  <c r="D217" i="19"/>
  <c r="E217" i="19"/>
  <c r="F217" i="19"/>
  <c r="C218" i="19"/>
  <c r="D218" i="19"/>
  <c r="E218" i="19"/>
  <c r="F218" i="19"/>
  <c r="C219" i="19"/>
  <c r="D219" i="19"/>
  <c r="E219" i="19"/>
  <c r="F219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9" i="19"/>
  <c r="C3" i="19"/>
  <c r="D3" i="19"/>
  <c r="E3" i="19"/>
  <c r="F3" i="19"/>
  <c r="B3" i="19"/>
  <c r="D5" i="10" l="1"/>
  <c r="B3" i="3"/>
  <c r="D218" i="10"/>
  <c r="B216" i="3"/>
  <c r="D214" i="10"/>
  <c r="B212" i="3"/>
  <c r="D210" i="10"/>
  <c r="B208" i="3"/>
  <c r="D206" i="10"/>
  <c r="B204" i="3"/>
  <c r="D202" i="10"/>
  <c r="B200" i="3"/>
  <c r="D198" i="10"/>
  <c r="B196" i="3"/>
  <c r="D194" i="10"/>
  <c r="B192" i="3"/>
  <c r="D190" i="10"/>
  <c r="B188" i="3"/>
  <c r="D186" i="10"/>
  <c r="B184" i="3"/>
  <c r="D182" i="10"/>
  <c r="B180" i="3"/>
  <c r="D178" i="10"/>
  <c r="B176" i="3"/>
  <c r="D174" i="10"/>
  <c r="B172" i="3"/>
  <c r="D170" i="10"/>
  <c r="B168" i="3"/>
  <c r="D166" i="10"/>
  <c r="B164" i="3"/>
  <c r="D162" i="10"/>
  <c r="B160" i="3"/>
  <c r="D158" i="10"/>
  <c r="B156" i="3"/>
  <c r="D154" i="10"/>
  <c r="B152" i="3"/>
  <c r="D150" i="10"/>
  <c r="B148" i="3"/>
  <c r="D146" i="10"/>
  <c r="B144" i="3"/>
  <c r="D142" i="10"/>
  <c r="B140" i="3"/>
  <c r="D138" i="10"/>
  <c r="B136" i="3"/>
  <c r="D134" i="10"/>
  <c r="B132" i="3"/>
  <c r="D130" i="10"/>
  <c r="B128" i="3"/>
  <c r="D126" i="10"/>
  <c r="B124" i="3"/>
  <c r="D122" i="10"/>
  <c r="B120" i="3"/>
  <c r="D118" i="10"/>
  <c r="B116" i="3"/>
  <c r="D114" i="10"/>
  <c r="B112" i="3"/>
  <c r="D110" i="10"/>
  <c r="B108" i="3"/>
  <c r="D106" i="10"/>
  <c r="B104" i="3"/>
  <c r="D102" i="10"/>
  <c r="B100" i="3"/>
  <c r="D98" i="10"/>
  <c r="B96" i="3"/>
  <c r="D94" i="10"/>
  <c r="B92" i="3"/>
  <c r="D90" i="10"/>
  <c r="B88" i="3"/>
  <c r="D86" i="10"/>
  <c r="B84" i="3"/>
  <c r="D82" i="10"/>
  <c r="B80" i="3"/>
  <c r="D78" i="10"/>
  <c r="B76" i="3"/>
  <c r="D74" i="10"/>
  <c r="B72" i="3"/>
  <c r="D70" i="10"/>
  <c r="B68" i="3"/>
  <c r="D66" i="10"/>
  <c r="B64" i="3"/>
  <c r="D62" i="10"/>
  <c r="B60" i="3"/>
  <c r="D58" i="10"/>
  <c r="B56" i="3"/>
  <c r="D54" i="10"/>
  <c r="B52" i="3"/>
  <c r="D50" i="10"/>
  <c r="B48" i="3"/>
  <c r="D46" i="10"/>
  <c r="B44" i="3"/>
  <c r="D42" i="10"/>
  <c r="B40" i="3"/>
  <c r="D38" i="10"/>
  <c r="B36" i="3"/>
  <c r="D34" i="10"/>
  <c r="B32" i="3"/>
  <c r="D30" i="10"/>
  <c r="B28" i="3"/>
  <c r="D26" i="10"/>
  <c r="B24" i="3"/>
  <c r="D22" i="10"/>
  <c r="B20" i="3"/>
  <c r="D18" i="10"/>
  <c r="B16" i="3"/>
  <c r="D14" i="10"/>
  <c r="B12" i="3"/>
  <c r="D10" i="10"/>
  <c r="B8" i="3"/>
  <c r="D6" i="10"/>
  <c r="B4" i="3"/>
  <c r="B219" i="10"/>
  <c r="B217" i="2"/>
  <c r="B215" i="10"/>
  <c r="B213" i="2"/>
  <c r="B211" i="10"/>
  <c r="B209" i="2"/>
  <c r="B207" i="10"/>
  <c r="B205" i="2"/>
  <c r="B203" i="10"/>
  <c r="B201" i="2"/>
  <c r="B199" i="10"/>
  <c r="B197" i="2"/>
  <c r="B195" i="10"/>
  <c r="B193" i="2"/>
  <c r="B191" i="10"/>
  <c r="B189" i="2"/>
  <c r="B188" i="4" s="1"/>
  <c r="B187" i="10"/>
  <c r="B185" i="2"/>
  <c r="B183" i="10"/>
  <c r="B181" i="2"/>
  <c r="B179" i="10"/>
  <c r="B177" i="2"/>
  <c r="B175" i="10"/>
  <c r="B173" i="2"/>
  <c r="B171" i="10"/>
  <c r="B169" i="2"/>
  <c r="B167" i="10"/>
  <c r="B165" i="2"/>
  <c r="B163" i="10"/>
  <c r="B161" i="2"/>
  <c r="B159" i="10"/>
  <c r="B157" i="2"/>
  <c r="B155" i="10"/>
  <c r="B153" i="2"/>
  <c r="B151" i="10"/>
  <c r="B149" i="2"/>
  <c r="B147" i="10"/>
  <c r="B145" i="2"/>
  <c r="B143" i="10"/>
  <c r="B141" i="2"/>
  <c r="B139" i="10"/>
  <c r="B137" i="2"/>
  <c r="B135" i="10"/>
  <c r="B133" i="2"/>
  <c r="B131" i="10"/>
  <c r="B129" i="2"/>
  <c r="B127" i="10"/>
  <c r="B125" i="2"/>
  <c r="B123" i="10"/>
  <c r="B121" i="2"/>
  <c r="B119" i="10"/>
  <c r="B117" i="2"/>
  <c r="B115" i="10"/>
  <c r="B113" i="2"/>
  <c r="B111" i="10"/>
  <c r="B109" i="2"/>
  <c r="B107" i="10"/>
  <c r="B105" i="2"/>
  <c r="B103" i="10"/>
  <c r="B101" i="2"/>
  <c r="B99" i="10"/>
  <c r="B97" i="2"/>
  <c r="B95" i="10"/>
  <c r="B93" i="2"/>
  <c r="B91" i="10"/>
  <c r="B89" i="2"/>
  <c r="B87" i="10"/>
  <c r="B85" i="2"/>
  <c r="B83" i="10"/>
  <c r="B81" i="2"/>
  <c r="B79" i="10"/>
  <c r="B77" i="2"/>
  <c r="B75" i="10"/>
  <c r="B73" i="2"/>
  <c r="B71" i="10"/>
  <c r="B69" i="2"/>
  <c r="B67" i="10"/>
  <c r="B65" i="2"/>
  <c r="B63" i="10"/>
  <c r="B61" i="2"/>
  <c r="B59" i="10"/>
  <c r="B57" i="2"/>
  <c r="B55" i="10"/>
  <c r="B53" i="2"/>
  <c r="B51" i="10"/>
  <c r="B49" i="2"/>
  <c r="B47" i="10"/>
  <c r="B45" i="2"/>
  <c r="B43" i="10"/>
  <c r="B41" i="2"/>
  <c r="B39" i="10"/>
  <c r="B37" i="2"/>
  <c r="B35" i="10"/>
  <c r="B33" i="2"/>
  <c r="B31" i="10"/>
  <c r="B29" i="2"/>
  <c r="B27" i="10"/>
  <c r="B25" i="2"/>
  <c r="B23" i="10"/>
  <c r="B21" i="2"/>
  <c r="B19" i="10"/>
  <c r="B17" i="2"/>
  <c r="B15" i="10"/>
  <c r="B13" i="2"/>
  <c r="B12" i="4" s="1"/>
  <c r="B11" i="10"/>
  <c r="B9" i="2"/>
  <c r="B8" i="4" s="1"/>
  <c r="B7" i="10"/>
  <c r="B5" i="2"/>
  <c r="B4" i="4" s="1"/>
  <c r="D221" i="10"/>
  <c r="B219" i="3"/>
  <c r="D217" i="10"/>
  <c r="B215" i="3"/>
  <c r="D213" i="10"/>
  <c r="B211" i="3"/>
  <c r="D209" i="10"/>
  <c r="B207" i="3"/>
  <c r="D205" i="10"/>
  <c r="B203" i="3"/>
  <c r="D201" i="10"/>
  <c r="B199" i="3"/>
  <c r="D197" i="10"/>
  <c r="B195" i="3"/>
  <c r="D193" i="10"/>
  <c r="B191" i="3"/>
  <c r="D189" i="10"/>
  <c r="B187" i="3"/>
  <c r="D185" i="10"/>
  <c r="B183" i="3"/>
  <c r="D181" i="10"/>
  <c r="B179" i="3"/>
  <c r="D177" i="10"/>
  <c r="B175" i="3"/>
  <c r="D173" i="10"/>
  <c r="B171" i="3"/>
  <c r="D169" i="10"/>
  <c r="B167" i="3"/>
  <c r="D165" i="10"/>
  <c r="B163" i="3"/>
  <c r="D161" i="10"/>
  <c r="B159" i="3"/>
  <c r="D157" i="10"/>
  <c r="B155" i="3"/>
  <c r="D153" i="10"/>
  <c r="B151" i="3"/>
  <c r="D149" i="10"/>
  <c r="B147" i="3"/>
  <c r="D145" i="10"/>
  <c r="B143" i="3"/>
  <c r="D141" i="10"/>
  <c r="B139" i="3"/>
  <c r="D137" i="10"/>
  <c r="B135" i="3"/>
  <c r="D133" i="10"/>
  <c r="B131" i="3"/>
  <c r="D129" i="10"/>
  <c r="B127" i="3"/>
  <c r="D125" i="10"/>
  <c r="B123" i="3"/>
  <c r="D121" i="10"/>
  <c r="B119" i="3"/>
  <c r="D117" i="10"/>
  <c r="B115" i="3"/>
  <c r="D113" i="10"/>
  <c r="B111" i="3"/>
  <c r="D109" i="10"/>
  <c r="B107" i="3"/>
  <c r="D105" i="10"/>
  <c r="B103" i="3"/>
  <c r="D101" i="10"/>
  <c r="B99" i="3"/>
  <c r="D97" i="10"/>
  <c r="B95" i="3"/>
  <c r="D93" i="10"/>
  <c r="B91" i="3"/>
  <c r="D89" i="10"/>
  <c r="B87" i="3"/>
  <c r="D85" i="10"/>
  <c r="B83" i="3"/>
  <c r="D81" i="10"/>
  <c r="B79" i="3"/>
  <c r="D77" i="10"/>
  <c r="B75" i="3"/>
  <c r="D73" i="10"/>
  <c r="B71" i="3"/>
  <c r="D69" i="10"/>
  <c r="B67" i="3"/>
  <c r="D65" i="10"/>
  <c r="B63" i="3"/>
  <c r="D61" i="10"/>
  <c r="B59" i="3"/>
  <c r="D57" i="10"/>
  <c r="B55" i="3"/>
  <c r="D53" i="10"/>
  <c r="B51" i="3"/>
  <c r="D49" i="10"/>
  <c r="B47" i="3"/>
  <c r="D45" i="10"/>
  <c r="B43" i="3"/>
  <c r="D41" i="10"/>
  <c r="B39" i="3"/>
  <c r="D37" i="10"/>
  <c r="B35" i="3"/>
  <c r="D33" i="10"/>
  <c r="B31" i="3"/>
  <c r="D29" i="10"/>
  <c r="B27" i="3"/>
  <c r="D25" i="10"/>
  <c r="B23" i="3"/>
  <c r="D21" i="10"/>
  <c r="B19" i="3"/>
  <c r="D17" i="10"/>
  <c r="B15" i="3"/>
  <c r="D13" i="10"/>
  <c r="B11" i="3"/>
  <c r="D9" i="10"/>
  <c r="B7" i="3"/>
  <c r="B5" i="10"/>
  <c r="F5" i="10" s="1"/>
  <c r="B3" i="2"/>
  <c r="B2" i="4" s="1"/>
  <c r="B218" i="10"/>
  <c r="B216" i="2"/>
  <c r="B214" i="10"/>
  <c r="B212" i="2"/>
  <c r="B210" i="10"/>
  <c r="B208" i="2"/>
  <c r="B206" i="10"/>
  <c r="B204" i="2"/>
  <c r="B202" i="10"/>
  <c r="B200" i="2"/>
  <c r="B198" i="10"/>
  <c r="B196" i="2"/>
  <c r="B194" i="10"/>
  <c r="B192" i="2"/>
  <c r="B190" i="10"/>
  <c r="B188" i="2"/>
  <c r="B186" i="10"/>
  <c r="B184" i="2"/>
  <c r="B182" i="10"/>
  <c r="B180" i="2"/>
  <c r="B178" i="10"/>
  <c r="B176" i="2"/>
  <c r="B174" i="10"/>
  <c r="B172" i="2"/>
  <c r="B170" i="10"/>
  <c r="B168" i="2"/>
  <c r="B166" i="10"/>
  <c r="B164" i="2"/>
  <c r="B162" i="10"/>
  <c r="B160" i="2"/>
  <c r="B158" i="10"/>
  <c r="B156" i="2"/>
  <c r="B154" i="10"/>
  <c r="B152" i="2"/>
  <c r="B150" i="10"/>
  <c r="B148" i="2"/>
  <c r="B146" i="10"/>
  <c r="B144" i="2"/>
  <c r="B142" i="10"/>
  <c r="B140" i="2"/>
  <c r="B138" i="10"/>
  <c r="B136" i="2"/>
  <c r="B134" i="10"/>
  <c r="B132" i="2"/>
  <c r="B130" i="10"/>
  <c r="B128" i="2"/>
  <c r="B126" i="10"/>
  <c r="B124" i="2"/>
  <c r="B122" i="10"/>
  <c r="B120" i="2"/>
  <c r="B118" i="10"/>
  <c r="B116" i="2"/>
  <c r="B114" i="10"/>
  <c r="B112" i="2"/>
  <c r="B110" i="10"/>
  <c r="B108" i="2"/>
  <c r="B106" i="10"/>
  <c r="B104" i="2"/>
  <c r="B102" i="10"/>
  <c r="B100" i="2"/>
  <c r="B98" i="10"/>
  <c r="B96" i="2"/>
  <c r="B94" i="10"/>
  <c r="B92" i="2"/>
  <c r="B90" i="10"/>
  <c r="B88" i="2"/>
  <c r="B86" i="10"/>
  <c r="B84" i="2"/>
  <c r="B82" i="10"/>
  <c r="B80" i="2"/>
  <c r="B78" i="10"/>
  <c r="B76" i="2"/>
  <c r="B74" i="10"/>
  <c r="B72" i="2"/>
  <c r="B70" i="10"/>
  <c r="B68" i="2"/>
  <c r="B66" i="10"/>
  <c r="B64" i="2"/>
  <c r="B62" i="10"/>
  <c r="B60" i="2"/>
  <c r="B58" i="10"/>
  <c r="B56" i="2"/>
  <c r="B54" i="10"/>
  <c r="B52" i="2"/>
  <c r="B50" i="10"/>
  <c r="B48" i="2"/>
  <c r="B46" i="10"/>
  <c r="B44" i="2"/>
  <c r="B42" i="10"/>
  <c r="B40" i="2"/>
  <c r="B38" i="10"/>
  <c r="B36" i="2"/>
  <c r="B34" i="10"/>
  <c r="B32" i="2"/>
  <c r="B30" i="10"/>
  <c r="B28" i="2"/>
  <c r="B26" i="10"/>
  <c r="B24" i="2"/>
  <c r="B22" i="10"/>
  <c r="B20" i="2"/>
  <c r="B18" i="10"/>
  <c r="B16" i="2"/>
  <c r="B14" i="10"/>
  <c r="B12" i="2"/>
  <c r="B11" i="4" s="1"/>
  <c r="B10" i="10"/>
  <c r="B8" i="2"/>
  <c r="B7" i="4" s="1"/>
  <c r="B6" i="10"/>
  <c r="B4" i="2"/>
  <c r="B3" i="4" s="1"/>
  <c r="D220" i="10"/>
  <c r="B218" i="3"/>
  <c r="D216" i="10"/>
  <c r="B214" i="3"/>
  <c r="D212" i="10"/>
  <c r="B210" i="3"/>
  <c r="D208" i="10"/>
  <c r="B206" i="3"/>
  <c r="D204" i="10"/>
  <c r="B202" i="3"/>
  <c r="D200" i="10"/>
  <c r="B198" i="3"/>
  <c r="D196" i="10"/>
  <c r="B194" i="3"/>
  <c r="D192" i="10"/>
  <c r="B190" i="3"/>
  <c r="D188" i="10"/>
  <c r="B186" i="3"/>
  <c r="D184" i="10"/>
  <c r="B182" i="3"/>
  <c r="D180" i="10"/>
  <c r="B178" i="3"/>
  <c r="D176" i="10"/>
  <c r="B174" i="3"/>
  <c r="D172" i="10"/>
  <c r="B170" i="3"/>
  <c r="D168" i="10"/>
  <c r="B166" i="3"/>
  <c r="D164" i="10"/>
  <c r="B162" i="3"/>
  <c r="D160" i="10"/>
  <c r="B158" i="3"/>
  <c r="D156" i="10"/>
  <c r="B154" i="3"/>
  <c r="D152" i="10"/>
  <c r="B150" i="3"/>
  <c r="D148" i="10"/>
  <c r="B146" i="3"/>
  <c r="D144" i="10"/>
  <c r="B142" i="3"/>
  <c r="D140" i="10"/>
  <c r="B138" i="3"/>
  <c r="D136" i="10"/>
  <c r="B134" i="3"/>
  <c r="D132" i="10"/>
  <c r="B130" i="3"/>
  <c r="D128" i="10"/>
  <c r="B126" i="3"/>
  <c r="D124" i="10"/>
  <c r="B122" i="3"/>
  <c r="D120" i="10"/>
  <c r="B118" i="3"/>
  <c r="D116" i="10"/>
  <c r="B114" i="3"/>
  <c r="D112" i="10"/>
  <c r="B110" i="3"/>
  <c r="D108" i="10"/>
  <c r="B106" i="3"/>
  <c r="D104" i="10"/>
  <c r="B102" i="3"/>
  <c r="D100" i="10"/>
  <c r="B98" i="3"/>
  <c r="D96" i="10"/>
  <c r="B94" i="3"/>
  <c r="D92" i="10"/>
  <c r="B90" i="3"/>
  <c r="D88" i="10"/>
  <c r="B86" i="3"/>
  <c r="D84" i="10"/>
  <c r="B82" i="3"/>
  <c r="D80" i="10"/>
  <c r="B78" i="3"/>
  <c r="D76" i="10"/>
  <c r="B74" i="3"/>
  <c r="D72" i="10"/>
  <c r="B70" i="3"/>
  <c r="D68" i="10"/>
  <c r="B66" i="3"/>
  <c r="D64" i="10"/>
  <c r="B62" i="3"/>
  <c r="D60" i="10"/>
  <c r="B58" i="3"/>
  <c r="D56" i="10"/>
  <c r="B54" i="3"/>
  <c r="D52" i="10"/>
  <c r="B50" i="3"/>
  <c r="D48" i="10"/>
  <c r="B46" i="3"/>
  <c r="D44" i="10"/>
  <c r="B42" i="3"/>
  <c r="D40" i="10"/>
  <c r="B38" i="3"/>
  <c r="D36" i="10"/>
  <c r="B34" i="3"/>
  <c r="D32" i="10"/>
  <c r="B30" i="3"/>
  <c r="D28" i="10"/>
  <c r="B26" i="3"/>
  <c r="D24" i="10"/>
  <c r="B22" i="3"/>
  <c r="D20" i="10"/>
  <c r="B18" i="3"/>
  <c r="D16" i="10"/>
  <c r="B14" i="3"/>
  <c r="D12" i="10"/>
  <c r="B10" i="3"/>
  <c r="D8" i="10"/>
  <c r="B6" i="3"/>
  <c r="B221" i="10"/>
  <c r="B219" i="2"/>
  <c r="B217" i="10"/>
  <c r="B215" i="2"/>
  <c r="B213" i="10"/>
  <c r="B211" i="2"/>
  <c r="B209" i="10"/>
  <c r="B207" i="2"/>
  <c r="B205" i="10"/>
  <c r="B203" i="2"/>
  <c r="B201" i="10"/>
  <c r="B199" i="2"/>
  <c r="B197" i="10"/>
  <c r="B195" i="2"/>
  <c r="B193" i="10"/>
  <c r="B191" i="2"/>
  <c r="B189" i="10"/>
  <c r="B187" i="2"/>
  <c r="B185" i="10"/>
  <c r="B183" i="2"/>
  <c r="B181" i="10"/>
  <c r="B179" i="2"/>
  <c r="B177" i="10"/>
  <c r="B175" i="2"/>
  <c r="B173" i="10"/>
  <c r="B171" i="2"/>
  <c r="B169" i="10"/>
  <c r="B167" i="2"/>
  <c r="B165" i="10"/>
  <c r="B163" i="2"/>
  <c r="B161" i="10"/>
  <c r="B159" i="2"/>
  <c r="B157" i="10"/>
  <c r="B155" i="2"/>
  <c r="B153" i="10"/>
  <c r="B151" i="2"/>
  <c r="B149" i="10"/>
  <c r="B147" i="2"/>
  <c r="B145" i="10"/>
  <c r="B143" i="2"/>
  <c r="B141" i="10"/>
  <c r="B139" i="2"/>
  <c r="B137" i="10"/>
  <c r="B135" i="2"/>
  <c r="B133" i="10"/>
  <c r="B131" i="2"/>
  <c r="B129" i="10"/>
  <c r="B127" i="2"/>
  <c r="B125" i="10"/>
  <c r="B123" i="2"/>
  <c r="B121" i="10"/>
  <c r="B119" i="2"/>
  <c r="B117" i="10"/>
  <c r="B115" i="2"/>
  <c r="B113" i="10"/>
  <c r="B111" i="2"/>
  <c r="B109" i="10"/>
  <c r="B107" i="2"/>
  <c r="B105" i="10"/>
  <c r="B103" i="2"/>
  <c r="B101" i="10"/>
  <c r="B99" i="2"/>
  <c r="B97" i="10"/>
  <c r="B95" i="2"/>
  <c r="B93" i="10"/>
  <c r="B91" i="2"/>
  <c r="B89" i="10"/>
  <c r="B87" i="2"/>
  <c r="B85" i="10"/>
  <c r="B83" i="2"/>
  <c r="B81" i="10"/>
  <c r="B79" i="2"/>
  <c r="B77" i="10"/>
  <c r="B75" i="2"/>
  <c r="B73" i="10"/>
  <c r="B71" i="2"/>
  <c r="B69" i="10"/>
  <c r="B67" i="2"/>
  <c r="B65" i="10"/>
  <c r="B63" i="2"/>
  <c r="B61" i="10"/>
  <c r="B59" i="2"/>
  <c r="B57" i="10"/>
  <c r="B55" i="2"/>
  <c r="B53" i="10"/>
  <c r="B51" i="2"/>
  <c r="B49" i="10"/>
  <c r="B47" i="2"/>
  <c r="B45" i="10"/>
  <c r="B43" i="2"/>
  <c r="B41" i="10"/>
  <c r="B39" i="2"/>
  <c r="B37" i="10"/>
  <c r="B35" i="2"/>
  <c r="B33" i="10"/>
  <c r="B31" i="2"/>
  <c r="B29" i="10"/>
  <c r="B27" i="2"/>
  <c r="B25" i="10"/>
  <c r="B23" i="2"/>
  <c r="B21" i="10"/>
  <c r="B19" i="2"/>
  <c r="B17" i="10"/>
  <c r="B15" i="2"/>
  <c r="B13" i="10"/>
  <c r="B11" i="2"/>
  <c r="B10" i="4" s="1"/>
  <c r="B9" i="10"/>
  <c r="B7" i="2"/>
  <c r="B6" i="4" s="1"/>
  <c r="D219" i="10"/>
  <c r="B217" i="3"/>
  <c r="D215" i="10"/>
  <c r="B213" i="3"/>
  <c r="C212" i="4" s="1"/>
  <c r="D211" i="10"/>
  <c r="B209" i="3"/>
  <c r="D207" i="10"/>
  <c r="B205" i="3"/>
  <c r="C204" i="4" s="1"/>
  <c r="D203" i="10"/>
  <c r="B201" i="3"/>
  <c r="D199" i="10"/>
  <c r="B197" i="3"/>
  <c r="C196" i="4" s="1"/>
  <c r="D195" i="10"/>
  <c r="B193" i="3"/>
  <c r="D191" i="10"/>
  <c r="B189" i="3"/>
  <c r="C188" i="4" s="1"/>
  <c r="D187" i="10"/>
  <c r="B185" i="3"/>
  <c r="D183" i="10"/>
  <c r="B181" i="3"/>
  <c r="C180" i="4" s="1"/>
  <c r="D179" i="10"/>
  <c r="B177" i="3"/>
  <c r="D175" i="10"/>
  <c r="B173" i="3"/>
  <c r="C172" i="4" s="1"/>
  <c r="D171" i="10"/>
  <c r="B169" i="3"/>
  <c r="D167" i="10"/>
  <c r="B165" i="3"/>
  <c r="C164" i="4" s="1"/>
  <c r="D163" i="10"/>
  <c r="B161" i="3"/>
  <c r="D159" i="10"/>
  <c r="B157" i="3"/>
  <c r="C156" i="4" s="1"/>
  <c r="D155" i="10"/>
  <c r="B153" i="3"/>
  <c r="D151" i="10"/>
  <c r="B149" i="3"/>
  <c r="C148" i="4" s="1"/>
  <c r="D147" i="10"/>
  <c r="B145" i="3"/>
  <c r="D143" i="10"/>
  <c r="B141" i="3"/>
  <c r="C140" i="4" s="1"/>
  <c r="D139" i="10"/>
  <c r="B137" i="3"/>
  <c r="D135" i="10"/>
  <c r="B133" i="3"/>
  <c r="C132" i="4" s="1"/>
  <c r="D131" i="10"/>
  <c r="B129" i="3"/>
  <c r="D127" i="10"/>
  <c r="B125" i="3"/>
  <c r="C124" i="4" s="1"/>
  <c r="D123" i="10"/>
  <c r="B121" i="3"/>
  <c r="D119" i="10"/>
  <c r="B117" i="3"/>
  <c r="C116" i="4" s="1"/>
  <c r="D115" i="10"/>
  <c r="B113" i="3"/>
  <c r="D111" i="10"/>
  <c r="B109" i="3"/>
  <c r="C108" i="4" s="1"/>
  <c r="D107" i="10"/>
  <c r="B105" i="3"/>
  <c r="D103" i="10"/>
  <c r="B101" i="3"/>
  <c r="C100" i="4" s="1"/>
  <c r="D99" i="10"/>
  <c r="B97" i="3"/>
  <c r="D95" i="10"/>
  <c r="B93" i="3"/>
  <c r="C92" i="4" s="1"/>
  <c r="D91" i="10"/>
  <c r="B89" i="3"/>
  <c r="D87" i="10"/>
  <c r="B85" i="3"/>
  <c r="C84" i="4" s="1"/>
  <c r="D83" i="10"/>
  <c r="B81" i="3"/>
  <c r="D79" i="10"/>
  <c r="B77" i="3"/>
  <c r="C76" i="4" s="1"/>
  <c r="D75" i="10"/>
  <c r="B73" i="3"/>
  <c r="D71" i="10"/>
  <c r="B69" i="3"/>
  <c r="C68" i="4" s="1"/>
  <c r="D67" i="10"/>
  <c r="B65" i="3"/>
  <c r="D63" i="10"/>
  <c r="B61" i="3"/>
  <c r="C60" i="4" s="1"/>
  <c r="D59" i="10"/>
  <c r="B57" i="3"/>
  <c r="D55" i="10"/>
  <c r="B53" i="3"/>
  <c r="C52" i="4" s="1"/>
  <c r="D51" i="10"/>
  <c r="B49" i="3"/>
  <c r="D47" i="10"/>
  <c r="B45" i="3"/>
  <c r="C44" i="4" s="1"/>
  <c r="D43" i="10"/>
  <c r="B41" i="3"/>
  <c r="D39" i="10"/>
  <c r="B37" i="3"/>
  <c r="C36" i="4" s="1"/>
  <c r="D35" i="10"/>
  <c r="B33" i="3"/>
  <c r="D31" i="10"/>
  <c r="B29" i="3"/>
  <c r="C28" i="4" s="1"/>
  <c r="D27" i="10"/>
  <c r="B25" i="3"/>
  <c r="D23" i="10"/>
  <c r="B21" i="3"/>
  <c r="C20" i="4" s="1"/>
  <c r="D19" i="10"/>
  <c r="B17" i="3"/>
  <c r="D15" i="10"/>
  <c r="B13" i="3"/>
  <c r="C12" i="4" s="1"/>
  <c r="D11" i="10"/>
  <c r="B9" i="3"/>
  <c r="D7" i="10"/>
  <c r="B5" i="3"/>
  <c r="C4" i="4" s="1"/>
  <c r="B220" i="10"/>
  <c r="B218" i="2"/>
  <c r="B216" i="10"/>
  <c r="B214" i="2"/>
  <c r="B212" i="10"/>
  <c r="B210" i="2"/>
  <c r="B208" i="10"/>
  <c r="B206" i="2"/>
  <c r="B204" i="10"/>
  <c r="B202" i="2"/>
  <c r="B200" i="10"/>
  <c r="B198" i="2"/>
  <c r="B196" i="10"/>
  <c r="B194" i="2"/>
  <c r="B192" i="10"/>
  <c r="B190" i="2"/>
  <c r="B188" i="10"/>
  <c r="B186" i="2"/>
  <c r="B184" i="10"/>
  <c r="B182" i="2"/>
  <c r="B180" i="10"/>
  <c r="B178" i="2"/>
  <c r="B176" i="10"/>
  <c r="B174" i="2"/>
  <c r="B172" i="10"/>
  <c r="B170" i="2"/>
  <c r="B168" i="10"/>
  <c r="B166" i="2"/>
  <c r="B164" i="10"/>
  <c r="B162" i="2"/>
  <c r="B160" i="10"/>
  <c r="B158" i="2"/>
  <c r="B156" i="10"/>
  <c r="B154" i="2"/>
  <c r="B152" i="10"/>
  <c r="B150" i="2"/>
  <c r="B148" i="10"/>
  <c r="B146" i="2"/>
  <c r="B144" i="10"/>
  <c r="B142" i="2"/>
  <c r="B140" i="10"/>
  <c r="B138" i="2"/>
  <c r="B136" i="10"/>
  <c r="B134" i="2"/>
  <c r="B132" i="10"/>
  <c r="B130" i="2"/>
  <c r="B128" i="10"/>
  <c r="B126" i="2"/>
  <c r="B124" i="10"/>
  <c r="B122" i="2"/>
  <c r="B120" i="10"/>
  <c r="B118" i="2"/>
  <c r="B116" i="10"/>
  <c r="B114" i="2"/>
  <c r="B112" i="10"/>
  <c r="B110" i="2"/>
  <c r="B108" i="10"/>
  <c r="B106" i="2"/>
  <c r="B104" i="10"/>
  <c r="B102" i="2"/>
  <c r="B100" i="10"/>
  <c r="B98" i="2"/>
  <c r="B96" i="10"/>
  <c r="B94" i="2"/>
  <c r="B92" i="10"/>
  <c r="B90" i="2"/>
  <c r="B88" i="10"/>
  <c r="B86" i="2"/>
  <c r="B84" i="10"/>
  <c r="B82" i="2"/>
  <c r="B80" i="10"/>
  <c r="B78" i="2"/>
  <c r="B76" i="10"/>
  <c r="B74" i="2"/>
  <c r="B72" i="10"/>
  <c r="B70" i="2"/>
  <c r="B68" i="10"/>
  <c r="B66" i="2"/>
  <c r="B64" i="10"/>
  <c r="B62" i="2"/>
  <c r="B60" i="10"/>
  <c r="B58" i="2"/>
  <c r="B56" i="10"/>
  <c r="B54" i="2"/>
  <c r="B52" i="10"/>
  <c r="B50" i="2"/>
  <c r="B48" i="10"/>
  <c r="B46" i="2"/>
  <c r="B44" i="10"/>
  <c r="B42" i="2"/>
  <c r="B40" i="10"/>
  <c r="B38" i="2"/>
  <c r="B36" i="10"/>
  <c r="B34" i="2"/>
  <c r="B32" i="10"/>
  <c r="B30" i="2"/>
  <c r="B28" i="10"/>
  <c r="B26" i="2"/>
  <c r="B24" i="10"/>
  <c r="B22" i="2"/>
  <c r="B20" i="10"/>
  <c r="B18" i="2"/>
  <c r="B16" i="10"/>
  <c r="F16" i="10" s="1"/>
  <c r="B14" i="2"/>
  <c r="B13" i="4" s="1"/>
  <c r="B12" i="10"/>
  <c r="F12" i="10" s="1"/>
  <c r="B10" i="2"/>
  <c r="B9" i="4" s="1"/>
  <c r="B8" i="10"/>
  <c r="F8" i="10" s="1"/>
  <c r="B6" i="2"/>
  <c r="B5" i="4" s="1"/>
  <c r="F25" i="12"/>
  <c r="F17" i="12"/>
  <c r="F9" i="12"/>
  <c r="C27" i="12"/>
  <c r="C26" i="12"/>
  <c r="C25" i="12"/>
  <c r="C23" i="12"/>
  <c r="C21" i="12"/>
  <c r="C20" i="12"/>
  <c r="C19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7" i="12"/>
  <c r="B6" i="12"/>
  <c r="B5" i="12"/>
  <c r="B4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6" i="12"/>
  <c r="E5" i="12"/>
  <c r="E4" i="12"/>
  <c r="F14" i="12"/>
  <c r="F6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F22" i="12"/>
  <c r="F24" i="12"/>
  <c r="F16" i="12"/>
  <c r="F8" i="12"/>
  <c r="E7" i="12"/>
  <c r="C24" i="12"/>
  <c r="C22" i="12"/>
  <c r="C18" i="12"/>
  <c r="F23" i="12"/>
  <c r="F15" i="12"/>
  <c r="F7" i="12"/>
  <c r="F26" i="12"/>
  <c r="F18" i="12"/>
  <c r="F10" i="12"/>
  <c r="E3" i="12"/>
  <c r="B8" i="12"/>
  <c r="D3" i="12"/>
  <c r="F5" i="12"/>
  <c r="F20" i="12"/>
  <c r="F12" i="12"/>
  <c r="F4" i="12"/>
  <c r="B3" i="12"/>
  <c r="F21" i="12"/>
  <c r="C3" i="12"/>
  <c r="F27" i="12"/>
  <c r="F19" i="12"/>
  <c r="F11" i="12"/>
  <c r="F3" i="12"/>
  <c r="F13" i="12"/>
  <c r="F13" i="10" l="1"/>
  <c r="F10" i="10"/>
  <c r="C8" i="4"/>
  <c r="C16" i="4"/>
  <c r="C24" i="4"/>
  <c r="C32" i="4"/>
  <c r="C40" i="4"/>
  <c r="C48" i="4"/>
  <c r="C56" i="4"/>
  <c r="C64" i="4"/>
  <c r="C72" i="4"/>
  <c r="C80" i="4"/>
  <c r="C88" i="4"/>
  <c r="C96" i="4"/>
  <c r="C104" i="4"/>
  <c r="C112" i="4"/>
  <c r="C120" i="4"/>
  <c r="C128" i="4"/>
  <c r="C136" i="4"/>
  <c r="C144" i="4"/>
  <c r="C152" i="4"/>
  <c r="C160" i="4"/>
  <c r="C168" i="4"/>
  <c r="C176" i="4"/>
  <c r="C184" i="4"/>
  <c r="C192" i="4"/>
  <c r="C200" i="4"/>
  <c r="C208" i="4"/>
  <c r="C216" i="4"/>
  <c r="F7" i="10"/>
  <c r="F15" i="10"/>
  <c r="D198" i="12"/>
  <c r="D173" i="29"/>
  <c r="D206" i="12"/>
  <c r="D181" i="29"/>
  <c r="F217" i="12"/>
  <c r="F192" i="29"/>
  <c r="C212" i="12"/>
  <c r="C187" i="29"/>
  <c r="E212" i="12"/>
  <c r="E187" i="29"/>
  <c r="F35" i="12"/>
  <c r="F10" i="29"/>
  <c r="F131" i="12"/>
  <c r="F106" i="29"/>
  <c r="C209" i="12"/>
  <c r="C184" i="29"/>
  <c r="F109" i="12"/>
  <c r="F84" i="29"/>
  <c r="B199" i="12"/>
  <c r="B174" i="29"/>
  <c r="F3" i="29"/>
  <c r="F28" i="12"/>
  <c r="F124" i="12"/>
  <c r="F99" i="29"/>
  <c r="C205" i="12"/>
  <c r="C180" i="29"/>
  <c r="E217" i="12"/>
  <c r="E192" i="29"/>
  <c r="F212" i="12"/>
  <c r="F187" i="29"/>
  <c r="D199" i="12"/>
  <c r="D174" i="29"/>
  <c r="F207" i="12"/>
  <c r="F182" i="29"/>
  <c r="C210" i="12"/>
  <c r="C185" i="29"/>
  <c r="E91" i="12"/>
  <c r="E66" i="29"/>
  <c r="F25" i="29"/>
  <c r="F50" i="12"/>
  <c r="F114" i="12"/>
  <c r="F89" i="29"/>
  <c r="C86" i="12"/>
  <c r="C61" i="29"/>
  <c r="F87" i="12"/>
  <c r="F62" i="29"/>
  <c r="F151" i="12"/>
  <c r="F126" i="29"/>
  <c r="D139" i="12"/>
  <c r="D114" i="29"/>
  <c r="F31" i="29"/>
  <c r="F56" i="12"/>
  <c r="D32" i="12"/>
  <c r="D7" i="29"/>
  <c r="D40" i="12"/>
  <c r="D15" i="29"/>
  <c r="D46" i="12"/>
  <c r="D21" i="29"/>
  <c r="D54" i="12"/>
  <c r="D29" i="29"/>
  <c r="D62" i="12"/>
  <c r="D37" i="29"/>
  <c r="D74" i="12"/>
  <c r="D49" i="29"/>
  <c r="D83" i="12"/>
  <c r="D58" i="29"/>
  <c r="D92" i="12"/>
  <c r="D67" i="29"/>
  <c r="D100" i="12"/>
  <c r="D75" i="29"/>
  <c r="D108" i="12"/>
  <c r="D83" i="29"/>
  <c r="D116" i="12"/>
  <c r="D91" i="29"/>
  <c r="D124" i="12"/>
  <c r="D99" i="29"/>
  <c r="D133" i="12"/>
  <c r="D108" i="29"/>
  <c r="D138" i="12"/>
  <c r="D113" i="29"/>
  <c r="D148" i="12"/>
  <c r="D123" i="29"/>
  <c r="D156" i="12"/>
  <c r="D131" i="29"/>
  <c r="D164" i="12"/>
  <c r="D139" i="29"/>
  <c r="D172" i="12"/>
  <c r="D147" i="29"/>
  <c r="D180" i="12"/>
  <c r="D155" i="29"/>
  <c r="D188" i="12"/>
  <c r="D163" i="29"/>
  <c r="D192" i="12"/>
  <c r="D167" i="29"/>
  <c r="F46" i="12"/>
  <c r="F21" i="29"/>
  <c r="F134" i="12"/>
  <c r="F109" i="29"/>
  <c r="E7" i="29"/>
  <c r="E32" i="12"/>
  <c r="E15" i="29"/>
  <c r="E40" i="12"/>
  <c r="F75" i="12"/>
  <c r="F50" i="29"/>
  <c r="F107" i="12"/>
  <c r="F82" i="29"/>
  <c r="F171" i="12"/>
  <c r="F146" i="29"/>
  <c r="F37" i="12"/>
  <c r="F12" i="29"/>
  <c r="E197" i="12"/>
  <c r="E172" i="29"/>
  <c r="B209" i="12"/>
  <c r="B184" i="29"/>
  <c r="B217" i="12"/>
  <c r="B192" i="29"/>
  <c r="F11" i="29"/>
  <c r="F36" i="12"/>
  <c r="F68" i="12"/>
  <c r="F43" i="29"/>
  <c r="F100" i="12"/>
  <c r="F75" i="29"/>
  <c r="F132" i="12"/>
  <c r="F107" i="29"/>
  <c r="F164" i="12"/>
  <c r="F139" i="29"/>
  <c r="F208" i="12"/>
  <c r="F183" i="29"/>
  <c r="C211" i="12"/>
  <c r="C186" i="29"/>
  <c r="F93" i="12"/>
  <c r="F68" i="29"/>
  <c r="F181" i="12"/>
  <c r="F156" i="29"/>
  <c r="E205" i="12"/>
  <c r="E180" i="29"/>
  <c r="B198" i="12"/>
  <c r="B173" i="29"/>
  <c r="F200" i="12"/>
  <c r="F175" i="29"/>
  <c r="B206" i="12"/>
  <c r="B181" i="29"/>
  <c r="D209" i="12"/>
  <c r="D184" i="29"/>
  <c r="D213" i="12"/>
  <c r="D188" i="29"/>
  <c r="D217" i="12"/>
  <c r="D192" i="29"/>
  <c r="F210" i="12"/>
  <c r="F185" i="29"/>
  <c r="E75" i="12"/>
  <c r="E50" i="29"/>
  <c r="E201" i="12"/>
  <c r="E176" i="29"/>
  <c r="C198" i="12"/>
  <c r="C173" i="29"/>
  <c r="B68" i="12"/>
  <c r="B43" i="29"/>
  <c r="E93" i="12"/>
  <c r="E68" i="29"/>
  <c r="F192" i="12"/>
  <c r="F167" i="29"/>
  <c r="F33" i="29"/>
  <c r="F58" i="12"/>
  <c r="F90" i="12"/>
  <c r="F65" i="29"/>
  <c r="F122" i="12"/>
  <c r="F97" i="29"/>
  <c r="F154" i="12"/>
  <c r="F129" i="29"/>
  <c r="F186" i="12"/>
  <c r="F161" i="29"/>
  <c r="C90" i="12"/>
  <c r="C65" i="29"/>
  <c r="F31" i="12"/>
  <c r="F6" i="29"/>
  <c r="F63" i="12"/>
  <c r="F38" i="29"/>
  <c r="F95" i="12"/>
  <c r="F70" i="29"/>
  <c r="F127" i="12"/>
  <c r="F102" i="29"/>
  <c r="F159" i="12"/>
  <c r="F134" i="29"/>
  <c r="F191" i="12"/>
  <c r="F166" i="29"/>
  <c r="C62" i="12"/>
  <c r="C37" i="29"/>
  <c r="D18" i="29"/>
  <c r="D43" i="12"/>
  <c r="D143" i="12"/>
  <c r="D118" i="29"/>
  <c r="D131" i="12"/>
  <c r="D106" i="29"/>
  <c r="F7" i="29"/>
  <c r="F32" i="12"/>
  <c r="F39" i="29"/>
  <c r="F64" i="12"/>
  <c r="F104" i="12"/>
  <c r="F79" i="29"/>
  <c r="F136" i="12"/>
  <c r="F111" i="29"/>
  <c r="F176" i="12"/>
  <c r="F151" i="29"/>
  <c r="F94" i="12"/>
  <c r="F69" i="29"/>
  <c r="D4" i="29"/>
  <c r="D29" i="12"/>
  <c r="D8" i="29"/>
  <c r="D33" i="12"/>
  <c r="D12" i="29"/>
  <c r="D37" i="12"/>
  <c r="D42" i="12"/>
  <c r="D17" i="29"/>
  <c r="D22" i="29"/>
  <c r="D47" i="12"/>
  <c r="D26" i="29"/>
  <c r="D51" i="12"/>
  <c r="D30" i="29"/>
  <c r="D55" i="12"/>
  <c r="D34" i="29"/>
  <c r="D59" i="12"/>
  <c r="D38" i="29"/>
  <c r="D63" i="12"/>
  <c r="D67" i="12"/>
  <c r="D42" i="29"/>
  <c r="D71" i="12"/>
  <c r="D46" i="29"/>
  <c r="D75" i="12"/>
  <c r="D50" i="29"/>
  <c r="D80" i="12"/>
  <c r="D55" i="29"/>
  <c r="D84" i="12"/>
  <c r="D59" i="29"/>
  <c r="D88" i="12"/>
  <c r="D63" i="29"/>
  <c r="D93" i="12"/>
  <c r="D68" i="29"/>
  <c r="D97" i="12"/>
  <c r="D72" i="29"/>
  <c r="D101" i="12"/>
  <c r="D76" i="29"/>
  <c r="D105" i="12"/>
  <c r="D80" i="29"/>
  <c r="D109" i="12"/>
  <c r="D84" i="29"/>
  <c r="D113" i="12"/>
  <c r="D88" i="29"/>
  <c r="D117" i="12"/>
  <c r="D92" i="29"/>
  <c r="D121" i="12"/>
  <c r="D96" i="29"/>
  <c r="D125" i="12"/>
  <c r="D100" i="29"/>
  <c r="D129" i="12"/>
  <c r="D104" i="29"/>
  <c r="D134" i="12"/>
  <c r="D109" i="29"/>
  <c r="D140" i="12"/>
  <c r="D115" i="29"/>
  <c r="D145" i="12"/>
  <c r="D120" i="29"/>
  <c r="D149" i="12"/>
  <c r="D124" i="29"/>
  <c r="D153" i="12"/>
  <c r="D128" i="29"/>
  <c r="D157" i="12"/>
  <c r="D132" i="29"/>
  <c r="D161" i="12"/>
  <c r="D136" i="29"/>
  <c r="D165" i="12"/>
  <c r="D140" i="29"/>
  <c r="D169" i="12"/>
  <c r="D144" i="29"/>
  <c r="D173" i="12"/>
  <c r="D148" i="29"/>
  <c r="D177" i="12"/>
  <c r="D152" i="29"/>
  <c r="D181" i="12"/>
  <c r="D156" i="29"/>
  <c r="D185" i="12"/>
  <c r="D160" i="29"/>
  <c r="D189" i="12"/>
  <c r="D164" i="29"/>
  <c r="D193" i="12"/>
  <c r="D168" i="29"/>
  <c r="F29" i="29"/>
  <c r="F54" i="12"/>
  <c r="F102" i="12"/>
  <c r="F77" i="29"/>
  <c r="F150" i="12"/>
  <c r="F125" i="29"/>
  <c r="F182" i="12"/>
  <c r="F157" i="29"/>
  <c r="E4" i="29"/>
  <c r="E29" i="12"/>
  <c r="E8" i="29"/>
  <c r="E33" i="12"/>
  <c r="E12" i="29"/>
  <c r="E37" i="12"/>
  <c r="E16" i="29"/>
  <c r="E41" i="12"/>
  <c r="E20" i="29"/>
  <c r="E45" i="12"/>
  <c r="E24" i="29"/>
  <c r="E49" i="12"/>
  <c r="E28" i="29"/>
  <c r="E53" i="12"/>
  <c r="E32" i="29"/>
  <c r="E57" i="12"/>
  <c r="E36" i="29"/>
  <c r="E61" i="12"/>
  <c r="E65" i="12"/>
  <c r="E40" i="29"/>
  <c r="E69" i="12"/>
  <c r="E44" i="29"/>
  <c r="E73" i="12"/>
  <c r="E48" i="29"/>
  <c r="E53" i="29"/>
  <c r="E78" i="12"/>
  <c r="E59" i="29"/>
  <c r="E84" i="12"/>
  <c r="E88" i="12"/>
  <c r="E63" i="29"/>
  <c r="E69" i="29"/>
  <c r="E94" i="12"/>
  <c r="E99" i="12"/>
  <c r="E74" i="29"/>
  <c r="E103" i="12"/>
  <c r="E78" i="29"/>
  <c r="E107" i="12"/>
  <c r="E82" i="29"/>
  <c r="E111" i="12"/>
  <c r="E86" i="29"/>
  <c r="E115" i="12"/>
  <c r="E90" i="29"/>
  <c r="E119" i="12"/>
  <c r="E94" i="29"/>
  <c r="E123" i="12"/>
  <c r="E98" i="29"/>
  <c r="E127" i="12"/>
  <c r="E102" i="29"/>
  <c r="E131" i="12"/>
  <c r="E106" i="29"/>
  <c r="E135" i="12"/>
  <c r="E110" i="29"/>
  <c r="E139" i="12"/>
  <c r="E114" i="29"/>
  <c r="E143" i="12"/>
  <c r="E118" i="29"/>
  <c r="E147" i="12"/>
  <c r="E122" i="29"/>
  <c r="E151" i="12"/>
  <c r="E126" i="29"/>
  <c r="E155" i="12"/>
  <c r="E130" i="29"/>
  <c r="E159" i="12"/>
  <c r="E134" i="29"/>
  <c r="E163" i="12"/>
  <c r="E138" i="29"/>
  <c r="E167" i="12"/>
  <c r="E142" i="29"/>
  <c r="E171" i="12"/>
  <c r="E146" i="29"/>
  <c r="E175" i="12"/>
  <c r="E150" i="29"/>
  <c r="E179" i="12"/>
  <c r="E154" i="29"/>
  <c r="E183" i="12"/>
  <c r="E158" i="29"/>
  <c r="E187" i="12"/>
  <c r="E162" i="29"/>
  <c r="E191" i="12"/>
  <c r="E166" i="29"/>
  <c r="E195" i="12"/>
  <c r="E170" i="29"/>
  <c r="B31" i="12"/>
  <c r="B6" i="29"/>
  <c r="B35" i="12"/>
  <c r="B10" i="29"/>
  <c r="B39" i="12"/>
  <c r="B14" i="29"/>
  <c r="B43" i="12"/>
  <c r="B18" i="29"/>
  <c r="B47" i="12"/>
  <c r="B22" i="29"/>
  <c r="B51" i="12"/>
  <c r="B26" i="29"/>
  <c r="B55" i="12"/>
  <c r="B30" i="29"/>
  <c r="B59" i="12"/>
  <c r="B34" i="29"/>
  <c r="B63" i="12"/>
  <c r="B38" i="29"/>
  <c r="B67" i="12"/>
  <c r="B42" i="29"/>
  <c r="B72" i="12"/>
  <c r="B47" i="29"/>
  <c r="B77" i="12"/>
  <c r="B52" i="29"/>
  <c r="B81" i="12"/>
  <c r="B56" i="29"/>
  <c r="B85" i="12"/>
  <c r="B60" i="29"/>
  <c r="B89" i="12"/>
  <c r="B64" i="29"/>
  <c r="B93" i="12"/>
  <c r="B68" i="29"/>
  <c r="B97" i="12"/>
  <c r="B72" i="29"/>
  <c r="B101" i="12"/>
  <c r="B76" i="29"/>
  <c r="B105" i="12"/>
  <c r="B80" i="29"/>
  <c r="B109" i="12"/>
  <c r="B84" i="29"/>
  <c r="B113" i="12"/>
  <c r="B88" i="29"/>
  <c r="B117" i="12"/>
  <c r="B92" i="29"/>
  <c r="B121" i="12"/>
  <c r="B96" i="29"/>
  <c r="B125" i="12"/>
  <c r="B100" i="29"/>
  <c r="B129" i="12"/>
  <c r="B104" i="29"/>
  <c r="B133" i="12"/>
  <c r="B108" i="29"/>
  <c r="B137" i="12"/>
  <c r="B112" i="29"/>
  <c r="B141" i="12"/>
  <c r="B116" i="29"/>
  <c r="B145" i="12"/>
  <c r="B120" i="29"/>
  <c r="B149" i="12"/>
  <c r="B124" i="29"/>
  <c r="B154" i="12"/>
  <c r="B129" i="29"/>
  <c r="B158" i="12"/>
  <c r="B133" i="29"/>
  <c r="B162" i="12"/>
  <c r="B137" i="29"/>
  <c r="B166" i="12"/>
  <c r="B141" i="29"/>
  <c r="B170" i="12"/>
  <c r="B145" i="29"/>
  <c r="B174" i="12"/>
  <c r="B149" i="29"/>
  <c r="B181" i="12"/>
  <c r="B156" i="29"/>
  <c r="B185" i="12"/>
  <c r="B160" i="29"/>
  <c r="B189" i="12"/>
  <c r="B164" i="29"/>
  <c r="B193" i="12"/>
  <c r="B168" i="29"/>
  <c r="C29" i="12"/>
  <c r="C4" i="29"/>
  <c r="C8" i="29"/>
  <c r="C33" i="12"/>
  <c r="C37" i="12"/>
  <c r="C12" i="29"/>
  <c r="C16" i="29"/>
  <c r="C41" i="12"/>
  <c r="C45" i="12"/>
  <c r="C20" i="29"/>
  <c r="C24" i="29"/>
  <c r="C49" i="12"/>
  <c r="C53" i="12"/>
  <c r="C28" i="29"/>
  <c r="C32" i="29"/>
  <c r="C57" i="12"/>
  <c r="C61" i="12"/>
  <c r="C36" i="29"/>
  <c r="C68" i="12"/>
  <c r="C43" i="29"/>
  <c r="C72" i="12"/>
  <c r="C47" i="29"/>
  <c r="C76" i="12"/>
  <c r="C51" i="29"/>
  <c r="C80" i="12"/>
  <c r="C55" i="29"/>
  <c r="C84" i="12"/>
  <c r="C59" i="29"/>
  <c r="C64" i="29"/>
  <c r="C89" i="12"/>
  <c r="C94" i="12"/>
  <c r="C69" i="29"/>
  <c r="C98" i="12"/>
  <c r="C73" i="29"/>
  <c r="C102" i="12"/>
  <c r="C77" i="29"/>
  <c r="C106" i="12"/>
  <c r="C81" i="29"/>
  <c r="C110" i="12"/>
  <c r="C85" i="29"/>
  <c r="C114" i="12"/>
  <c r="C89" i="29"/>
  <c r="C118" i="12"/>
  <c r="C93" i="29"/>
  <c r="C122" i="12"/>
  <c r="C97" i="29"/>
  <c r="C126" i="12"/>
  <c r="C101" i="29"/>
  <c r="C130" i="12"/>
  <c r="C105" i="29"/>
  <c r="C134" i="12"/>
  <c r="C109" i="29"/>
  <c r="C138" i="12"/>
  <c r="C113" i="29"/>
  <c r="C142" i="12"/>
  <c r="C117" i="29"/>
  <c r="C146" i="12"/>
  <c r="C121" i="29"/>
  <c r="C150" i="12"/>
  <c r="C125" i="29"/>
  <c r="C154" i="12"/>
  <c r="C129" i="29"/>
  <c r="C158" i="12"/>
  <c r="C133" i="29"/>
  <c r="C162" i="12"/>
  <c r="C137" i="29"/>
  <c r="C166" i="12"/>
  <c r="C141" i="29"/>
  <c r="C170" i="12"/>
  <c r="C145" i="29"/>
  <c r="C174" i="12"/>
  <c r="C149" i="29"/>
  <c r="C178" i="12"/>
  <c r="C153" i="29"/>
  <c r="C158" i="29"/>
  <c r="C183" i="12"/>
  <c r="C187" i="12"/>
  <c r="C162" i="29"/>
  <c r="C191" i="12"/>
  <c r="C166" i="29"/>
  <c r="C195" i="12"/>
  <c r="C170" i="29"/>
  <c r="F33" i="12"/>
  <c r="F8" i="29"/>
  <c r="F73" i="12"/>
  <c r="F48" i="29"/>
  <c r="F105" i="12"/>
  <c r="F80" i="29"/>
  <c r="F137" i="12"/>
  <c r="F112" i="29"/>
  <c r="C22" i="2"/>
  <c r="B21" i="4"/>
  <c r="C30" i="2"/>
  <c r="B29" i="4"/>
  <c r="C38" i="2"/>
  <c r="B37" i="4"/>
  <c r="C46" i="2"/>
  <c r="B45" i="4"/>
  <c r="C54" i="2"/>
  <c r="B53" i="4"/>
  <c r="C62" i="2"/>
  <c r="B61" i="4"/>
  <c r="C70" i="2"/>
  <c r="B69" i="4"/>
  <c r="C78" i="2"/>
  <c r="B77" i="4"/>
  <c r="C86" i="2"/>
  <c r="B85" i="4"/>
  <c r="C94" i="2"/>
  <c r="B93" i="4"/>
  <c r="C102" i="2"/>
  <c r="B101" i="4"/>
  <c r="C110" i="2"/>
  <c r="B109" i="4"/>
  <c r="C118" i="2"/>
  <c r="B117" i="4"/>
  <c r="C126" i="2"/>
  <c r="B125" i="4"/>
  <c r="C134" i="2"/>
  <c r="B133" i="4"/>
  <c r="C142" i="2"/>
  <c r="B141" i="4"/>
  <c r="C150" i="2"/>
  <c r="B149" i="4"/>
  <c r="C158" i="2"/>
  <c r="B157" i="4"/>
  <c r="C166" i="2"/>
  <c r="B165" i="4"/>
  <c r="C174" i="2"/>
  <c r="B173" i="4"/>
  <c r="C182" i="2"/>
  <c r="B181" i="4"/>
  <c r="C190" i="2"/>
  <c r="B189" i="4"/>
  <c r="C198" i="2"/>
  <c r="B197" i="4"/>
  <c r="C206" i="2"/>
  <c r="B205" i="4"/>
  <c r="C214" i="2"/>
  <c r="B213" i="4"/>
  <c r="C226" i="2"/>
  <c r="C15" i="2"/>
  <c r="B14" i="4"/>
  <c r="C23" i="2"/>
  <c r="B22" i="4"/>
  <c r="C31" i="2"/>
  <c r="B30" i="4"/>
  <c r="C39" i="2"/>
  <c r="B38" i="4"/>
  <c r="C47" i="2"/>
  <c r="B46" i="4"/>
  <c r="C55" i="2"/>
  <c r="B54" i="4"/>
  <c r="C63" i="2"/>
  <c r="B62" i="4"/>
  <c r="C71" i="2"/>
  <c r="B70" i="4"/>
  <c r="C79" i="2"/>
  <c r="B78" i="4"/>
  <c r="C87" i="2"/>
  <c r="B86" i="4"/>
  <c r="C95" i="2"/>
  <c r="B94" i="4"/>
  <c r="C103" i="2"/>
  <c r="B102" i="4"/>
  <c r="C111" i="2"/>
  <c r="B110" i="4"/>
  <c r="C119" i="2"/>
  <c r="B118" i="4"/>
  <c r="C127" i="2"/>
  <c r="B126" i="4"/>
  <c r="C135" i="2"/>
  <c r="B134" i="4"/>
  <c r="C143" i="2"/>
  <c r="B142" i="4"/>
  <c r="C151" i="2"/>
  <c r="B150" i="4"/>
  <c r="C159" i="2"/>
  <c r="B158" i="4"/>
  <c r="C167" i="2"/>
  <c r="B166" i="4"/>
  <c r="C175" i="2"/>
  <c r="B174" i="4"/>
  <c r="C183" i="2"/>
  <c r="B182" i="4"/>
  <c r="C191" i="2"/>
  <c r="B190" i="4"/>
  <c r="C199" i="2"/>
  <c r="B198" i="4"/>
  <c r="C207" i="2"/>
  <c r="B206" i="4"/>
  <c r="C215" i="2"/>
  <c r="B214" i="4"/>
  <c r="C227" i="2"/>
  <c r="C5" i="4"/>
  <c r="C13" i="4"/>
  <c r="C21" i="4"/>
  <c r="C29" i="4"/>
  <c r="C37" i="4"/>
  <c r="C45" i="4"/>
  <c r="C53" i="4"/>
  <c r="C61" i="4"/>
  <c r="C69" i="4"/>
  <c r="C77" i="4"/>
  <c r="C85" i="4"/>
  <c r="C93" i="4"/>
  <c r="C101" i="4"/>
  <c r="C109" i="4"/>
  <c r="C117" i="4"/>
  <c r="C125" i="4"/>
  <c r="C133" i="4"/>
  <c r="C141" i="4"/>
  <c r="C149" i="4"/>
  <c r="C157" i="4"/>
  <c r="C165" i="4"/>
  <c r="C173" i="4"/>
  <c r="C181" i="4"/>
  <c r="C189" i="4"/>
  <c r="C197" i="4"/>
  <c r="C205" i="4"/>
  <c r="C213" i="4"/>
  <c r="C20" i="2"/>
  <c r="B19" i="4"/>
  <c r="C28" i="2"/>
  <c r="B27" i="4"/>
  <c r="C36" i="2"/>
  <c r="B35" i="4"/>
  <c r="C44" i="2"/>
  <c r="B43" i="4"/>
  <c r="C52" i="2"/>
  <c r="B51" i="4"/>
  <c r="C60" i="2"/>
  <c r="B59" i="4"/>
  <c r="C68" i="2"/>
  <c r="B67" i="4"/>
  <c r="C76" i="2"/>
  <c r="B75" i="4"/>
  <c r="C84" i="2"/>
  <c r="B83" i="4"/>
  <c r="C92" i="2"/>
  <c r="B91" i="4"/>
  <c r="C100" i="2"/>
  <c r="B99" i="4"/>
  <c r="C108" i="2"/>
  <c r="B107" i="4"/>
  <c r="C116" i="2"/>
  <c r="B115" i="4"/>
  <c r="C124" i="2"/>
  <c r="B123" i="4"/>
  <c r="C132" i="2"/>
  <c r="B131" i="4"/>
  <c r="C140" i="2"/>
  <c r="B139" i="4"/>
  <c r="C148" i="2"/>
  <c r="B147" i="4"/>
  <c r="C156" i="2"/>
  <c r="B155" i="4"/>
  <c r="C164" i="2"/>
  <c r="B163" i="4"/>
  <c r="C172" i="2"/>
  <c r="B171" i="4"/>
  <c r="C180" i="2"/>
  <c r="B179" i="4"/>
  <c r="C188" i="2"/>
  <c r="B187" i="4"/>
  <c r="C196" i="2"/>
  <c r="B195" i="4"/>
  <c r="C204" i="2"/>
  <c r="B203" i="4"/>
  <c r="C212" i="2"/>
  <c r="B211" i="4"/>
  <c r="C224" i="2"/>
  <c r="C10" i="4"/>
  <c r="C18" i="4"/>
  <c r="C26" i="4"/>
  <c r="C34" i="4"/>
  <c r="C42" i="4"/>
  <c r="C50" i="4"/>
  <c r="C58" i="4"/>
  <c r="C66" i="4"/>
  <c r="C74" i="4"/>
  <c r="C82" i="4"/>
  <c r="C90" i="4"/>
  <c r="C98" i="4"/>
  <c r="C106" i="4"/>
  <c r="C114" i="4"/>
  <c r="C122" i="4"/>
  <c r="C130" i="4"/>
  <c r="C138" i="4"/>
  <c r="C146" i="4"/>
  <c r="C154" i="4"/>
  <c r="C162" i="4"/>
  <c r="C170" i="4"/>
  <c r="C178" i="4"/>
  <c r="C186" i="4"/>
  <c r="C194" i="4"/>
  <c r="C202" i="4"/>
  <c r="C210" i="4"/>
  <c r="C218" i="4"/>
  <c r="C17" i="2"/>
  <c r="B16" i="4"/>
  <c r="C25" i="2"/>
  <c r="B24" i="4"/>
  <c r="C33" i="2"/>
  <c r="B32" i="4"/>
  <c r="C41" i="2"/>
  <c r="B40" i="4"/>
  <c r="C49" i="2"/>
  <c r="B48" i="4"/>
  <c r="C57" i="2"/>
  <c r="B56" i="4"/>
  <c r="C65" i="2"/>
  <c r="B64" i="4"/>
  <c r="C73" i="2"/>
  <c r="B72" i="4"/>
  <c r="C81" i="2"/>
  <c r="B80" i="4"/>
  <c r="C89" i="2"/>
  <c r="B88" i="4"/>
  <c r="C97" i="2"/>
  <c r="B96" i="4"/>
  <c r="C105" i="2"/>
  <c r="B104" i="4"/>
  <c r="C113" i="2"/>
  <c r="B112" i="4"/>
  <c r="C121" i="2"/>
  <c r="B120" i="4"/>
  <c r="C129" i="2"/>
  <c r="B128" i="4"/>
  <c r="C137" i="2"/>
  <c r="B136" i="4"/>
  <c r="C145" i="2"/>
  <c r="B144" i="4"/>
  <c r="C153" i="2"/>
  <c r="B152" i="4"/>
  <c r="C161" i="2"/>
  <c r="B160" i="4"/>
  <c r="C169" i="2"/>
  <c r="B168" i="4"/>
  <c r="C189" i="2"/>
  <c r="C177" i="2"/>
  <c r="B176" i="4"/>
  <c r="C185" i="2"/>
  <c r="B184" i="4"/>
  <c r="C193" i="2"/>
  <c r="B192" i="4"/>
  <c r="C201" i="2"/>
  <c r="B200" i="4"/>
  <c r="C209" i="2"/>
  <c r="B208" i="4"/>
  <c r="C221" i="2"/>
  <c r="C217" i="2"/>
  <c r="B216" i="4"/>
  <c r="C229" i="2"/>
  <c r="C7" i="4"/>
  <c r="C15" i="4"/>
  <c r="C23" i="4"/>
  <c r="C31" i="4"/>
  <c r="C39" i="4"/>
  <c r="C47" i="4"/>
  <c r="C55" i="4"/>
  <c r="C63" i="4"/>
  <c r="C71" i="4"/>
  <c r="C79" i="4"/>
  <c r="C87" i="4"/>
  <c r="C95" i="4"/>
  <c r="C103" i="4"/>
  <c r="C111" i="4"/>
  <c r="C119" i="4"/>
  <c r="C127" i="4"/>
  <c r="C135" i="4"/>
  <c r="C143" i="4"/>
  <c r="C151" i="4"/>
  <c r="C159" i="4"/>
  <c r="C167" i="4"/>
  <c r="C175" i="4"/>
  <c r="C183" i="4"/>
  <c r="C191" i="4"/>
  <c r="C199" i="4"/>
  <c r="C207" i="4"/>
  <c r="C215" i="4"/>
  <c r="F202" i="12"/>
  <c r="F177" i="29"/>
  <c r="E219" i="12"/>
  <c r="E194" i="29"/>
  <c r="E216" i="12"/>
  <c r="E191" i="29"/>
  <c r="F99" i="12"/>
  <c r="F74" i="29"/>
  <c r="F195" i="12"/>
  <c r="F170" i="29"/>
  <c r="E209" i="12"/>
  <c r="E184" i="29"/>
  <c r="B207" i="12"/>
  <c r="B182" i="29"/>
  <c r="F92" i="12"/>
  <c r="F67" i="29"/>
  <c r="F188" i="12"/>
  <c r="F163" i="29"/>
  <c r="F165" i="12"/>
  <c r="F140" i="29"/>
  <c r="B218" i="12"/>
  <c r="B193" i="29"/>
  <c r="D203" i="12"/>
  <c r="D178" i="29"/>
  <c r="F82" i="12"/>
  <c r="F57" i="29"/>
  <c r="F119" i="12"/>
  <c r="F94" i="29"/>
  <c r="D16" i="29"/>
  <c r="D41" i="12"/>
  <c r="B179" i="12"/>
  <c r="B154" i="29"/>
  <c r="F128" i="12"/>
  <c r="F103" i="29"/>
  <c r="F70" i="12"/>
  <c r="F45" i="29"/>
  <c r="D28" i="12"/>
  <c r="D3" i="29"/>
  <c r="D36" i="12"/>
  <c r="D11" i="29"/>
  <c r="D50" i="12"/>
  <c r="D25" i="29"/>
  <c r="D58" i="12"/>
  <c r="D33" i="29"/>
  <c r="D66" i="12"/>
  <c r="D41" i="29"/>
  <c r="D79" i="12"/>
  <c r="D54" i="29"/>
  <c r="D87" i="12"/>
  <c r="D62" i="29"/>
  <c r="D96" i="12"/>
  <c r="D71" i="29"/>
  <c r="D104" i="12"/>
  <c r="D79" i="29"/>
  <c r="D112" i="12"/>
  <c r="D87" i="29"/>
  <c r="D120" i="12"/>
  <c r="D95" i="29"/>
  <c r="D128" i="12"/>
  <c r="D103" i="29"/>
  <c r="D144" i="12"/>
  <c r="D119" i="29"/>
  <c r="D152" i="12"/>
  <c r="D127" i="29"/>
  <c r="D160" i="12"/>
  <c r="D135" i="29"/>
  <c r="D168" i="12"/>
  <c r="D143" i="29"/>
  <c r="D176" i="12"/>
  <c r="D151" i="29"/>
  <c r="D184" i="12"/>
  <c r="D159" i="29"/>
  <c r="F86" i="12"/>
  <c r="F61" i="29"/>
  <c r="F174" i="12"/>
  <c r="F149" i="29"/>
  <c r="E3" i="29"/>
  <c r="E28" i="12"/>
  <c r="E11" i="29"/>
  <c r="E36" i="12"/>
  <c r="E19" i="29"/>
  <c r="E44" i="12"/>
  <c r="D208" i="12"/>
  <c r="D183" i="29"/>
  <c r="D212" i="12"/>
  <c r="D187" i="29"/>
  <c r="D216" i="12"/>
  <c r="D191" i="29"/>
  <c r="F206" i="12"/>
  <c r="F181" i="29"/>
  <c r="C213" i="12"/>
  <c r="C188" i="29"/>
  <c r="F125" i="12"/>
  <c r="F100" i="29"/>
  <c r="F205" i="12"/>
  <c r="F180" i="29"/>
  <c r="E207" i="12"/>
  <c r="E182" i="29"/>
  <c r="C200" i="12"/>
  <c r="C175" i="29"/>
  <c r="E196" i="12"/>
  <c r="E171" i="29"/>
  <c r="E200" i="12"/>
  <c r="E175" i="29"/>
  <c r="E204" i="12"/>
  <c r="E179" i="29"/>
  <c r="F43" i="12"/>
  <c r="F18" i="29"/>
  <c r="F139" i="12"/>
  <c r="F114" i="29"/>
  <c r="F215" i="12"/>
  <c r="F190" i="29"/>
  <c r="C197" i="12"/>
  <c r="C172" i="29"/>
  <c r="F133" i="12"/>
  <c r="F108" i="29"/>
  <c r="B213" i="12"/>
  <c r="B188" i="29"/>
  <c r="C202" i="12"/>
  <c r="C177" i="29"/>
  <c r="D196" i="12"/>
  <c r="D171" i="29"/>
  <c r="D200" i="12"/>
  <c r="D175" i="29"/>
  <c r="D204" i="12"/>
  <c r="D179" i="29"/>
  <c r="F194" i="12"/>
  <c r="F169" i="29"/>
  <c r="C201" i="12"/>
  <c r="C176" i="29"/>
  <c r="F45" i="12"/>
  <c r="F20" i="29"/>
  <c r="F149" i="12"/>
  <c r="F124" i="29"/>
  <c r="E211" i="12"/>
  <c r="E186" i="29"/>
  <c r="B212" i="12"/>
  <c r="B187" i="29"/>
  <c r="C216" i="12"/>
  <c r="C191" i="29"/>
  <c r="E210" i="12"/>
  <c r="E185" i="29"/>
  <c r="E214" i="12"/>
  <c r="E189" i="29"/>
  <c r="E218" i="12"/>
  <c r="E193" i="29"/>
  <c r="F51" i="12"/>
  <c r="F26" i="29"/>
  <c r="F83" i="12"/>
  <c r="F58" i="29"/>
  <c r="F115" i="12"/>
  <c r="F90" i="29"/>
  <c r="F147" i="12"/>
  <c r="F122" i="29"/>
  <c r="F179" i="12"/>
  <c r="F154" i="29"/>
  <c r="F203" i="12"/>
  <c r="F178" i="29"/>
  <c r="C215" i="12"/>
  <c r="C190" i="29"/>
  <c r="F61" i="12"/>
  <c r="F36" i="29"/>
  <c r="F157" i="12"/>
  <c r="F132" i="29"/>
  <c r="E215" i="12"/>
  <c r="E190" i="29"/>
  <c r="B197" i="12"/>
  <c r="B172" i="29"/>
  <c r="B201" i="12"/>
  <c r="B176" i="29"/>
  <c r="B205" i="12"/>
  <c r="B180" i="29"/>
  <c r="F19" i="29"/>
  <c r="F44" i="12"/>
  <c r="F76" i="12"/>
  <c r="F51" i="29"/>
  <c r="F108" i="12"/>
  <c r="F83" i="29"/>
  <c r="F140" i="12"/>
  <c r="F115" i="29"/>
  <c r="F172" i="12"/>
  <c r="F147" i="29"/>
  <c r="F196" i="12"/>
  <c r="F171" i="29"/>
  <c r="C199" i="12"/>
  <c r="C174" i="29"/>
  <c r="F29" i="12"/>
  <c r="F4" i="29"/>
  <c r="F117" i="12"/>
  <c r="F92" i="29"/>
  <c r="F209" i="12"/>
  <c r="F184" i="29"/>
  <c r="F211" i="12"/>
  <c r="F186" i="29"/>
  <c r="B216" i="12"/>
  <c r="B191" i="29"/>
  <c r="C208" i="12"/>
  <c r="C183" i="29"/>
  <c r="B208" i="12"/>
  <c r="B183" i="29"/>
  <c r="C218" i="12"/>
  <c r="C193" i="29"/>
  <c r="D197" i="12"/>
  <c r="D172" i="29"/>
  <c r="D201" i="12"/>
  <c r="D176" i="29"/>
  <c r="D205" i="12"/>
  <c r="D180" i="29"/>
  <c r="F198" i="12"/>
  <c r="F173" i="29"/>
  <c r="E79" i="12"/>
  <c r="E54" i="29"/>
  <c r="B214" i="12"/>
  <c r="B189" i="29"/>
  <c r="F213" i="12"/>
  <c r="F188" i="29"/>
  <c r="B76" i="12"/>
  <c r="B51" i="29"/>
  <c r="E95" i="12"/>
  <c r="E70" i="29"/>
  <c r="F96" i="12"/>
  <c r="F71" i="29"/>
  <c r="F9" i="29"/>
  <c r="F34" i="12"/>
  <c r="F66" i="12"/>
  <c r="F41" i="29"/>
  <c r="F98" i="12"/>
  <c r="F73" i="29"/>
  <c r="F130" i="12"/>
  <c r="F105" i="29"/>
  <c r="F162" i="12"/>
  <c r="F137" i="29"/>
  <c r="D91" i="12"/>
  <c r="D66" i="29"/>
  <c r="F39" i="12"/>
  <c r="F14" i="29"/>
  <c r="F71" i="12"/>
  <c r="F46" i="29"/>
  <c r="F103" i="12"/>
  <c r="F78" i="29"/>
  <c r="F135" i="12"/>
  <c r="F110" i="29"/>
  <c r="F167" i="12"/>
  <c r="F142" i="29"/>
  <c r="C64" i="12"/>
  <c r="C39" i="29"/>
  <c r="D77" i="12"/>
  <c r="D52" i="29"/>
  <c r="F15" i="29"/>
  <c r="F40" i="12"/>
  <c r="F72" i="12"/>
  <c r="F47" i="29"/>
  <c r="F112" i="12"/>
  <c r="F87" i="29"/>
  <c r="F144" i="12"/>
  <c r="F119" i="29"/>
  <c r="F184" i="12"/>
  <c r="F159" i="29"/>
  <c r="F118" i="12"/>
  <c r="F93" i="29"/>
  <c r="D30" i="12"/>
  <c r="D5" i="29"/>
  <c r="D34" i="12"/>
  <c r="D9" i="29"/>
  <c r="D38" i="12"/>
  <c r="D13" i="29"/>
  <c r="D44" i="12"/>
  <c r="D19" i="29"/>
  <c r="D48" i="12"/>
  <c r="D23" i="29"/>
  <c r="D52" i="12"/>
  <c r="D27" i="29"/>
  <c r="D56" i="12"/>
  <c r="D31" i="29"/>
  <c r="D60" i="12"/>
  <c r="D35" i="29"/>
  <c r="D64" i="12"/>
  <c r="D39" i="29"/>
  <c r="D68" i="12"/>
  <c r="D43" i="29"/>
  <c r="D72" i="12"/>
  <c r="D47" i="29"/>
  <c r="D76" i="12"/>
  <c r="D51" i="29"/>
  <c r="D81" i="12"/>
  <c r="D56" i="29"/>
  <c r="D85" i="12"/>
  <c r="D60" i="29"/>
  <c r="D89" i="12"/>
  <c r="D64" i="29"/>
  <c r="D94" i="12"/>
  <c r="D69" i="29"/>
  <c r="D98" i="12"/>
  <c r="D73" i="29"/>
  <c r="D102" i="12"/>
  <c r="D77" i="29"/>
  <c r="D106" i="12"/>
  <c r="D81" i="29"/>
  <c r="D110" i="12"/>
  <c r="D85" i="29"/>
  <c r="D114" i="12"/>
  <c r="D89" i="29"/>
  <c r="D118" i="12"/>
  <c r="D93" i="29"/>
  <c r="D122" i="12"/>
  <c r="D97" i="29"/>
  <c r="D126" i="12"/>
  <c r="D101" i="29"/>
  <c r="D130" i="12"/>
  <c r="D105" i="29"/>
  <c r="D135" i="12"/>
  <c r="D110" i="29"/>
  <c r="D141" i="12"/>
  <c r="D116" i="29"/>
  <c r="D146" i="12"/>
  <c r="D121" i="29"/>
  <c r="D150" i="12"/>
  <c r="D125" i="29"/>
  <c r="D154" i="12"/>
  <c r="D129" i="29"/>
  <c r="D158" i="12"/>
  <c r="D133" i="29"/>
  <c r="D162" i="12"/>
  <c r="D137" i="29"/>
  <c r="D166" i="12"/>
  <c r="D141" i="29"/>
  <c r="D170" i="12"/>
  <c r="D145" i="29"/>
  <c r="D174" i="12"/>
  <c r="D149" i="29"/>
  <c r="D178" i="12"/>
  <c r="D153" i="29"/>
  <c r="D182" i="12"/>
  <c r="D157" i="29"/>
  <c r="D186" i="12"/>
  <c r="D161" i="29"/>
  <c r="D190" i="12"/>
  <c r="D165" i="29"/>
  <c r="D194" i="12"/>
  <c r="D169" i="29"/>
  <c r="F30" i="12"/>
  <c r="F5" i="29"/>
  <c r="F62" i="12"/>
  <c r="F37" i="29"/>
  <c r="F110" i="12"/>
  <c r="F85" i="29"/>
  <c r="F158" i="12"/>
  <c r="F133" i="29"/>
  <c r="F190" i="12"/>
  <c r="F165" i="29"/>
  <c r="E30" i="12"/>
  <c r="E5" i="29"/>
  <c r="E34" i="12"/>
  <c r="E9" i="29"/>
  <c r="E38" i="12"/>
  <c r="E13" i="29"/>
  <c r="E42" i="12"/>
  <c r="E17" i="29"/>
  <c r="E46" i="12"/>
  <c r="E21" i="29"/>
  <c r="E50" i="12"/>
  <c r="E25" i="29"/>
  <c r="E54" i="12"/>
  <c r="E29" i="29"/>
  <c r="E58" i="12"/>
  <c r="E33" i="29"/>
  <c r="E62" i="12"/>
  <c r="E37" i="29"/>
  <c r="E66" i="12"/>
  <c r="E41" i="29"/>
  <c r="E45" i="29"/>
  <c r="E70" i="12"/>
  <c r="E74" i="12"/>
  <c r="E49" i="29"/>
  <c r="E80" i="12"/>
  <c r="E55" i="29"/>
  <c r="E85" i="12"/>
  <c r="E60" i="29"/>
  <c r="E89" i="12"/>
  <c r="E64" i="29"/>
  <c r="E96" i="12"/>
  <c r="E71" i="29"/>
  <c r="E75" i="29"/>
  <c r="E100" i="12"/>
  <c r="E104" i="12"/>
  <c r="E79" i="29"/>
  <c r="E83" i="29"/>
  <c r="E108" i="12"/>
  <c r="E112" i="12"/>
  <c r="E87" i="29"/>
  <c r="E91" i="29"/>
  <c r="E116" i="12"/>
  <c r="E120" i="12"/>
  <c r="E95" i="29"/>
  <c r="E99" i="29"/>
  <c r="E124" i="12"/>
  <c r="E103" i="29"/>
  <c r="E128" i="12"/>
  <c r="E107" i="29"/>
  <c r="E132" i="12"/>
  <c r="E111" i="29"/>
  <c r="E136" i="12"/>
  <c r="E115" i="29"/>
  <c r="E140" i="12"/>
  <c r="E119" i="29"/>
  <c r="E144" i="12"/>
  <c r="E123" i="29"/>
  <c r="E148" i="12"/>
  <c r="E127" i="29"/>
  <c r="E152" i="12"/>
  <c r="E131" i="29"/>
  <c r="E156" i="12"/>
  <c r="E135" i="29"/>
  <c r="E160" i="12"/>
  <c r="E139" i="29"/>
  <c r="E164" i="12"/>
  <c r="E168" i="12"/>
  <c r="E143" i="29"/>
  <c r="E172" i="12"/>
  <c r="E147" i="29"/>
  <c r="E176" i="12"/>
  <c r="E151" i="29"/>
  <c r="E180" i="12"/>
  <c r="E155" i="29"/>
  <c r="E184" i="12"/>
  <c r="E159" i="29"/>
  <c r="E188" i="12"/>
  <c r="E163" i="29"/>
  <c r="E192" i="12"/>
  <c r="E167" i="29"/>
  <c r="F177" i="12"/>
  <c r="F152" i="29"/>
  <c r="B3" i="29"/>
  <c r="B28" i="12"/>
  <c r="B7" i="29"/>
  <c r="B32" i="12"/>
  <c r="B11" i="29"/>
  <c r="B36" i="12"/>
  <c r="B15" i="29"/>
  <c r="B40" i="12"/>
  <c r="B19" i="29"/>
  <c r="B44" i="12"/>
  <c r="B23" i="29"/>
  <c r="B48" i="12"/>
  <c r="B27" i="29"/>
  <c r="B52" i="12"/>
  <c r="B31" i="29"/>
  <c r="B56" i="12"/>
  <c r="B35" i="29"/>
  <c r="B60" i="12"/>
  <c r="B39" i="29"/>
  <c r="B64" i="12"/>
  <c r="B69" i="12"/>
  <c r="B44" i="29"/>
  <c r="B73" i="12"/>
  <c r="B48" i="29"/>
  <c r="B78" i="12"/>
  <c r="B53" i="29"/>
  <c r="B82" i="12"/>
  <c r="B57" i="29"/>
  <c r="B86" i="12"/>
  <c r="B61" i="29"/>
  <c r="B90" i="12"/>
  <c r="B65" i="29"/>
  <c r="B94" i="12"/>
  <c r="B69" i="29"/>
  <c r="B98" i="12"/>
  <c r="B73" i="29"/>
  <c r="B102" i="12"/>
  <c r="B77" i="29"/>
  <c r="B106" i="12"/>
  <c r="B81" i="29"/>
  <c r="B110" i="12"/>
  <c r="B85" i="29"/>
  <c r="B114" i="12"/>
  <c r="B89" i="29"/>
  <c r="B118" i="12"/>
  <c r="B93" i="29"/>
  <c r="B122" i="12"/>
  <c r="B97" i="29"/>
  <c r="B126" i="12"/>
  <c r="B101" i="29"/>
  <c r="B130" i="12"/>
  <c r="B105" i="29"/>
  <c r="B134" i="12"/>
  <c r="B109" i="29"/>
  <c r="B138" i="12"/>
  <c r="B113" i="29"/>
  <c r="B142" i="12"/>
  <c r="B117" i="29"/>
  <c r="B146" i="12"/>
  <c r="B121" i="29"/>
  <c r="B150" i="12"/>
  <c r="B125" i="29"/>
  <c r="B155" i="12"/>
  <c r="B130" i="29"/>
  <c r="B159" i="12"/>
  <c r="B134" i="29"/>
  <c r="B163" i="12"/>
  <c r="B138" i="29"/>
  <c r="B167" i="12"/>
  <c r="B142" i="29"/>
  <c r="B171" i="12"/>
  <c r="B146" i="29"/>
  <c r="B175" i="12"/>
  <c r="B150" i="29"/>
  <c r="B182" i="12"/>
  <c r="B157" i="29"/>
  <c r="B186" i="12"/>
  <c r="B161" i="29"/>
  <c r="B190" i="12"/>
  <c r="B165" i="29"/>
  <c r="B194" i="12"/>
  <c r="B169" i="29"/>
  <c r="C30" i="12"/>
  <c r="C5" i="29"/>
  <c r="C34" i="12"/>
  <c r="C9" i="29"/>
  <c r="C38" i="12"/>
  <c r="C13" i="29"/>
  <c r="C42" i="12"/>
  <c r="C17" i="29"/>
  <c r="C46" i="12"/>
  <c r="C21" i="29"/>
  <c r="C50" i="12"/>
  <c r="C25" i="29"/>
  <c r="C54" i="12"/>
  <c r="C29" i="29"/>
  <c r="C58" i="12"/>
  <c r="C33" i="29"/>
  <c r="C38" i="29"/>
  <c r="C63" i="12"/>
  <c r="C69" i="12"/>
  <c r="C44" i="29"/>
  <c r="C48" i="29"/>
  <c r="C73" i="12"/>
  <c r="C77" i="12"/>
  <c r="C52" i="29"/>
  <c r="C81" i="12"/>
  <c r="C56" i="29"/>
  <c r="C85" i="12"/>
  <c r="C60" i="29"/>
  <c r="C66" i="29"/>
  <c r="C91" i="12"/>
  <c r="C95" i="12"/>
  <c r="C70" i="29"/>
  <c r="C74" i="29"/>
  <c r="C99" i="12"/>
  <c r="C103" i="12"/>
  <c r="C78" i="29"/>
  <c r="C82" i="29"/>
  <c r="C107" i="12"/>
  <c r="C111" i="12"/>
  <c r="C86" i="29"/>
  <c r="C90" i="29"/>
  <c r="C115" i="12"/>
  <c r="C119" i="12"/>
  <c r="C94" i="29"/>
  <c r="C123" i="12"/>
  <c r="C98" i="29"/>
  <c r="C127" i="12"/>
  <c r="C102" i="29"/>
  <c r="C131" i="12"/>
  <c r="C106" i="29"/>
  <c r="C135" i="12"/>
  <c r="C110" i="29"/>
  <c r="C114" i="29"/>
  <c r="C139" i="12"/>
  <c r="C143" i="12"/>
  <c r="C118" i="29"/>
  <c r="C147" i="12"/>
  <c r="C122" i="29"/>
  <c r="C151" i="12"/>
  <c r="C126" i="29"/>
  <c r="C155" i="12"/>
  <c r="C130" i="29"/>
  <c r="C159" i="12"/>
  <c r="C134" i="29"/>
  <c r="C163" i="12"/>
  <c r="C138" i="29"/>
  <c r="C167" i="12"/>
  <c r="C142" i="29"/>
  <c r="C171" i="12"/>
  <c r="C146" i="29"/>
  <c r="C150" i="29"/>
  <c r="C175" i="12"/>
  <c r="C179" i="12"/>
  <c r="C154" i="29"/>
  <c r="C184" i="12"/>
  <c r="C159" i="29"/>
  <c r="C188" i="12"/>
  <c r="C163" i="29"/>
  <c r="C192" i="12"/>
  <c r="C167" i="29"/>
  <c r="F41" i="12"/>
  <c r="F16" i="29"/>
  <c r="F81" i="12"/>
  <c r="F56" i="29"/>
  <c r="F113" i="12"/>
  <c r="F88" i="29"/>
  <c r="F145" i="12"/>
  <c r="F120" i="29"/>
  <c r="F24" i="10"/>
  <c r="G24" i="10"/>
  <c r="G32" i="10"/>
  <c r="F32" i="10"/>
  <c r="G40" i="10"/>
  <c r="F40" i="10"/>
  <c r="G48" i="10"/>
  <c r="F48" i="10"/>
  <c r="G56" i="10"/>
  <c r="F56" i="10"/>
  <c r="G64" i="10"/>
  <c r="F64" i="10"/>
  <c r="G72" i="10"/>
  <c r="F72" i="10"/>
  <c r="F80" i="10"/>
  <c r="G80" i="10"/>
  <c r="G88" i="10"/>
  <c r="F88" i="10"/>
  <c r="F96" i="10"/>
  <c r="G96" i="10"/>
  <c r="G104" i="10"/>
  <c r="F104" i="10"/>
  <c r="F112" i="10"/>
  <c r="G112" i="10"/>
  <c r="F120" i="10"/>
  <c r="G120" i="10"/>
  <c r="G128" i="10"/>
  <c r="F128" i="10"/>
  <c r="F136" i="10"/>
  <c r="G136" i="10"/>
  <c r="F144" i="10"/>
  <c r="G144" i="10"/>
  <c r="G152" i="10"/>
  <c r="F152" i="10"/>
  <c r="G160" i="10"/>
  <c r="F160" i="10"/>
  <c r="F168" i="10"/>
  <c r="G168" i="10"/>
  <c r="F176" i="10"/>
  <c r="G176" i="10"/>
  <c r="F184" i="10"/>
  <c r="G184" i="10"/>
  <c r="G192" i="10"/>
  <c r="F192" i="10"/>
  <c r="F200" i="10"/>
  <c r="G200" i="10"/>
  <c r="F208" i="10"/>
  <c r="G208" i="10"/>
  <c r="F216" i="10"/>
  <c r="G216" i="10"/>
  <c r="G228" i="10"/>
  <c r="F9" i="10"/>
  <c r="F17" i="10"/>
  <c r="G17" i="10"/>
  <c r="G25" i="10"/>
  <c r="F25" i="10"/>
  <c r="F33" i="10"/>
  <c r="G33" i="10"/>
  <c r="F41" i="10"/>
  <c r="G41" i="10"/>
  <c r="F49" i="10"/>
  <c r="G49" i="10"/>
  <c r="G57" i="10"/>
  <c r="F57" i="10"/>
  <c r="F65" i="10"/>
  <c r="G65" i="10"/>
  <c r="F73" i="10"/>
  <c r="G73" i="10"/>
  <c r="G81" i="10"/>
  <c r="F81" i="10"/>
  <c r="G89" i="10"/>
  <c r="F89" i="10"/>
  <c r="G97" i="10"/>
  <c r="F97" i="10"/>
  <c r="F105" i="10"/>
  <c r="G105" i="10"/>
  <c r="G113" i="10"/>
  <c r="F113" i="10"/>
  <c r="G121" i="10"/>
  <c r="F121" i="10"/>
  <c r="G129" i="10"/>
  <c r="F129" i="10"/>
  <c r="G137" i="10"/>
  <c r="F137" i="10"/>
  <c r="F145" i="10"/>
  <c r="G145" i="10"/>
  <c r="F153" i="10"/>
  <c r="G153" i="10"/>
  <c r="G161" i="10"/>
  <c r="F161" i="10"/>
  <c r="G169" i="10"/>
  <c r="F169" i="10"/>
  <c r="G177" i="10"/>
  <c r="F177" i="10"/>
  <c r="G185" i="10"/>
  <c r="F185" i="10"/>
  <c r="G193" i="10"/>
  <c r="F193" i="10"/>
  <c r="G201" i="10"/>
  <c r="F201" i="10"/>
  <c r="G209" i="10"/>
  <c r="F209" i="10"/>
  <c r="G217" i="10"/>
  <c r="F217" i="10"/>
  <c r="G229" i="10"/>
  <c r="F6" i="10"/>
  <c r="F14" i="10"/>
  <c r="F22" i="10"/>
  <c r="G22" i="10"/>
  <c r="F30" i="10"/>
  <c r="G30" i="10"/>
  <c r="F38" i="10"/>
  <c r="G38" i="10"/>
  <c r="G46" i="10"/>
  <c r="F46" i="10"/>
  <c r="F54" i="10"/>
  <c r="G54" i="10"/>
  <c r="F62" i="10"/>
  <c r="G62" i="10"/>
  <c r="F70" i="10"/>
  <c r="G70" i="10"/>
  <c r="F78" i="10"/>
  <c r="G78" i="10"/>
  <c r="G86" i="10"/>
  <c r="F86" i="10"/>
  <c r="F94" i="10"/>
  <c r="G94" i="10"/>
  <c r="F102" i="10"/>
  <c r="G102" i="10"/>
  <c r="F110" i="10"/>
  <c r="G110" i="10"/>
  <c r="F118" i="10"/>
  <c r="G118" i="10"/>
  <c r="F126" i="10"/>
  <c r="G126" i="10"/>
  <c r="F134" i="10"/>
  <c r="G134" i="10"/>
  <c r="F142" i="10"/>
  <c r="G142" i="10"/>
  <c r="F150" i="10"/>
  <c r="G150" i="10"/>
  <c r="G158" i="10"/>
  <c r="F158" i="10"/>
  <c r="F166" i="10"/>
  <c r="G166" i="10"/>
  <c r="G174" i="10"/>
  <c r="F174" i="10"/>
  <c r="F182" i="10"/>
  <c r="G182" i="10"/>
  <c r="F190" i="10"/>
  <c r="G190" i="10"/>
  <c r="F198" i="10"/>
  <c r="G198" i="10"/>
  <c r="F206" i="10"/>
  <c r="G206" i="10"/>
  <c r="G226" i="10"/>
  <c r="F214" i="10"/>
  <c r="G214" i="10"/>
  <c r="F11" i="10"/>
  <c r="G19" i="10"/>
  <c r="F19" i="10"/>
  <c r="F27" i="10"/>
  <c r="G27" i="10"/>
  <c r="F35" i="10"/>
  <c r="G35" i="10"/>
  <c r="F43" i="10"/>
  <c r="G43" i="10"/>
  <c r="F51" i="10"/>
  <c r="G51" i="10"/>
  <c r="F59" i="10"/>
  <c r="G59" i="10"/>
  <c r="F67" i="10"/>
  <c r="G67" i="10"/>
  <c r="F75" i="10"/>
  <c r="G75" i="10"/>
  <c r="F83" i="10"/>
  <c r="G83" i="10"/>
  <c r="G91" i="10"/>
  <c r="F91" i="10"/>
  <c r="F99" i="10"/>
  <c r="G99" i="10"/>
  <c r="F107" i="10"/>
  <c r="G107" i="10"/>
  <c r="F115" i="10"/>
  <c r="G115" i="10"/>
  <c r="G123" i="10"/>
  <c r="F123" i="10"/>
  <c r="F131" i="10"/>
  <c r="G131" i="10"/>
  <c r="F139" i="10"/>
  <c r="G139" i="10"/>
  <c r="F147" i="10"/>
  <c r="G147" i="10"/>
  <c r="F155" i="10"/>
  <c r="G155" i="10"/>
  <c r="F163" i="10"/>
  <c r="G163" i="10"/>
  <c r="F171" i="10"/>
  <c r="G171" i="10"/>
  <c r="F179" i="10"/>
  <c r="G179" i="10"/>
  <c r="F187" i="10"/>
  <c r="G187" i="10"/>
  <c r="G195" i="10"/>
  <c r="F195" i="10"/>
  <c r="G203" i="10"/>
  <c r="F203" i="10"/>
  <c r="F211" i="10"/>
  <c r="G211" i="10"/>
  <c r="G223" i="10"/>
  <c r="F219" i="10"/>
  <c r="G219" i="10"/>
  <c r="G231" i="10"/>
  <c r="D202" i="12"/>
  <c r="D177" i="29"/>
  <c r="C207" i="12"/>
  <c r="C182" i="29"/>
  <c r="E208" i="12"/>
  <c r="E183" i="29"/>
  <c r="F67" i="12"/>
  <c r="F42" i="29"/>
  <c r="B203" i="12"/>
  <c r="B178" i="29"/>
  <c r="F156" i="12"/>
  <c r="F131" i="29"/>
  <c r="F69" i="12"/>
  <c r="F44" i="29"/>
  <c r="C214" i="12"/>
  <c r="C189" i="29"/>
  <c r="D207" i="12"/>
  <c r="D182" i="29"/>
  <c r="F160" i="12"/>
  <c r="F135" i="29"/>
  <c r="F178" i="12"/>
  <c r="F153" i="29"/>
  <c r="F88" i="12"/>
  <c r="F63" i="29"/>
  <c r="D70" i="12"/>
  <c r="D45" i="29"/>
  <c r="D210" i="12"/>
  <c r="D185" i="29"/>
  <c r="D214" i="12"/>
  <c r="D189" i="29"/>
  <c r="D218" i="12"/>
  <c r="D193" i="29"/>
  <c r="F214" i="12"/>
  <c r="F189" i="29"/>
  <c r="C219" i="12"/>
  <c r="C194" i="29"/>
  <c r="F77" i="12"/>
  <c r="F52" i="29"/>
  <c r="F173" i="12"/>
  <c r="F148" i="29"/>
  <c r="E199" i="12"/>
  <c r="E174" i="29"/>
  <c r="B200" i="12"/>
  <c r="B175" i="29"/>
  <c r="C204" i="12"/>
  <c r="C179" i="29"/>
  <c r="E198" i="12"/>
  <c r="E173" i="29"/>
  <c r="E177" i="29"/>
  <c r="E202" i="12"/>
  <c r="E206" i="12"/>
  <c r="E181" i="29"/>
  <c r="F59" i="12"/>
  <c r="F34" i="29"/>
  <c r="F91" i="12"/>
  <c r="F66" i="29"/>
  <c r="F123" i="12"/>
  <c r="F98" i="29"/>
  <c r="F155" i="12"/>
  <c r="F130" i="29"/>
  <c r="F187" i="12"/>
  <c r="F162" i="29"/>
  <c r="C203" i="12"/>
  <c r="C178" i="29"/>
  <c r="F85" i="12"/>
  <c r="F60" i="29"/>
  <c r="F189" i="12"/>
  <c r="F164" i="29"/>
  <c r="E203" i="12"/>
  <c r="E178" i="29"/>
  <c r="B211" i="12"/>
  <c r="B186" i="29"/>
  <c r="B215" i="12"/>
  <c r="B190" i="29"/>
  <c r="B219" i="12"/>
  <c r="B194" i="29"/>
  <c r="F27" i="29"/>
  <c r="F52" i="12"/>
  <c r="F84" i="12"/>
  <c r="F59" i="29"/>
  <c r="F116" i="12"/>
  <c r="F91" i="29"/>
  <c r="F148" i="12"/>
  <c r="F123" i="29"/>
  <c r="F180" i="12"/>
  <c r="F155" i="29"/>
  <c r="F216" i="12"/>
  <c r="F191" i="29"/>
  <c r="C217" i="12"/>
  <c r="C192" i="29"/>
  <c r="F53" i="12"/>
  <c r="F28" i="29"/>
  <c r="F141" i="12"/>
  <c r="F116" i="29"/>
  <c r="F197" i="12"/>
  <c r="F172" i="29"/>
  <c r="F199" i="12"/>
  <c r="F174" i="29"/>
  <c r="B204" i="12"/>
  <c r="B179" i="29"/>
  <c r="C196" i="12"/>
  <c r="C171" i="29"/>
  <c r="B196" i="12"/>
  <c r="B171" i="29"/>
  <c r="C206" i="12"/>
  <c r="C181" i="29"/>
  <c r="D211" i="12"/>
  <c r="D186" i="29"/>
  <c r="D215" i="12"/>
  <c r="D190" i="29"/>
  <c r="D219" i="12"/>
  <c r="D194" i="29"/>
  <c r="F219" i="12"/>
  <c r="F194" i="29"/>
  <c r="E81" i="12"/>
  <c r="E56" i="29"/>
  <c r="B202" i="12"/>
  <c r="B177" i="29"/>
  <c r="F201" i="12"/>
  <c r="F176" i="29"/>
  <c r="B180" i="12"/>
  <c r="B155" i="29"/>
  <c r="F17" i="29"/>
  <c r="F42" i="12"/>
  <c r="F74" i="12"/>
  <c r="F49" i="29"/>
  <c r="F106" i="12"/>
  <c r="F81" i="29"/>
  <c r="F138" i="12"/>
  <c r="F113" i="29"/>
  <c r="F170" i="12"/>
  <c r="F145" i="29"/>
  <c r="B152" i="12"/>
  <c r="B127" i="29"/>
  <c r="F47" i="12"/>
  <c r="F22" i="29"/>
  <c r="F79" i="12"/>
  <c r="F54" i="29"/>
  <c r="F111" i="12"/>
  <c r="F86" i="29"/>
  <c r="F143" i="12"/>
  <c r="F118" i="29"/>
  <c r="F175" i="12"/>
  <c r="F150" i="29"/>
  <c r="C66" i="12"/>
  <c r="C41" i="29"/>
  <c r="D137" i="12"/>
  <c r="D112" i="29"/>
  <c r="B177" i="12"/>
  <c r="B152" i="29"/>
  <c r="F23" i="29"/>
  <c r="F48" i="12"/>
  <c r="F80" i="12"/>
  <c r="F55" i="29"/>
  <c r="F120" i="12"/>
  <c r="F95" i="29"/>
  <c r="F152" i="12"/>
  <c r="F127" i="29"/>
  <c r="C180" i="12"/>
  <c r="C155" i="29"/>
  <c r="F65" i="12"/>
  <c r="F40" i="29"/>
  <c r="F142" i="12"/>
  <c r="F117" i="29"/>
  <c r="D6" i="29"/>
  <c r="D31" i="12"/>
  <c r="D10" i="29"/>
  <c r="D35" i="12"/>
  <c r="D14" i="29"/>
  <c r="D39" i="12"/>
  <c r="D20" i="29"/>
  <c r="D45" i="12"/>
  <c r="D24" i="29"/>
  <c r="D49" i="12"/>
  <c r="D28" i="29"/>
  <c r="D53" i="12"/>
  <c r="D32" i="29"/>
  <c r="D57" i="12"/>
  <c r="D36" i="29"/>
  <c r="D61" i="12"/>
  <c r="D65" i="12"/>
  <c r="D40" i="29"/>
  <c r="D69" i="12"/>
  <c r="D44" i="29"/>
  <c r="D73" i="12"/>
  <c r="D48" i="29"/>
  <c r="D78" i="12"/>
  <c r="D53" i="29"/>
  <c r="D82" i="12"/>
  <c r="D57" i="29"/>
  <c r="D86" i="12"/>
  <c r="D61" i="29"/>
  <c r="D90" i="12"/>
  <c r="D65" i="29"/>
  <c r="D95" i="12"/>
  <c r="D70" i="29"/>
  <c r="D99" i="12"/>
  <c r="D74" i="29"/>
  <c r="D103" i="12"/>
  <c r="D78" i="29"/>
  <c r="D107" i="12"/>
  <c r="D82" i="29"/>
  <c r="D111" i="12"/>
  <c r="D86" i="29"/>
  <c r="D115" i="12"/>
  <c r="D90" i="29"/>
  <c r="D119" i="12"/>
  <c r="D94" i="29"/>
  <c r="D123" i="12"/>
  <c r="D98" i="29"/>
  <c r="D127" i="12"/>
  <c r="D102" i="29"/>
  <c r="D132" i="12"/>
  <c r="D107" i="29"/>
  <c r="D136" i="12"/>
  <c r="D111" i="29"/>
  <c r="D142" i="12"/>
  <c r="D117" i="29"/>
  <c r="D147" i="12"/>
  <c r="D122" i="29"/>
  <c r="D151" i="12"/>
  <c r="D126" i="29"/>
  <c r="D155" i="12"/>
  <c r="D130" i="29"/>
  <c r="D159" i="12"/>
  <c r="D134" i="29"/>
  <c r="D163" i="12"/>
  <c r="D138" i="29"/>
  <c r="D167" i="12"/>
  <c r="D142" i="29"/>
  <c r="D171" i="12"/>
  <c r="D146" i="29"/>
  <c r="D175" i="12"/>
  <c r="D150" i="29"/>
  <c r="D179" i="12"/>
  <c r="D154" i="29"/>
  <c r="D183" i="12"/>
  <c r="D158" i="29"/>
  <c r="D187" i="12"/>
  <c r="D162" i="29"/>
  <c r="D191" i="12"/>
  <c r="D166" i="29"/>
  <c r="D195" i="12"/>
  <c r="D170" i="29"/>
  <c r="F13" i="29"/>
  <c r="F38" i="12"/>
  <c r="F78" i="12"/>
  <c r="F53" i="29"/>
  <c r="F126" i="12"/>
  <c r="F101" i="29"/>
  <c r="F166" i="12"/>
  <c r="F141" i="29"/>
  <c r="E31" i="12"/>
  <c r="E6" i="29"/>
  <c r="E35" i="12"/>
  <c r="E10" i="29"/>
  <c r="E39" i="12"/>
  <c r="E14" i="29"/>
  <c r="E43" i="12"/>
  <c r="E18" i="29"/>
  <c r="E47" i="12"/>
  <c r="E22" i="29"/>
  <c r="E51" i="12"/>
  <c r="E26" i="29"/>
  <c r="E55" i="12"/>
  <c r="E30" i="29"/>
  <c r="E59" i="12"/>
  <c r="E34" i="29"/>
  <c r="E63" i="12"/>
  <c r="E38" i="29"/>
  <c r="E67" i="12"/>
  <c r="E42" i="29"/>
  <c r="E71" i="12"/>
  <c r="E46" i="29"/>
  <c r="E51" i="29"/>
  <c r="E76" i="12"/>
  <c r="E82" i="12"/>
  <c r="E57" i="29"/>
  <c r="E61" i="29"/>
  <c r="E86" i="12"/>
  <c r="E90" i="12"/>
  <c r="E65" i="29"/>
  <c r="E97" i="12"/>
  <c r="E72" i="29"/>
  <c r="E101" i="12"/>
  <c r="E76" i="29"/>
  <c r="E105" i="12"/>
  <c r="E80" i="29"/>
  <c r="E109" i="12"/>
  <c r="E84" i="29"/>
  <c r="E113" i="12"/>
  <c r="E88" i="29"/>
  <c r="E117" i="12"/>
  <c r="E92" i="29"/>
  <c r="E121" i="12"/>
  <c r="E96" i="29"/>
  <c r="E125" i="12"/>
  <c r="E100" i="29"/>
  <c r="E129" i="12"/>
  <c r="E104" i="29"/>
  <c r="E133" i="12"/>
  <c r="E108" i="29"/>
  <c r="E137" i="12"/>
  <c r="E112" i="29"/>
  <c r="E141" i="12"/>
  <c r="E116" i="29"/>
  <c r="E145" i="12"/>
  <c r="E120" i="29"/>
  <c r="E149" i="12"/>
  <c r="E124" i="29"/>
  <c r="E153" i="12"/>
  <c r="E128" i="29"/>
  <c r="E157" i="12"/>
  <c r="E132" i="29"/>
  <c r="E161" i="12"/>
  <c r="E136" i="29"/>
  <c r="E165" i="12"/>
  <c r="E140" i="29"/>
  <c r="E169" i="12"/>
  <c r="E144" i="29"/>
  <c r="E173" i="12"/>
  <c r="E148" i="29"/>
  <c r="E177" i="12"/>
  <c r="E152" i="29"/>
  <c r="E181" i="12"/>
  <c r="E156" i="29"/>
  <c r="E185" i="12"/>
  <c r="E160" i="29"/>
  <c r="E189" i="12"/>
  <c r="E164" i="29"/>
  <c r="E193" i="12"/>
  <c r="E168" i="29"/>
  <c r="F185" i="12"/>
  <c r="F160" i="29"/>
  <c r="B29" i="12"/>
  <c r="B4" i="29"/>
  <c r="B33" i="12"/>
  <c r="B8" i="29"/>
  <c r="B37" i="12"/>
  <c r="B12" i="29"/>
  <c r="B41" i="12"/>
  <c r="B16" i="29"/>
  <c r="B45" i="12"/>
  <c r="B20" i="29"/>
  <c r="B49" i="12"/>
  <c r="B24" i="29"/>
  <c r="B53" i="12"/>
  <c r="B28" i="29"/>
  <c r="B57" i="12"/>
  <c r="B32" i="29"/>
  <c r="B61" i="12"/>
  <c r="B36" i="29"/>
  <c r="B65" i="12"/>
  <c r="B40" i="29"/>
  <c r="B70" i="12"/>
  <c r="B45" i="29"/>
  <c r="B74" i="12"/>
  <c r="B49" i="29"/>
  <c r="B79" i="12"/>
  <c r="B54" i="29"/>
  <c r="B83" i="12"/>
  <c r="B58" i="29"/>
  <c r="B87" i="12"/>
  <c r="B62" i="29"/>
  <c r="B91" i="12"/>
  <c r="B66" i="29"/>
  <c r="B95" i="12"/>
  <c r="B70" i="29"/>
  <c r="B99" i="12"/>
  <c r="B74" i="29"/>
  <c r="B103" i="12"/>
  <c r="B78" i="29"/>
  <c r="B107" i="12"/>
  <c r="B82" i="29"/>
  <c r="B111" i="12"/>
  <c r="B86" i="29"/>
  <c r="B115" i="12"/>
  <c r="B90" i="29"/>
  <c r="B119" i="12"/>
  <c r="B94" i="29"/>
  <c r="B123" i="12"/>
  <c r="B98" i="29"/>
  <c r="B127" i="12"/>
  <c r="B102" i="29"/>
  <c r="B131" i="12"/>
  <c r="B106" i="29"/>
  <c r="B135" i="12"/>
  <c r="B110" i="29"/>
  <c r="B139" i="12"/>
  <c r="B114" i="29"/>
  <c r="B143" i="12"/>
  <c r="B118" i="29"/>
  <c r="B147" i="12"/>
  <c r="B122" i="29"/>
  <c r="B151" i="12"/>
  <c r="B126" i="29"/>
  <c r="B156" i="12"/>
  <c r="B131" i="29"/>
  <c r="B160" i="12"/>
  <c r="B135" i="29"/>
  <c r="B164" i="12"/>
  <c r="B139" i="29"/>
  <c r="B168" i="12"/>
  <c r="B143" i="29"/>
  <c r="B172" i="12"/>
  <c r="B147" i="29"/>
  <c r="B176" i="12"/>
  <c r="B151" i="29"/>
  <c r="B183" i="12"/>
  <c r="B158" i="29"/>
  <c r="B187" i="12"/>
  <c r="B162" i="29"/>
  <c r="B191" i="12"/>
  <c r="B166" i="29"/>
  <c r="B195" i="12"/>
  <c r="B170" i="29"/>
  <c r="C6" i="29"/>
  <c r="C31" i="12"/>
  <c r="C10" i="29"/>
  <c r="C35" i="12"/>
  <c r="C14" i="29"/>
  <c r="C39" i="12"/>
  <c r="C18" i="29"/>
  <c r="C43" i="12"/>
  <c r="C22" i="29"/>
  <c r="C47" i="12"/>
  <c r="C26" i="29"/>
  <c r="C51" i="12"/>
  <c r="C30" i="29"/>
  <c r="C55" i="12"/>
  <c r="C34" i="29"/>
  <c r="C59" i="12"/>
  <c r="C65" i="12"/>
  <c r="C40" i="29"/>
  <c r="C70" i="12"/>
  <c r="C45" i="29"/>
  <c r="C74" i="12"/>
  <c r="C49" i="29"/>
  <c r="C78" i="12"/>
  <c r="C53" i="29"/>
  <c r="C82" i="12"/>
  <c r="C57" i="29"/>
  <c r="C87" i="12"/>
  <c r="C62" i="29"/>
  <c r="C92" i="12"/>
  <c r="C67" i="29"/>
  <c r="C96" i="12"/>
  <c r="C71" i="29"/>
  <c r="C100" i="12"/>
  <c r="C75" i="29"/>
  <c r="C104" i="12"/>
  <c r="C79" i="29"/>
  <c r="C108" i="12"/>
  <c r="C83" i="29"/>
  <c r="C112" i="12"/>
  <c r="C87" i="29"/>
  <c r="C116" i="12"/>
  <c r="C91" i="29"/>
  <c r="C120" i="12"/>
  <c r="C95" i="29"/>
  <c r="C124" i="12"/>
  <c r="C99" i="29"/>
  <c r="C128" i="12"/>
  <c r="C103" i="29"/>
  <c r="C132" i="12"/>
  <c r="C107" i="29"/>
  <c r="C136" i="12"/>
  <c r="C111" i="29"/>
  <c r="C140" i="12"/>
  <c r="C115" i="29"/>
  <c r="C144" i="12"/>
  <c r="C119" i="29"/>
  <c r="C148" i="12"/>
  <c r="C123" i="29"/>
  <c r="C152" i="12"/>
  <c r="C127" i="29"/>
  <c r="C156" i="12"/>
  <c r="C131" i="29"/>
  <c r="C160" i="12"/>
  <c r="C135" i="29"/>
  <c r="C164" i="12"/>
  <c r="C139" i="29"/>
  <c r="C168" i="12"/>
  <c r="C143" i="29"/>
  <c r="C172" i="12"/>
  <c r="C147" i="29"/>
  <c r="C176" i="12"/>
  <c r="C151" i="29"/>
  <c r="C181" i="12"/>
  <c r="C156" i="29"/>
  <c r="C185" i="12"/>
  <c r="C160" i="29"/>
  <c r="C189" i="12"/>
  <c r="C164" i="29"/>
  <c r="C193" i="12"/>
  <c r="C168" i="29"/>
  <c r="F49" i="12"/>
  <c r="F24" i="29"/>
  <c r="F89" i="12"/>
  <c r="F64" i="29"/>
  <c r="F121" i="12"/>
  <c r="F96" i="29"/>
  <c r="F153" i="12"/>
  <c r="F128" i="29"/>
  <c r="C18" i="2"/>
  <c r="B17" i="4"/>
  <c r="C26" i="2"/>
  <c r="B25" i="4"/>
  <c r="C34" i="2"/>
  <c r="B33" i="4"/>
  <c r="C42" i="2"/>
  <c r="B41" i="4"/>
  <c r="C50" i="2"/>
  <c r="B49" i="4"/>
  <c r="C58" i="2"/>
  <c r="B57" i="4"/>
  <c r="C66" i="2"/>
  <c r="B65" i="4"/>
  <c r="C74" i="2"/>
  <c r="B73" i="4"/>
  <c r="C82" i="2"/>
  <c r="B81" i="4"/>
  <c r="C90" i="2"/>
  <c r="B89" i="4"/>
  <c r="C98" i="2"/>
  <c r="B97" i="4"/>
  <c r="C106" i="2"/>
  <c r="B105" i="4"/>
  <c r="C114" i="2"/>
  <c r="B113" i="4"/>
  <c r="C122" i="2"/>
  <c r="B121" i="4"/>
  <c r="C130" i="2"/>
  <c r="B129" i="4"/>
  <c r="C138" i="2"/>
  <c r="B137" i="4"/>
  <c r="C146" i="2"/>
  <c r="B145" i="4"/>
  <c r="C154" i="2"/>
  <c r="B153" i="4"/>
  <c r="C162" i="2"/>
  <c r="B161" i="4"/>
  <c r="C170" i="2"/>
  <c r="B169" i="4"/>
  <c r="C178" i="2"/>
  <c r="B177" i="4"/>
  <c r="C186" i="2"/>
  <c r="B185" i="4"/>
  <c r="C194" i="2"/>
  <c r="B193" i="4"/>
  <c r="C202" i="2"/>
  <c r="B201" i="4"/>
  <c r="C210" i="2"/>
  <c r="B209" i="4"/>
  <c r="C222" i="2"/>
  <c r="C218" i="2"/>
  <c r="B217" i="4"/>
  <c r="C230" i="2"/>
  <c r="C19" i="2"/>
  <c r="B18" i="4"/>
  <c r="C27" i="2"/>
  <c r="B26" i="4"/>
  <c r="C35" i="2"/>
  <c r="B34" i="4"/>
  <c r="C43" i="2"/>
  <c r="B42" i="4"/>
  <c r="C51" i="2"/>
  <c r="B50" i="4"/>
  <c r="C59" i="2"/>
  <c r="B58" i="4"/>
  <c r="C67" i="2"/>
  <c r="B66" i="4"/>
  <c r="C75" i="2"/>
  <c r="B74" i="4"/>
  <c r="C83" i="2"/>
  <c r="B82" i="4"/>
  <c r="C91" i="2"/>
  <c r="B90" i="4"/>
  <c r="C99" i="2"/>
  <c r="B98" i="4"/>
  <c r="C107" i="2"/>
  <c r="B106" i="4"/>
  <c r="C115" i="2"/>
  <c r="B114" i="4"/>
  <c r="C123" i="2"/>
  <c r="B122" i="4"/>
  <c r="C131" i="2"/>
  <c r="B130" i="4"/>
  <c r="C139" i="2"/>
  <c r="B138" i="4"/>
  <c r="C147" i="2"/>
  <c r="B146" i="4"/>
  <c r="C155" i="2"/>
  <c r="B154" i="4"/>
  <c r="C163" i="2"/>
  <c r="B162" i="4"/>
  <c r="C171" i="2"/>
  <c r="B170" i="4"/>
  <c r="C179" i="2"/>
  <c r="B178" i="4"/>
  <c r="C187" i="2"/>
  <c r="B186" i="4"/>
  <c r="C195" i="2"/>
  <c r="B194" i="4"/>
  <c r="C203" i="2"/>
  <c r="B202" i="4"/>
  <c r="C211" i="2"/>
  <c r="B210" i="4"/>
  <c r="C223" i="2"/>
  <c r="C219" i="2"/>
  <c r="B218" i="4"/>
  <c r="C231" i="2"/>
  <c r="C9" i="4"/>
  <c r="C17" i="4"/>
  <c r="C25" i="4"/>
  <c r="C33" i="4"/>
  <c r="C41" i="4"/>
  <c r="C49" i="4"/>
  <c r="C57" i="4"/>
  <c r="C65" i="4"/>
  <c r="C73" i="4"/>
  <c r="C81" i="4"/>
  <c r="C89" i="4"/>
  <c r="C97" i="4"/>
  <c r="C105" i="4"/>
  <c r="C113" i="4"/>
  <c r="C121" i="4"/>
  <c r="C129" i="4"/>
  <c r="C137" i="4"/>
  <c r="C145" i="4"/>
  <c r="C153" i="4"/>
  <c r="C161" i="4"/>
  <c r="C169" i="4"/>
  <c r="C177" i="4"/>
  <c r="C185" i="4"/>
  <c r="C193" i="4"/>
  <c r="C201" i="4"/>
  <c r="C209" i="4"/>
  <c r="C217" i="4"/>
  <c r="C16" i="2"/>
  <c r="B15" i="4"/>
  <c r="C24" i="2"/>
  <c r="B23" i="4"/>
  <c r="C32" i="2"/>
  <c r="B31" i="4"/>
  <c r="C40" i="2"/>
  <c r="B39" i="4"/>
  <c r="C48" i="2"/>
  <c r="B47" i="4"/>
  <c r="C56" i="2"/>
  <c r="B55" i="4"/>
  <c r="C64" i="2"/>
  <c r="B63" i="4"/>
  <c r="C72" i="2"/>
  <c r="B71" i="4"/>
  <c r="C80" i="2"/>
  <c r="B79" i="4"/>
  <c r="C88" i="2"/>
  <c r="B87" i="4"/>
  <c r="C96" i="2"/>
  <c r="B95" i="4"/>
  <c r="C104" i="2"/>
  <c r="B103" i="4"/>
  <c r="C112" i="2"/>
  <c r="B111" i="4"/>
  <c r="C120" i="2"/>
  <c r="B119" i="4"/>
  <c r="C128" i="2"/>
  <c r="B127" i="4"/>
  <c r="C136" i="2"/>
  <c r="B135" i="4"/>
  <c r="C144" i="2"/>
  <c r="B143" i="4"/>
  <c r="C152" i="2"/>
  <c r="B151" i="4"/>
  <c r="C160" i="2"/>
  <c r="B159" i="4"/>
  <c r="C168" i="2"/>
  <c r="B167" i="4"/>
  <c r="C176" i="2"/>
  <c r="B175" i="4"/>
  <c r="C184" i="2"/>
  <c r="B183" i="4"/>
  <c r="C192" i="2"/>
  <c r="B191" i="4"/>
  <c r="C200" i="2"/>
  <c r="B199" i="4"/>
  <c r="C208" i="2"/>
  <c r="B207" i="4"/>
  <c r="C220" i="2"/>
  <c r="C216" i="2"/>
  <c r="B215" i="4"/>
  <c r="C228" i="2"/>
  <c r="C6" i="4"/>
  <c r="C14" i="4"/>
  <c r="C22" i="4"/>
  <c r="C30" i="4"/>
  <c r="C38" i="4"/>
  <c r="C46" i="4"/>
  <c r="C54" i="4"/>
  <c r="C62" i="4"/>
  <c r="C70" i="4"/>
  <c r="C78" i="4"/>
  <c r="C86" i="4"/>
  <c r="C94" i="4"/>
  <c r="C102" i="4"/>
  <c r="C110" i="4"/>
  <c r="C118" i="4"/>
  <c r="C126" i="4"/>
  <c r="C134" i="4"/>
  <c r="C142" i="4"/>
  <c r="C150" i="4"/>
  <c r="C158" i="4"/>
  <c r="C166" i="4"/>
  <c r="C174" i="4"/>
  <c r="C182" i="4"/>
  <c r="C190" i="4"/>
  <c r="C198" i="4"/>
  <c r="C206" i="4"/>
  <c r="C214" i="4"/>
  <c r="C21" i="2"/>
  <c r="B20" i="4"/>
  <c r="C29" i="2"/>
  <c r="B28" i="4"/>
  <c r="C37" i="2"/>
  <c r="B36" i="4"/>
  <c r="C45" i="2"/>
  <c r="B44" i="4"/>
  <c r="C53" i="2"/>
  <c r="B52" i="4"/>
  <c r="C61" i="2"/>
  <c r="B60" i="4"/>
  <c r="C69" i="2"/>
  <c r="B68" i="4"/>
  <c r="C77" i="2"/>
  <c r="B76" i="4"/>
  <c r="C85" i="2"/>
  <c r="B84" i="4"/>
  <c r="C93" i="2"/>
  <c r="B92" i="4"/>
  <c r="C101" i="2"/>
  <c r="B100" i="4"/>
  <c r="C109" i="2"/>
  <c r="B108" i="4"/>
  <c r="C117" i="2"/>
  <c r="B116" i="4"/>
  <c r="C125" i="2"/>
  <c r="B124" i="4"/>
  <c r="C133" i="2"/>
  <c r="B132" i="4"/>
  <c r="C141" i="2"/>
  <c r="B140" i="4"/>
  <c r="C149" i="2"/>
  <c r="B148" i="4"/>
  <c r="C157" i="2"/>
  <c r="B156" i="4"/>
  <c r="C165" i="2"/>
  <c r="B164" i="4"/>
  <c r="C173" i="2"/>
  <c r="B172" i="4"/>
  <c r="C181" i="2"/>
  <c r="B180" i="4"/>
  <c r="C197" i="2"/>
  <c r="B196" i="4"/>
  <c r="C205" i="2"/>
  <c r="B204" i="4"/>
  <c r="C213" i="2"/>
  <c r="B212" i="4"/>
  <c r="C225" i="2"/>
  <c r="C3" i="4"/>
  <c r="C11" i="4"/>
  <c r="C19" i="4"/>
  <c r="C27" i="4"/>
  <c r="C35" i="4"/>
  <c r="C43" i="4"/>
  <c r="C51" i="4"/>
  <c r="C59" i="4"/>
  <c r="C67" i="4"/>
  <c r="C75" i="4"/>
  <c r="C83" i="4"/>
  <c r="C91" i="4"/>
  <c r="C99" i="4"/>
  <c r="C107" i="4"/>
  <c r="C115" i="4"/>
  <c r="C123" i="4"/>
  <c r="C131" i="4"/>
  <c r="C139" i="4"/>
  <c r="C147" i="4"/>
  <c r="C155" i="4"/>
  <c r="C163" i="4"/>
  <c r="C171" i="4"/>
  <c r="C179" i="4"/>
  <c r="C187" i="4"/>
  <c r="C195" i="4"/>
  <c r="C203" i="4"/>
  <c r="C211" i="4"/>
  <c r="C2" i="4"/>
  <c r="F101" i="12"/>
  <c r="F76" i="29"/>
  <c r="F163" i="12"/>
  <c r="F138" i="29"/>
  <c r="F35" i="29"/>
  <c r="F60" i="12"/>
  <c r="F204" i="12"/>
  <c r="F179" i="29"/>
  <c r="B210" i="12"/>
  <c r="B185" i="29"/>
  <c r="E213" i="12"/>
  <c r="E188" i="29"/>
  <c r="F146" i="12"/>
  <c r="F121" i="29"/>
  <c r="F55" i="12"/>
  <c r="F30" i="29"/>
  <c r="F183" i="12"/>
  <c r="F158" i="29"/>
  <c r="F168" i="12"/>
  <c r="F143" i="29"/>
  <c r="E23" i="29"/>
  <c r="E48" i="12"/>
  <c r="E27" i="29"/>
  <c r="E52" i="12"/>
  <c r="E31" i="29"/>
  <c r="E56" i="12"/>
  <c r="E35" i="29"/>
  <c r="E60" i="12"/>
  <c r="E39" i="29"/>
  <c r="E64" i="12"/>
  <c r="E43" i="29"/>
  <c r="E68" i="12"/>
  <c r="E72" i="12"/>
  <c r="E47" i="29"/>
  <c r="E77" i="12"/>
  <c r="E52" i="29"/>
  <c r="E83" i="12"/>
  <c r="E58" i="29"/>
  <c r="E87" i="12"/>
  <c r="E62" i="29"/>
  <c r="E67" i="29"/>
  <c r="E92" i="12"/>
  <c r="E98" i="12"/>
  <c r="E73" i="29"/>
  <c r="E77" i="29"/>
  <c r="E102" i="12"/>
  <c r="E106" i="12"/>
  <c r="E81" i="29"/>
  <c r="E85" i="29"/>
  <c r="E110" i="12"/>
  <c r="E114" i="12"/>
  <c r="E89" i="29"/>
  <c r="E93" i="29"/>
  <c r="E118" i="12"/>
  <c r="E122" i="12"/>
  <c r="E97" i="29"/>
  <c r="E101" i="29"/>
  <c r="E126" i="12"/>
  <c r="E130" i="12"/>
  <c r="E105" i="29"/>
  <c r="E134" i="12"/>
  <c r="E109" i="29"/>
  <c r="E138" i="12"/>
  <c r="E113" i="29"/>
  <c r="E117" i="29"/>
  <c r="E142" i="12"/>
  <c r="E146" i="12"/>
  <c r="E121" i="29"/>
  <c r="E150" i="12"/>
  <c r="E125" i="29"/>
  <c r="E154" i="12"/>
  <c r="E129" i="29"/>
  <c r="E133" i="29"/>
  <c r="E158" i="12"/>
  <c r="E162" i="12"/>
  <c r="E137" i="29"/>
  <c r="E166" i="12"/>
  <c r="E141" i="29"/>
  <c r="E145" i="29"/>
  <c r="E170" i="12"/>
  <c r="E174" i="12"/>
  <c r="E149" i="29"/>
  <c r="E178" i="12"/>
  <c r="E153" i="29"/>
  <c r="E182" i="12"/>
  <c r="E157" i="29"/>
  <c r="E186" i="12"/>
  <c r="E161" i="29"/>
  <c r="E190" i="12"/>
  <c r="E165" i="29"/>
  <c r="E194" i="12"/>
  <c r="E169" i="29"/>
  <c r="F193" i="12"/>
  <c r="F168" i="29"/>
  <c r="B30" i="12"/>
  <c r="B5" i="29"/>
  <c r="B34" i="12"/>
  <c r="B9" i="29"/>
  <c r="B38" i="12"/>
  <c r="B13" i="29"/>
  <c r="B42" i="12"/>
  <c r="B17" i="29"/>
  <c r="B46" i="12"/>
  <c r="B21" i="29"/>
  <c r="B50" i="12"/>
  <c r="B25" i="29"/>
  <c r="B54" i="12"/>
  <c r="B29" i="29"/>
  <c r="B58" i="12"/>
  <c r="B33" i="29"/>
  <c r="B62" i="12"/>
  <c r="B37" i="29"/>
  <c r="B66" i="12"/>
  <c r="B41" i="29"/>
  <c r="B71" i="12"/>
  <c r="B46" i="29"/>
  <c r="B75" i="12"/>
  <c r="B50" i="29"/>
  <c r="B80" i="12"/>
  <c r="B55" i="29"/>
  <c r="B84" i="12"/>
  <c r="B59" i="29"/>
  <c r="B88" i="12"/>
  <c r="B63" i="29"/>
  <c r="B92" i="12"/>
  <c r="B67" i="29"/>
  <c r="B96" i="12"/>
  <c r="B71" i="29"/>
  <c r="B100" i="12"/>
  <c r="B75" i="29"/>
  <c r="B104" i="12"/>
  <c r="B79" i="29"/>
  <c r="B108" i="12"/>
  <c r="B83" i="29"/>
  <c r="B112" i="12"/>
  <c r="B87" i="29"/>
  <c r="B116" i="12"/>
  <c r="B91" i="29"/>
  <c r="B120" i="12"/>
  <c r="B95" i="29"/>
  <c r="B124" i="12"/>
  <c r="B99" i="29"/>
  <c r="B128" i="12"/>
  <c r="B103" i="29"/>
  <c r="B132" i="12"/>
  <c r="B107" i="29"/>
  <c r="B136" i="12"/>
  <c r="B111" i="29"/>
  <c r="B140" i="12"/>
  <c r="B115" i="29"/>
  <c r="B144" i="12"/>
  <c r="B119" i="29"/>
  <c r="B148" i="12"/>
  <c r="B123" i="29"/>
  <c r="B153" i="12"/>
  <c r="B128" i="29"/>
  <c r="B157" i="12"/>
  <c r="B132" i="29"/>
  <c r="B161" i="12"/>
  <c r="B136" i="29"/>
  <c r="B165" i="12"/>
  <c r="B140" i="29"/>
  <c r="B169" i="12"/>
  <c r="B144" i="29"/>
  <c r="B173" i="12"/>
  <c r="B148" i="29"/>
  <c r="B178" i="12"/>
  <c r="B153" i="29"/>
  <c r="B184" i="12"/>
  <c r="B159" i="29"/>
  <c r="B188" i="12"/>
  <c r="B163" i="29"/>
  <c r="B192" i="12"/>
  <c r="B167" i="29"/>
  <c r="F169" i="12"/>
  <c r="F144" i="29"/>
  <c r="C28" i="12"/>
  <c r="C3" i="29"/>
  <c r="C32" i="12"/>
  <c r="C7" i="29"/>
  <c r="C36" i="12"/>
  <c r="C11" i="29"/>
  <c r="C40" i="12"/>
  <c r="C15" i="29"/>
  <c r="C44" i="12"/>
  <c r="C19" i="29"/>
  <c r="C48" i="12"/>
  <c r="C23" i="29"/>
  <c r="C52" i="12"/>
  <c r="C27" i="29"/>
  <c r="C56" i="12"/>
  <c r="C31" i="29"/>
  <c r="C60" i="12"/>
  <c r="C35" i="29"/>
  <c r="C42" i="29"/>
  <c r="C67" i="12"/>
  <c r="C71" i="12"/>
  <c r="C46" i="29"/>
  <c r="C50" i="29"/>
  <c r="C75" i="12"/>
  <c r="C79" i="12"/>
  <c r="C54" i="29"/>
  <c r="C58" i="29"/>
  <c r="C83" i="12"/>
  <c r="C88" i="12"/>
  <c r="C63" i="29"/>
  <c r="C93" i="12"/>
  <c r="C68" i="29"/>
  <c r="C97" i="12"/>
  <c r="C72" i="29"/>
  <c r="C101" i="12"/>
  <c r="C76" i="29"/>
  <c r="C80" i="29"/>
  <c r="C105" i="12"/>
  <c r="C109" i="12"/>
  <c r="C84" i="29"/>
  <c r="C113" i="12"/>
  <c r="C88" i="29"/>
  <c r="C117" i="12"/>
  <c r="C92" i="29"/>
  <c r="C96" i="29"/>
  <c r="C121" i="12"/>
  <c r="C125" i="12"/>
  <c r="C100" i="29"/>
  <c r="C104" i="29"/>
  <c r="C129" i="12"/>
  <c r="C133" i="12"/>
  <c r="C108" i="29"/>
  <c r="C112" i="29"/>
  <c r="C137" i="12"/>
  <c r="C141" i="12"/>
  <c r="C116" i="29"/>
  <c r="C120" i="29"/>
  <c r="C145" i="12"/>
  <c r="C149" i="12"/>
  <c r="C124" i="29"/>
  <c r="C128" i="29"/>
  <c r="C153" i="12"/>
  <c r="C157" i="12"/>
  <c r="C132" i="29"/>
  <c r="C136" i="29"/>
  <c r="C161" i="12"/>
  <c r="C165" i="12"/>
  <c r="C140" i="29"/>
  <c r="C169" i="12"/>
  <c r="C144" i="29"/>
  <c r="C173" i="12"/>
  <c r="C148" i="29"/>
  <c r="C177" i="12"/>
  <c r="C152" i="29"/>
  <c r="C182" i="12"/>
  <c r="C157" i="29"/>
  <c r="C186" i="12"/>
  <c r="C161" i="29"/>
  <c r="C190" i="12"/>
  <c r="C165" i="29"/>
  <c r="C194" i="12"/>
  <c r="C169" i="29"/>
  <c r="F57" i="12"/>
  <c r="F32" i="29"/>
  <c r="F97" i="12"/>
  <c r="F72" i="29"/>
  <c r="F129" i="12"/>
  <c r="F104" i="29"/>
  <c r="F161" i="12"/>
  <c r="F136" i="29"/>
  <c r="G20" i="10"/>
  <c r="F20" i="10"/>
  <c r="G28" i="10"/>
  <c r="F28" i="10"/>
  <c r="G36" i="10"/>
  <c r="F36" i="10"/>
  <c r="G44" i="10"/>
  <c r="F44" i="10"/>
  <c r="F52" i="10"/>
  <c r="G52" i="10"/>
  <c r="F60" i="10"/>
  <c r="G60" i="10"/>
  <c r="F68" i="10"/>
  <c r="G68" i="10"/>
  <c r="F76" i="10"/>
  <c r="G76" i="10"/>
  <c r="F84" i="10"/>
  <c r="G84" i="10"/>
  <c r="F92" i="10"/>
  <c r="G92" i="10"/>
  <c r="F100" i="10"/>
  <c r="G100" i="10"/>
  <c r="G108" i="10"/>
  <c r="F108" i="10"/>
  <c r="F116" i="10"/>
  <c r="G116" i="10"/>
  <c r="F124" i="10"/>
  <c r="G124" i="10"/>
  <c r="F132" i="10"/>
  <c r="G132" i="10"/>
  <c r="G140" i="10"/>
  <c r="F140" i="10"/>
  <c r="F148" i="10"/>
  <c r="G148" i="10"/>
  <c r="F156" i="10"/>
  <c r="G156" i="10"/>
  <c r="F164" i="10"/>
  <c r="G164" i="10"/>
  <c r="F172" i="10"/>
  <c r="G172" i="10"/>
  <c r="G180" i="10"/>
  <c r="F180" i="10"/>
  <c r="G188" i="10"/>
  <c r="F188" i="10"/>
  <c r="G196" i="10"/>
  <c r="F196" i="10"/>
  <c r="G204" i="10"/>
  <c r="F204" i="10"/>
  <c r="G212" i="10"/>
  <c r="F212" i="10"/>
  <c r="G224" i="10"/>
  <c r="G232" i="10"/>
  <c r="G220" i="10"/>
  <c r="F220" i="10"/>
  <c r="G21" i="10"/>
  <c r="F21" i="10"/>
  <c r="G29" i="10"/>
  <c r="F29" i="10"/>
  <c r="F37" i="10"/>
  <c r="G37" i="10"/>
  <c r="F45" i="10"/>
  <c r="G45" i="10"/>
  <c r="F53" i="10"/>
  <c r="G53" i="10"/>
  <c r="F61" i="10"/>
  <c r="G61" i="10"/>
  <c r="F69" i="10"/>
  <c r="G69" i="10"/>
  <c r="G77" i="10"/>
  <c r="F77" i="10"/>
  <c r="G85" i="10"/>
  <c r="F85" i="10"/>
  <c r="G93" i="10"/>
  <c r="F93" i="10"/>
  <c r="G101" i="10"/>
  <c r="F101" i="10"/>
  <c r="F109" i="10"/>
  <c r="G109" i="10"/>
  <c r="G117" i="10"/>
  <c r="F117" i="10"/>
  <c r="G125" i="10"/>
  <c r="F125" i="10"/>
  <c r="F133" i="10"/>
  <c r="G133" i="10"/>
  <c r="G141" i="10"/>
  <c r="F141" i="10"/>
  <c r="G149" i="10"/>
  <c r="F149" i="10"/>
  <c r="F157" i="10"/>
  <c r="G157" i="10"/>
  <c r="G165" i="10"/>
  <c r="F165" i="10"/>
  <c r="G173" i="10"/>
  <c r="F173" i="10"/>
  <c r="G181" i="10"/>
  <c r="F181" i="10"/>
  <c r="F189" i="10"/>
  <c r="G189" i="10"/>
  <c r="F197" i="10"/>
  <c r="G197" i="10"/>
  <c r="G205" i="10"/>
  <c r="F205" i="10"/>
  <c r="G213" i="10"/>
  <c r="F213" i="10"/>
  <c r="G225" i="10"/>
  <c r="G221" i="10"/>
  <c r="F221" i="10"/>
  <c r="G233" i="10"/>
  <c r="F18" i="10"/>
  <c r="G18" i="10"/>
  <c r="F26" i="10"/>
  <c r="G26" i="10"/>
  <c r="F34" i="10"/>
  <c r="G34" i="10"/>
  <c r="G42" i="10"/>
  <c r="F42" i="10"/>
  <c r="F50" i="10"/>
  <c r="G50" i="10"/>
  <c r="F58" i="10"/>
  <c r="G58" i="10"/>
  <c r="G66" i="10"/>
  <c r="F66" i="10"/>
  <c r="F74" i="10"/>
  <c r="G74" i="10"/>
  <c r="G82" i="10"/>
  <c r="F82" i="10"/>
  <c r="G90" i="10"/>
  <c r="F90" i="10"/>
  <c r="G98" i="10"/>
  <c r="F98" i="10"/>
  <c r="F106" i="10"/>
  <c r="G106" i="10"/>
  <c r="G114" i="10"/>
  <c r="F114" i="10"/>
  <c r="G122" i="10"/>
  <c r="F122" i="10"/>
  <c r="F130" i="10"/>
  <c r="G130" i="10"/>
  <c r="F138" i="10"/>
  <c r="G138" i="10"/>
  <c r="F146" i="10"/>
  <c r="G146" i="10"/>
  <c r="F154" i="10"/>
  <c r="G154" i="10"/>
  <c r="G162" i="10"/>
  <c r="F162" i="10"/>
  <c r="G170" i="10"/>
  <c r="F170" i="10"/>
  <c r="G178" i="10"/>
  <c r="F178" i="10"/>
  <c r="G186" i="10"/>
  <c r="F186" i="10"/>
  <c r="G194" i="10"/>
  <c r="F194" i="10"/>
  <c r="F202" i="10"/>
  <c r="G202" i="10"/>
  <c r="F210" i="10"/>
  <c r="G210" i="10"/>
  <c r="G222" i="10"/>
  <c r="G218" i="10"/>
  <c r="F218" i="10"/>
  <c r="G230" i="10"/>
  <c r="F23" i="10"/>
  <c r="G23" i="10"/>
  <c r="F31" i="10"/>
  <c r="G31" i="10"/>
  <c r="F39" i="10"/>
  <c r="G39" i="10"/>
  <c r="F47" i="10"/>
  <c r="G47" i="10"/>
  <c r="F55" i="10"/>
  <c r="G55" i="10"/>
  <c r="F63" i="10"/>
  <c r="G63" i="10"/>
  <c r="F71" i="10"/>
  <c r="G71" i="10"/>
  <c r="F79" i="10"/>
  <c r="G79" i="10"/>
  <c r="F87" i="10"/>
  <c r="G87" i="10"/>
  <c r="F95" i="10"/>
  <c r="G95" i="10"/>
  <c r="F103" i="10"/>
  <c r="G103" i="10"/>
  <c r="F111" i="10"/>
  <c r="G111" i="10"/>
  <c r="F119" i="10"/>
  <c r="G119" i="10"/>
  <c r="F127" i="10"/>
  <c r="G127" i="10"/>
  <c r="F135" i="10"/>
  <c r="G135" i="10"/>
  <c r="G143" i="10"/>
  <c r="F143" i="10"/>
  <c r="G151" i="10"/>
  <c r="F151" i="10"/>
  <c r="G159" i="10"/>
  <c r="F159" i="10"/>
  <c r="F167" i="10"/>
  <c r="G167" i="10"/>
  <c r="F175" i="10"/>
  <c r="G175" i="10"/>
  <c r="G183" i="10"/>
  <c r="F183" i="10"/>
  <c r="F191" i="10"/>
  <c r="G191" i="10"/>
  <c r="F199" i="10"/>
  <c r="G199" i="10"/>
  <c r="G207" i="10"/>
  <c r="F207" i="10"/>
  <c r="F215" i="10"/>
  <c r="G215" i="10"/>
  <c r="G227" i="10"/>
  <c r="F193" i="5" l="1"/>
  <c r="F194" i="5" l="1"/>
  <c r="B194" i="5"/>
  <c r="C194" i="5"/>
  <c r="D194" i="5"/>
  <c r="E194" i="5"/>
  <c r="B187" i="5"/>
  <c r="F187" i="5"/>
  <c r="E187" i="5"/>
  <c r="C187" i="5"/>
  <c r="E186" i="5"/>
  <c r="C186" i="5"/>
  <c r="B186" i="5"/>
  <c r="F186" i="5"/>
  <c r="C193" i="5"/>
  <c r="B193" i="5"/>
  <c r="E193" i="5"/>
  <c r="C185" i="5"/>
  <c r="E185" i="5"/>
  <c r="B185" i="5"/>
  <c r="F185" i="5"/>
  <c r="B192" i="5"/>
  <c r="C192" i="5"/>
  <c r="E192" i="5"/>
  <c r="F192" i="5"/>
  <c r="B184" i="5"/>
  <c r="E184" i="5"/>
  <c r="C184" i="5"/>
  <c r="F184" i="5"/>
  <c r="E76" i="5"/>
  <c r="F28" i="5"/>
  <c r="C20" i="5"/>
  <c r="B191" i="5"/>
  <c r="E191" i="5"/>
  <c r="F191" i="5"/>
  <c r="C191" i="5"/>
  <c r="B183" i="5"/>
  <c r="C183" i="5"/>
  <c r="F183" i="5"/>
  <c r="C23" i="5"/>
  <c r="B188" i="5"/>
  <c r="F188" i="5"/>
  <c r="E188" i="5"/>
  <c r="C188" i="5"/>
  <c r="E158" i="5"/>
  <c r="E130" i="5"/>
  <c r="E82" i="5"/>
  <c r="E58" i="5"/>
  <c r="F18" i="5"/>
  <c r="C168" i="5"/>
  <c r="E160" i="5"/>
  <c r="F160" i="5"/>
  <c r="C80" i="5"/>
  <c r="E190" i="5"/>
  <c r="C190" i="5"/>
  <c r="F190" i="5"/>
  <c r="B190" i="5"/>
  <c r="F166" i="5"/>
  <c r="E138" i="5"/>
  <c r="E106" i="5"/>
  <c r="C189" i="5"/>
  <c r="E189" i="5"/>
  <c r="F189" i="5"/>
  <c r="B189" i="5"/>
  <c r="E169" i="5"/>
  <c r="F181" i="5"/>
  <c r="F153" i="5"/>
  <c r="B121" i="5"/>
  <c r="F73" i="5"/>
  <c r="E57" i="5"/>
  <c r="D191" i="5"/>
  <c r="D190" i="5"/>
  <c r="D189" i="5"/>
  <c r="D188" i="5"/>
  <c r="D187" i="5"/>
  <c r="D186" i="5"/>
  <c r="D193" i="5"/>
  <c r="D185" i="5"/>
  <c r="D192" i="5"/>
  <c r="D184" i="5"/>
  <c r="F164" i="5" l="1"/>
  <c r="E65" i="5"/>
  <c r="F177" i="5"/>
  <c r="B182" i="5"/>
  <c r="C182" i="5"/>
  <c r="D124" i="5"/>
  <c r="C34" i="5"/>
  <c r="C111" i="5"/>
  <c r="E30" i="5"/>
  <c r="D92" i="5"/>
  <c r="E62" i="5"/>
  <c r="E46" i="5"/>
  <c r="C97" i="5"/>
  <c r="C129" i="5"/>
  <c r="B176" i="5"/>
  <c r="B15" i="5"/>
  <c r="B63" i="5"/>
  <c r="B79" i="5"/>
  <c r="B95" i="5"/>
  <c r="B111" i="5"/>
  <c r="B127" i="5"/>
  <c r="B143" i="5"/>
  <c r="B159" i="5"/>
  <c r="B175" i="5"/>
  <c r="B39" i="5"/>
  <c r="B81" i="5"/>
  <c r="F113" i="5"/>
  <c r="E129" i="5"/>
  <c r="C84" i="5"/>
  <c r="F80" i="5"/>
  <c r="B19" i="5"/>
  <c r="B35" i="5"/>
  <c r="B131" i="5"/>
  <c r="B163" i="5"/>
  <c r="B116" i="5"/>
  <c r="C125" i="5"/>
  <c r="D127" i="5"/>
  <c r="C101" i="5"/>
  <c r="C149" i="5"/>
  <c r="C93" i="5"/>
  <c r="F82" i="5"/>
  <c r="E95" i="5"/>
  <c r="F48" i="5"/>
  <c r="C45" i="5"/>
  <c r="C77" i="5"/>
  <c r="F85" i="5"/>
  <c r="C16" i="5"/>
  <c r="D117" i="5"/>
  <c r="B44" i="5"/>
  <c r="B172" i="5"/>
  <c r="B59" i="5"/>
  <c r="B124" i="5"/>
  <c r="B36" i="5"/>
  <c r="D78" i="5"/>
  <c r="D31" i="5"/>
  <c r="F106" i="5"/>
  <c r="F138" i="5"/>
  <c r="B26" i="5"/>
  <c r="B58" i="5"/>
  <c r="C146" i="5"/>
  <c r="B32" i="5"/>
  <c r="C164" i="5"/>
  <c r="D28" i="5"/>
  <c r="D84" i="5"/>
  <c r="E134" i="5"/>
  <c r="B60" i="5"/>
  <c r="D173" i="5"/>
  <c r="C57" i="5"/>
  <c r="C73" i="5"/>
  <c r="C121" i="5"/>
  <c r="C153" i="5"/>
  <c r="E59" i="5"/>
  <c r="E75" i="5"/>
  <c r="B61" i="5"/>
  <c r="B125" i="5"/>
  <c r="B55" i="5"/>
  <c r="B87" i="5"/>
  <c r="B135" i="5"/>
  <c r="B151" i="5"/>
  <c r="B167" i="5"/>
  <c r="B40" i="5"/>
  <c r="E166" i="5"/>
  <c r="B68" i="5"/>
  <c r="C65" i="5"/>
  <c r="C37" i="5"/>
  <c r="C176" i="5"/>
  <c r="B47" i="5"/>
  <c r="B84" i="5"/>
  <c r="C181" i="5"/>
  <c r="E162" i="5"/>
  <c r="B144" i="5"/>
  <c r="B180" i="5"/>
  <c r="E22" i="5"/>
  <c r="E54" i="5"/>
  <c r="E114" i="5"/>
  <c r="E110" i="5"/>
  <c r="B139" i="5"/>
  <c r="C61" i="5"/>
  <c r="C157" i="5"/>
  <c r="C173" i="5"/>
  <c r="B130" i="5"/>
  <c r="F24" i="5"/>
  <c r="F50" i="5"/>
  <c r="B17" i="5"/>
  <c r="C66" i="5"/>
  <c r="C86" i="5"/>
  <c r="C102" i="5"/>
  <c r="C118" i="5"/>
  <c r="C150" i="5"/>
  <c r="D143" i="5"/>
  <c r="B30" i="5"/>
  <c r="B46" i="5"/>
  <c r="F142" i="5"/>
  <c r="E23" i="5"/>
  <c r="E55" i="5"/>
  <c r="E99" i="5"/>
  <c r="E103" i="5"/>
  <c r="E179" i="5"/>
  <c r="E52" i="5"/>
  <c r="B64" i="5"/>
  <c r="C148" i="5"/>
  <c r="D116" i="5"/>
  <c r="B85" i="5"/>
  <c r="E101" i="5"/>
  <c r="B117" i="5"/>
  <c r="E133" i="5"/>
  <c r="B149" i="5"/>
  <c r="C144" i="5"/>
  <c r="B140" i="5"/>
  <c r="C75" i="5"/>
  <c r="F72" i="5"/>
  <c r="C140" i="5"/>
  <c r="C172" i="5"/>
  <c r="B25" i="5"/>
  <c r="F29" i="5"/>
  <c r="F109" i="5"/>
  <c r="C46" i="5"/>
  <c r="C110" i="5"/>
  <c r="C174" i="5"/>
  <c r="D26" i="5"/>
  <c r="C33" i="5"/>
  <c r="B21" i="5"/>
  <c r="E37" i="5"/>
  <c r="B53" i="5"/>
  <c r="F149" i="5"/>
  <c r="B96" i="5"/>
  <c r="E144" i="5"/>
  <c r="C22" i="5"/>
  <c r="C38" i="5"/>
  <c r="C54" i="5"/>
  <c r="C70" i="5"/>
  <c r="F90" i="5"/>
  <c r="C39" i="5"/>
  <c r="F43" i="5"/>
  <c r="F59" i="5"/>
  <c r="F91" i="5"/>
  <c r="F151" i="5"/>
  <c r="E28" i="5"/>
  <c r="C60" i="5"/>
  <c r="C76" i="5"/>
  <c r="C92" i="5"/>
  <c r="F108" i="5"/>
  <c r="E124" i="5"/>
  <c r="F172" i="5"/>
  <c r="F61" i="5"/>
  <c r="F77" i="5"/>
  <c r="F93" i="5"/>
  <c r="E137" i="5"/>
  <c r="F26" i="5"/>
  <c r="F58" i="5"/>
  <c r="B90" i="5"/>
  <c r="B94" i="5"/>
  <c r="F110" i="5"/>
  <c r="B126" i="5"/>
  <c r="B142" i="5"/>
  <c r="B158" i="5"/>
  <c r="C55" i="5"/>
  <c r="C87" i="5"/>
  <c r="C103" i="5"/>
  <c r="E151" i="5"/>
  <c r="C40" i="5"/>
  <c r="F136" i="5"/>
  <c r="D71" i="5"/>
  <c r="B80" i="5"/>
  <c r="E128" i="5"/>
  <c r="E107" i="5"/>
  <c r="E44" i="5"/>
  <c r="E172" i="5"/>
  <c r="D158" i="5"/>
  <c r="B48" i="5"/>
  <c r="E17" i="5"/>
  <c r="B33" i="5"/>
  <c r="C122" i="5"/>
  <c r="F32" i="5"/>
  <c r="F79" i="5"/>
  <c r="F111" i="5"/>
  <c r="E36" i="5"/>
  <c r="E100" i="5"/>
  <c r="E132" i="5"/>
  <c r="E21" i="5"/>
  <c r="B37" i="5"/>
  <c r="F133" i="5"/>
  <c r="E149" i="5"/>
  <c r="E47" i="5"/>
  <c r="E143" i="5"/>
  <c r="E60" i="5"/>
  <c r="B100" i="5"/>
  <c r="C112" i="5"/>
  <c r="C135" i="5"/>
  <c r="E43" i="5"/>
  <c r="E120" i="5"/>
  <c r="D45" i="5"/>
  <c r="D102" i="5"/>
  <c r="E81" i="5"/>
  <c r="E113" i="5"/>
  <c r="B129" i="5"/>
  <c r="B161" i="5"/>
  <c r="C132" i="5"/>
  <c r="C18" i="5"/>
  <c r="E84" i="5"/>
  <c r="F63" i="5"/>
  <c r="F127" i="5"/>
  <c r="F131" i="5"/>
  <c r="F163" i="5"/>
  <c r="C36" i="5"/>
  <c r="F112" i="5"/>
  <c r="C128" i="5"/>
  <c r="E164" i="5"/>
  <c r="B69" i="5"/>
  <c r="E85" i="5"/>
  <c r="F54" i="5"/>
  <c r="F134" i="5"/>
  <c r="E15" i="5"/>
  <c r="E63" i="5"/>
  <c r="E127" i="5"/>
  <c r="E175" i="5"/>
  <c r="F135" i="5"/>
  <c r="D38" i="5"/>
  <c r="D63" i="5"/>
  <c r="E140" i="5"/>
  <c r="F45" i="5"/>
  <c r="E93" i="5"/>
  <c r="C30" i="5"/>
  <c r="D44" i="5"/>
  <c r="D61" i="5"/>
  <c r="D125" i="5"/>
  <c r="D55" i="5"/>
  <c r="D83" i="5"/>
  <c r="C166" i="5"/>
  <c r="C131" i="5"/>
  <c r="B102" i="5"/>
  <c r="E68" i="5"/>
  <c r="D20" i="5"/>
  <c r="D147" i="5"/>
  <c r="D82" i="5"/>
  <c r="E61" i="5"/>
  <c r="C179" i="5"/>
  <c r="B70" i="5"/>
  <c r="C15" i="5"/>
  <c r="C139" i="5"/>
  <c r="D141" i="5"/>
  <c r="D110" i="5"/>
  <c r="D130" i="5"/>
  <c r="F140" i="5"/>
  <c r="F174" i="5"/>
  <c r="B78" i="5"/>
  <c r="F53" i="5"/>
  <c r="F41" i="5"/>
  <c r="F74" i="5"/>
  <c r="F86" i="5"/>
  <c r="C108" i="5"/>
  <c r="B174" i="5"/>
  <c r="C71" i="5"/>
  <c r="F68" i="5"/>
  <c r="C126" i="5"/>
  <c r="C158" i="5"/>
  <c r="D177" i="5"/>
  <c r="F25" i="5"/>
  <c r="F76" i="5"/>
  <c r="F64" i="5"/>
  <c r="C115" i="5"/>
  <c r="F116" i="5"/>
  <c r="F69" i="5"/>
  <c r="B101" i="5"/>
  <c r="F165" i="5"/>
  <c r="F31" i="5"/>
  <c r="F95" i="5"/>
  <c r="F159" i="5"/>
  <c r="F21" i="5"/>
  <c r="D156" i="5"/>
  <c r="D93" i="5"/>
  <c r="E41" i="5"/>
  <c r="E29" i="5"/>
  <c r="F19" i="5"/>
  <c r="F117" i="5"/>
  <c r="C175" i="5"/>
  <c r="F55" i="5"/>
  <c r="C52" i="5"/>
  <c r="F132" i="5"/>
  <c r="F102" i="5"/>
  <c r="D29" i="5"/>
  <c r="D113" i="5"/>
  <c r="E104" i="5"/>
  <c r="E89" i="5"/>
  <c r="E153" i="5"/>
  <c r="B157" i="5"/>
  <c r="C94" i="5"/>
  <c r="F103" i="5"/>
  <c r="F167" i="5"/>
  <c r="C28" i="5"/>
  <c r="D69" i="5"/>
  <c r="D109" i="5"/>
  <c r="E141" i="5"/>
  <c r="D70" i="5"/>
  <c r="D23" i="5"/>
  <c r="E78" i="5"/>
  <c r="E64" i="5"/>
  <c r="D167" i="5"/>
  <c r="D179" i="5"/>
  <c r="B77" i="5"/>
  <c r="B122" i="5"/>
  <c r="C147" i="5"/>
  <c r="B38" i="5"/>
  <c r="C47" i="5"/>
  <c r="C79" i="5"/>
  <c r="C143" i="5"/>
  <c r="F100" i="5"/>
  <c r="B156" i="5"/>
  <c r="C69" i="5"/>
  <c r="D86" i="5"/>
  <c r="D118" i="5"/>
  <c r="D87" i="5"/>
  <c r="D151" i="5"/>
  <c r="F27" i="5"/>
  <c r="F92" i="5"/>
  <c r="E180" i="5"/>
  <c r="C43" i="5"/>
  <c r="D149" i="5"/>
  <c r="D79" i="5"/>
  <c r="D176" i="5"/>
  <c r="D35" i="5"/>
  <c r="D42" i="5"/>
  <c r="B108" i="5"/>
  <c r="D88" i="5"/>
  <c r="D145" i="5"/>
  <c r="F94" i="5"/>
  <c r="D119" i="5"/>
  <c r="C159" i="5"/>
  <c r="D168" i="5"/>
  <c r="F145" i="5"/>
  <c r="D91" i="5"/>
  <c r="E123" i="5"/>
  <c r="E155" i="5"/>
  <c r="C62" i="5"/>
  <c r="E39" i="5"/>
  <c r="F87" i="5"/>
  <c r="F119" i="5"/>
  <c r="E136" i="5"/>
  <c r="D165" i="5"/>
  <c r="F46" i="5"/>
  <c r="F143" i="5"/>
  <c r="D112" i="5"/>
  <c r="D49" i="5"/>
  <c r="D74" i="5"/>
  <c r="B177" i="5"/>
  <c r="B18" i="5"/>
  <c r="B104" i="5"/>
  <c r="B98" i="5"/>
  <c r="F51" i="5"/>
  <c r="D53" i="5"/>
  <c r="D142" i="5"/>
  <c r="D174" i="5"/>
  <c r="E147" i="5"/>
  <c r="D56" i="5"/>
  <c r="D72" i="5"/>
  <c r="B86" i="5"/>
  <c r="F35" i="5"/>
  <c r="C95" i="5"/>
  <c r="D108" i="5"/>
  <c r="C124" i="5"/>
  <c r="D132" i="5"/>
  <c r="D46" i="5"/>
  <c r="D150" i="5"/>
  <c r="F175" i="5"/>
  <c r="D144" i="5"/>
  <c r="D169" i="5"/>
  <c r="D181" i="5"/>
  <c r="D54" i="5"/>
  <c r="D128" i="5"/>
  <c r="D33" i="5"/>
  <c r="D73" i="5"/>
  <c r="D106" i="5"/>
  <c r="D178" i="5"/>
  <c r="D51" i="5"/>
  <c r="D99" i="5"/>
  <c r="D123" i="5"/>
  <c r="D160" i="5"/>
  <c r="D97" i="5"/>
  <c r="D122" i="5"/>
  <c r="D27" i="5"/>
  <c r="D67" i="5"/>
  <c r="D24" i="5"/>
  <c r="D48" i="5"/>
  <c r="D152" i="5"/>
  <c r="D65" i="5"/>
  <c r="D89" i="5"/>
  <c r="D114" i="5"/>
  <c r="D146" i="5"/>
  <c r="D59" i="5"/>
  <c r="F179" i="5"/>
  <c r="C96" i="5"/>
  <c r="C17" i="5"/>
  <c r="E33" i="5"/>
  <c r="C81" i="5"/>
  <c r="E97" i="5"/>
  <c r="E26" i="5"/>
  <c r="B42" i="5"/>
  <c r="F66" i="5"/>
  <c r="C130" i="5"/>
  <c r="D182" i="5"/>
  <c r="D170" i="5"/>
  <c r="E27" i="5"/>
  <c r="E156" i="5"/>
  <c r="C141" i="5"/>
  <c r="F22" i="5"/>
  <c r="B110" i="5"/>
  <c r="E119" i="5"/>
  <c r="B16" i="5"/>
  <c r="F40" i="5"/>
  <c r="C72" i="5"/>
  <c r="E80" i="5"/>
  <c r="C104" i="5"/>
  <c r="F120" i="5"/>
  <c r="D136" i="5"/>
  <c r="F144" i="5"/>
  <c r="F152" i="5"/>
  <c r="B49" i="5"/>
  <c r="E105" i="5"/>
  <c r="B50" i="5"/>
  <c r="B82" i="5"/>
  <c r="E90" i="5"/>
  <c r="B138" i="5"/>
  <c r="B154" i="5"/>
  <c r="F170" i="5"/>
  <c r="F182" i="5"/>
  <c r="E35" i="5"/>
  <c r="E67" i="5"/>
  <c r="C107" i="5"/>
  <c r="E115" i="5"/>
  <c r="C155" i="5"/>
  <c r="D52" i="5"/>
  <c r="D68" i="5"/>
  <c r="B76" i="5"/>
  <c r="D180" i="5"/>
  <c r="D21" i="5"/>
  <c r="B29" i="5"/>
  <c r="B93" i="5"/>
  <c r="E109" i="5"/>
  <c r="B133" i="5"/>
  <c r="F157" i="5"/>
  <c r="C165" i="5"/>
  <c r="E165" i="5"/>
  <c r="F30" i="5"/>
  <c r="B62" i="5"/>
  <c r="E118" i="5"/>
  <c r="B134" i="5"/>
  <c r="D95" i="5"/>
  <c r="C127" i="5"/>
  <c r="C48" i="5"/>
  <c r="F128" i="5"/>
  <c r="B136" i="5"/>
  <c r="B168" i="5"/>
  <c r="C105" i="5"/>
  <c r="D121" i="5"/>
  <c r="D153" i="5"/>
  <c r="E161" i="5"/>
  <c r="C169" i="5"/>
  <c r="F42" i="5"/>
  <c r="D50" i="5"/>
  <c r="B106" i="5"/>
  <c r="D154" i="5"/>
  <c r="E182" i="5"/>
  <c r="E170" i="5"/>
  <c r="C178" i="5"/>
  <c r="C83" i="5"/>
  <c r="B91" i="5"/>
  <c r="F123" i="5"/>
  <c r="F155" i="5"/>
  <c r="D163" i="5"/>
  <c r="B171" i="5"/>
  <c r="E20" i="5"/>
  <c r="F44" i="5"/>
  <c r="D100" i="5"/>
  <c r="F148" i="5"/>
  <c r="C180" i="5"/>
  <c r="F37" i="5"/>
  <c r="E69" i="5"/>
  <c r="D85" i="5"/>
  <c r="F125" i="5"/>
  <c r="E173" i="5"/>
  <c r="B181" i="5"/>
  <c r="D22" i="5"/>
  <c r="F62" i="5"/>
  <c r="E142" i="5"/>
  <c r="B150" i="5"/>
  <c r="B166" i="5"/>
  <c r="B31" i="5"/>
  <c r="D39" i="5"/>
  <c r="F71" i="5"/>
  <c r="D103" i="5"/>
  <c r="D111" i="5"/>
  <c r="D175" i="5"/>
  <c r="E16" i="5"/>
  <c r="E24" i="5"/>
  <c r="D32" i="5"/>
  <c r="D64" i="5"/>
  <c r="E72" i="5"/>
  <c r="E88" i="5"/>
  <c r="F104" i="5"/>
  <c r="C152" i="5"/>
  <c r="E25" i="5"/>
  <c r="F33" i="5"/>
  <c r="C41" i="5"/>
  <c r="E73" i="5"/>
  <c r="B89" i="5"/>
  <c r="F105" i="5"/>
  <c r="B113" i="5"/>
  <c r="F121" i="5"/>
  <c r="C137" i="5"/>
  <c r="C145" i="5"/>
  <c r="C177" i="5"/>
  <c r="D18" i="5"/>
  <c r="E34" i="5"/>
  <c r="C42" i="5"/>
  <c r="E66" i="5"/>
  <c r="C74" i="5"/>
  <c r="C82" i="5"/>
  <c r="C98" i="5"/>
  <c r="B114" i="5"/>
  <c r="F130" i="5"/>
  <c r="C138" i="5"/>
  <c r="E146" i="5"/>
  <c r="F162" i="5"/>
  <c r="B170" i="5"/>
  <c r="E56" i="5"/>
  <c r="C106" i="5"/>
  <c r="F146" i="5"/>
  <c r="D139" i="5"/>
  <c r="B147" i="5"/>
  <c r="E183" i="5"/>
  <c r="E171" i="5"/>
  <c r="B28" i="5"/>
  <c r="E116" i="5"/>
  <c r="C29" i="5"/>
  <c r="F101" i="5"/>
  <c r="C117" i="5"/>
  <c r="E125" i="5"/>
  <c r="B141" i="5"/>
  <c r="E38" i="5"/>
  <c r="F78" i="5"/>
  <c r="E102" i="5"/>
  <c r="F118" i="5"/>
  <c r="F126" i="5"/>
  <c r="F15" i="5"/>
  <c r="E31" i="5"/>
  <c r="F47" i="5"/>
  <c r="B71" i="5"/>
  <c r="B103" i="5"/>
  <c r="C119" i="5"/>
  <c r="E135" i="5"/>
  <c r="F84" i="5"/>
  <c r="C133" i="5"/>
  <c r="F16" i="5"/>
  <c r="C32" i="5"/>
  <c r="D40" i="5"/>
  <c r="F89" i="5"/>
  <c r="E145" i="5"/>
  <c r="B169" i="5"/>
  <c r="F114" i="5"/>
  <c r="F154" i="5"/>
  <c r="E19" i="5"/>
  <c r="C67" i="5"/>
  <c r="D107" i="5"/>
  <c r="B20" i="5"/>
  <c r="F36" i="5"/>
  <c r="B52" i="5"/>
  <c r="E92" i="5"/>
  <c r="E148" i="5"/>
  <c r="F156" i="5"/>
  <c r="E53" i="5"/>
  <c r="C44" i="5"/>
  <c r="F60" i="5"/>
  <c r="B148" i="5"/>
  <c r="C156" i="5"/>
  <c r="D164" i="5"/>
  <c r="E45" i="5"/>
  <c r="E77" i="5"/>
  <c r="C109" i="5"/>
  <c r="E157" i="5"/>
  <c r="B173" i="5"/>
  <c r="D62" i="5"/>
  <c r="E70" i="5"/>
  <c r="E94" i="5"/>
  <c r="D126" i="5"/>
  <c r="D134" i="5"/>
  <c r="C142" i="5"/>
  <c r="F150" i="5"/>
  <c r="D166" i="5"/>
  <c r="F23" i="5"/>
  <c r="E71" i="5"/>
  <c r="E79" i="5"/>
  <c r="E111" i="5"/>
  <c r="B178" i="5"/>
  <c r="C19" i="5"/>
  <c r="C27" i="5"/>
  <c r="C35" i="5"/>
  <c r="C51" i="5"/>
  <c r="C91" i="5"/>
  <c r="F99" i="5"/>
  <c r="B107" i="5"/>
  <c r="F115" i="5"/>
  <c r="E131" i="5"/>
  <c r="F147" i="5"/>
  <c r="D155" i="5"/>
  <c r="E163" i="5"/>
  <c r="F20" i="5"/>
  <c r="D36" i="5"/>
  <c r="F52" i="5"/>
  <c r="D60" i="5"/>
  <c r="C68" i="5"/>
  <c r="D76" i="5"/>
  <c r="B92" i="5"/>
  <c r="C100" i="5"/>
  <c r="E108" i="5"/>
  <c r="C116" i="5"/>
  <c r="F124" i="5"/>
  <c r="B132" i="5"/>
  <c r="D140" i="5"/>
  <c r="D148" i="5"/>
  <c r="B164" i="5"/>
  <c r="D172" i="5"/>
  <c r="F180" i="5"/>
  <c r="C21" i="5"/>
  <c r="D37" i="5"/>
  <c r="B45" i="5"/>
  <c r="C53" i="5"/>
  <c r="D77" i="5"/>
  <c r="C85" i="5"/>
  <c r="D101" i="5"/>
  <c r="B109" i="5"/>
  <c r="E117" i="5"/>
  <c r="D133" i="5"/>
  <c r="F141" i="5"/>
  <c r="D157" i="5"/>
  <c r="B165" i="5"/>
  <c r="F173" i="5"/>
  <c r="E181" i="5"/>
  <c r="B22" i="5"/>
  <c r="D30" i="5"/>
  <c r="F38" i="5"/>
  <c r="B54" i="5"/>
  <c r="F70" i="5"/>
  <c r="C78" i="5"/>
  <c r="E86" i="5"/>
  <c r="D94" i="5"/>
  <c r="B118" i="5"/>
  <c r="E126" i="5"/>
  <c r="C134" i="5"/>
  <c r="E150" i="5"/>
  <c r="F158" i="5"/>
  <c r="E174" i="5"/>
  <c r="D15" i="5"/>
  <c r="B23" i="5"/>
  <c r="C31" i="5"/>
  <c r="F39" i="5"/>
  <c r="D47" i="5"/>
  <c r="C63" i="5"/>
  <c r="E87" i="5"/>
  <c r="B119" i="5"/>
  <c r="D159" i="5"/>
  <c r="C167" i="5"/>
  <c r="B24" i="5"/>
  <c r="E40" i="5"/>
  <c r="E48" i="5"/>
  <c r="F56" i="5"/>
  <c r="B88" i="5"/>
  <c r="D96" i="5"/>
  <c r="B112" i="5"/>
  <c r="D120" i="5"/>
  <c r="C136" i="5"/>
  <c r="E152" i="5"/>
  <c r="F17" i="5"/>
  <c r="E167" i="5"/>
  <c r="C24" i="5"/>
  <c r="E32" i="5"/>
  <c r="B56" i="5"/>
  <c r="C64" i="5"/>
  <c r="D80" i="5"/>
  <c r="F88" i="5"/>
  <c r="E96" i="5"/>
  <c r="D104" i="5"/>
  <c r="E112" i="5"/>
  <c r="C120" i="5"/>
  <c r="C160" i="5"/>
  <c r="F168" i="5"/>
  <c r="E176" i="5"/>
  <c r="D25" i="5"/>
  <c r="B41" i="5"/>
  <c r="E49" i="5"/>
  <c r="F57" i="5"/>
  <c r="B65" i="5"/>
  <c r="F81" i="5"/>
  <c r="C89" i="5"/>
  <c r="B97" i="5"/>
  <c r="E121" i="5"/>
  <c r="F129" i="5"/>
  <c r="D137" i="5"/>
  <c r="B153" i="5"/>
  <c r="D161" i="5"/>
  <c r="E177" i="5"/>
  <c r="F34" i="5"/>
  <c r="D58" i="5"/>
  <c r="D66" i="5"/>
  <c r="E74" i="5"/>
  <c r="D98" i="5"/>
  <c r="F122" i="5"/>
  <c r="E154" i="5"/>
  <c r="C162" i="5"/>
  <c r="E178" i="5"/>
  <c r="B43" i="5"/>
  <c r="B51" i="5"/>
  <c r="B67" i="5"/>
  <c r="D75" i="5"/>
  <c r="B83" i="5"/>
  <c r="B99" i="5"/>
  <c r="D115" i="5"/>
  <c r="B123" i="5"/>
  <c r="F139" i="5"/>
  <c r="B155" i="5"/>
  <c r="D183" i="5"/>
  <c r="D171" i="5"/>
  <c r="D135" i="5"/>
  <c r="C151" i="5"/>
  <c r="E159" i="5"/>
  <c r="D16" i="5"/>
  <c r="C56" i="5"/>
  <c r="B72" i="5"/>
  <c r="C88" i="5"/>
  <c r="F96" i="5"/>
  <c r="B120" i="5"/>
  <c r="B128" i="5"/>
  <c r="B152" i="5"/>
  <c r="B160" i="5"/>
  <c r="E168" i="5"/>
  <c r="F176" i="5"/>
  <c r="D17" i="5"/>
  <c r="C25" i="5"/>
  <c r="C49" i="5"/>
  <c r="D57" i="5"/>
  <c r="B73" i="5"/>
  <c r="B105" i="5"/>
  <c r="F137" i="5"/>
  <c r="C161" i="5"/>
  <c r="F161" i="5"/>
  <c r="F169" i="5"/>
  <c r="E18" i="5"/>
  <c r="D34" i="5"/>
  <c r="E42" i="5"/>
  <c r="E50" i="5"/>
  <c r="B74" i="5"/>
  <c r="D90" i="5"/>
  <c r="F98" i="5"/>
  <c r="D138" i="5"/>
  <c r="C154" i="5"/>
  <c r="B162" i="5"/>
  <c r="D19" i="5"/>
  <c r="D43" i="5"/>
  <c r="F75" i="5"/>
  <c r="F83" i="5"/>
  <c r="E91" i="5"/>
  <c r="C171" i="5"/>
  <c r="D41" i="5"/>
  <c r="F49" i="5"/>
  <c r="B57" i="5"/>
  <c r="F65" i="5"/>
  <c r="D81" i="5"/>
  <c r="F97" i="5"/>
  <c r="D105" i="5"/>
  <c r="C113" i="5"/>
  <c r="D129" i="5"/>
  <c r="B137" i="5"/>
  <c r="B145" i="5"/>
  <c r="C26" i="5"/>
  <c r="B34" i="5"/>
  <c r="C50" i="5"/>
  <c r="C58" i="5"/>
  <c r="B66" i="5"/>
  <c r="C90" i="5"/>
  <c r="E98" i="5"/>
  <c r="C114" i="5"/>
  <c r="E122" i="5"/>
  <c r="B146" i="5"/>
  <c r="D162" i="5"/>
  <c r="C170" i="5"/>
  <c r="F178" i="5"/>
  <c r="B27" i="5"/>
  <c r="E51" i="5"/>
  <c r="C59" i="5"/>
  <c r="F67" i="5"/>
  <c r="B75" i="5"/>
  <c r="E83" i="5"/>
  <c r="C99" i="5"/>
  <c r="F107" i="5"/>
  <c r="B115" i="5"/>
  <c r="C123" i="5"/>
  <c r="D131" i="5"/>
  <c r="E139" i="5"/>
  <c r="C163" i="5"/>
  <c r="F171" i="5"/>
  <c r="B17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E2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Gamba Santamaría Santiago</author>
  </authors>
  <commentList>
    <comment ref="D3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G2" authorId="0" shapeId="0" xr:uid="{00000000-0006-0000-1400-000001000000}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Segovia Baquero Santiago David</author>
  </authors>
  <commentList>
    <comment ref="A255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<sst xmlns="http://schemas.openxmlformats.org/spreadsheetml/2006/main" count="360" uniqueCount="150">
  <si>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</si>
  <si>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</si>
  <si>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</si>
  <si>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</si>
  <si>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</si>
  <si>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</si>
  <si>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</si>
  <si>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</si>
  <si>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</si>
  <si>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</si>
  <si>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</si>
  <si>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</si>
  <si>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</si>
  <si>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</si>
  <si>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</si>
  <si>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</si>
  <si>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</si>
  <si>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</si>
  <si>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</si>
  <si>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</si>
  <si>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</si>
  <si>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</si>
  <si>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</si>
  <si>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</si>
  <si>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</si>
  <si>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</si>
  <si>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</si>
  <si>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</si>
  <si>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</si>
  <si>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</si>
  <si>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</si>
  <si>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</si>
  <si>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</si>
  <si>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</si>
  <si>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</si>
  <si>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</si>
  <si>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</si>
  <si>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</si>
  <si>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</si>
  <si>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</si>
  <si>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</si>
  <si>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</si>
  <si>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</si>
  <si>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</si>
  <si>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</si>
  <si>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</si>
  <si>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</si>
  <si>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</si>
  <si>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</si>
  <si>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</si>
  <si>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</si>
  <si>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</si>
  <si>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</si>
  <si>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</si>
  <si>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</si>
  <si>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</si>
  <si>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</si>
  <si>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</si>
  <si>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</si>
  <si>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</si>
  <si>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</si>
  <si>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</si>
  <si>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</si>
  <si>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</si>
  <si>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</si>
  <si>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</si>
  <si>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</si>
  <si>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</si>
  <si>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</si>
  <si>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</si>
  <si>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</si>
  <si>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</si>
  <si>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</si>
  <si>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</si>
  <si>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</si>
  <si>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</si>
  <si>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</si>
  <si>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CRECIMIENTO REAL ANUAL (%)</t>
  </si>
  <si>
    <t>Crecimiento real anual de la cartera bruta de los establecimientos de crédito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</si>
  <si>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</si>
  <si>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</si>
  <si>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</si>
  <si>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* Sin titularizaciones</t>
  </si>
  <si>
    <t>Calidad de cartera - ICR</t>
  </si>
  <si>
    <t>Total</t>
  </si>
  <si>
    <t>Indicador de calidad de cartera por modalidad de crédito:</t>
  </si>
  <si>
    <t>Cartera riesgosa/cartera bruta</t>
  </si>
  <si>
    <t xml:space="preserve">Comercial </t>
  </si>
  <si>
    <t xml:space="preserve">Consumo </t>
  </si>
  <si>
    <t xml:space="preserve">Microcrédito </t>
  </si>
  <si>
    <t>Indicador de mora: cartera vencida/cartera bruta</t>
  </si>
  <si>
    <t>Bancos</t>
  </si>
  <si>
    <t>CF</t>
  </si>
  <si>
    <t>CFC</t>
  </si>
  <si>
    <t>Cooperativas</t>
  </si>
  <si>
    <t>Otros títulos emitidos por el Gobierno Nacional</t>
  </si>
  <si>
    <t>Derivados de negociación</t>
  </si>
  <si>
    <t>Derivados de cobertura</t>
  </si>
  <si>
    <t>Total Inversiones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</si>
  <si>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</si>
  <si>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</si>
  <si>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</si>
  <si>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</si>
  <si>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</si>
  <si>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</si>
  <si>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</si>
  <si>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</si>
  <si>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</si>
  <si>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</si>
  <si>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</si>
  <si>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</si>
  <si>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</si>
  <si>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</si>
  <si>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</si>
  <si>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</si>
  <si>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</si>
  <si>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CDT igual o mayor a año</t>
  </si>
  <si>
    <t>Crédito de Bancos</t>
  </si>
  <si>
    <t>Otros*</t>
  </si>
  <si>
    <t>Gráfico 26. Composición del pasivo de los establecimientos de crédito</t>
  </si>
  <si>
    <t>Saldo Cartera Vencida</t>
  </si>
  <si>
    <t>Indicador de Mora - ICM</t>
  </si>
  <si>
    <t>ICM con Castigos</t>
  </si>
  <si>
    <t>Saldo Real Cartera Bruta</t>
  </si>
  <si>
    <t>Cartera Improductiva Real</t>
  </si>
  <si>
    <t>ROA Promedio 5 años</t>
  </si>
  <si>
    <t>ROE Promedio 5 años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</si>
  <si>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</si>
  <si>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</si>
  <si>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</si>
  <si>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</si>
  <si>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Títulos de tesorería – TES</t>
  </si>
  <si>
    <t>Coop</t>
  </si>
  <si>
    <t>SALDOS</t>
  </si>
  <si>
    <t>PARTICIPACIONES</t>
  </si>
  <si>
    <t>Delta</t>
  </si>
  <si>
    <t>x</t>
  </si>
  <si>
    <t>Real</t>
  </si>
  <si>
    <t>Sombreado</t>
  </si>
  <si>
    <t>Sombrado</t>
  </si>
  <si>
    <t>Vencida vivienda</t>
  </si>
  <si>
    <t>Provisiones microcrédito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</si>
  <si>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</si>
  <si>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</si>
  <si>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</si>
  <si>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</si>
  <si>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</si>
  <si>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MON</t>
  </si>
  <si>
    <t>Provisiones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</si>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</sst>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"/>
    <numFmt numFmtId="165" formatCode="#,##0.000"/>
    <numFmt numFmtId="166" formatCode="_(* #,##0.000_);_(* \(#,##0.000\);_(* &quot;-&quot;??_);_(@_)"/>
    <numFmt numFmtId="167" formatCode="0.0%"/>
    <numFmt numFmtId="168" formatCode="_(* #,##0.0_);_(* \(#,##0.0\);_(* &quot;-&quot;??_);_(@_)"/>
    <numFmt numFmtId="169" formatCode="#,##0.0"/>
    <numFmt numFmtId="170" formatCode="_(* #,##0_);_(* \(#,##0\);_(* &quot;-&quot;??_);_(@_)"/>
    <numFmt numFmtId="171" formatCode="mmm\.\-yy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b/>
      <sz val="9"/>
      <color indexed="81"/>
      <name val="Tahoma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</cellStyleXfs>
  <cellXfs count="364">
    <xf numFmtId="0" fontId="0" fillId="0" borderId="0" xfId="0"/>
    <xf numFmtId="43" fontId="2" fillId="2" borderId="0" xfId="1" applyFont="1" applyFill="1" applyBorder="1"/>
    <xf numFmtId="164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4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4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4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4" fontId="1" fillId="2" borderId="3" xfId="2" applyNumberFormat="1" applyFill="1" applyBorder="1" applyAlignment="1">
      <alignment horizontal="center"/>
    </xf>
    <xf numFmtId="164" fontId="1" fillId="2" borderId="0" xfId="2" applyNumberForma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164" fontId="1" fillId="2" borderId="0" xfId="2" applyNumberFormat="1" applyFill="1"/>
    <xf numFmtId="20" fontId="1" fillId="2" borderId="0" xfId="2" applyNumberFormat="1" applyFill="1"/>
    <xf numFmtId="165" fontId="1" fillId="0" borderId="0" xfId="2" applyNumberFormat="1"/>
    <xf numFmtId="166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4" fontId="1" fillId="2" borderId="15" xfId="2" applyNumberFormat="1" applyFill="1" applyBorder="1" applyAlignment="1">
      <alignment horizontal="center"/>
    </xf>
    <xf numFmtId="164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4" fontId="1" fillId="2" borderId="18" xfId="2" applyNumberFormat="1" applyFill="1" applyBorder="1" applyAlignment="1">
      <alignment horizontal="center"/>
    </xf>
    <xf numFmtId="164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5" xfId="2" applyNumberFormat="1" applyFill="1" applyBorder="1" applyAlignment="1">
      <alignment horizontal="center"/>
    </xf>
    <xf numFmtId="2" fontId="1" fillId="2" borderId="2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7" fontId="0" fillId="2" borderId="0" xfId="4" applyNumberFormat="1" applyFont="1" applyFill="1"/>
    <xf numFmtId="2" fontId="1" fillId="2" borderId="0" xfId="2" applyNumberFormat="1" applyFill="1"/>
    <xf numFmtId="168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0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4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4" fontId="1" fillId="2" borderId="4" xfId="2" applyNumberFormat="1" applyFont="1" applyFill="1" applyBorder="1" applyAlignment="1">
      <alignment horizontal="center"/>
    </xf>
    <xf numFmtId="164" fontId="1" fillId="2" borderId="0" xfId="2" applyNumberFormat="1" applyFont="1" applyFill="1"/>
    <xf numFmtId="164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4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69" fontId="1" fillId="0" borderId="24" xfId="2" applyNumberFormat="1" applyFill="1" applyBorder="1" applyAlignment="1">
      <alignment horizontal="center"/>
    </xf>
    <xf numFmtId="169" fontId="1" fillId="0" borderId="4" xfId="2" applyNumberFormat="1" applyFill="1" applyBorder="1" applyAlignment="1">
      <alignment horizontal="center"/>
    </xf>
    <xf numFmtId="2" fontId="1" fillId="0" borderId="29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9" xfId="9" applyNumberFormat="1" applyBorder="1" applyAlignment="1">
      <alignment horizontal="center"/>
    </xf>
    <xf numFmtId="164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4" fontId="0" fillId="0" borderId="3" xfId="10" applyNumberFormat="1" applyFont="1" applyBorder="1" applyAlignment="1">
      <alignment horizontal="center"/>
    </xf>
    <xf numFmtId="0" fontId="0" fillId="0" borderId="0" xfId="0" applyBorder="1"/>
    <xf numFmtId="43" fontId="0" fillId="0" borderId="0" xfId="0" applyNumberFormat="1"/>
    <xf numFmtId="0" fontId="24" fillId="2" borderId="0" xfId="3" applyFont="1" applyFill="1" applyBorder="1" applyAlignment="1" applyProtection="1">
      <alignment horizontal="center"/>
    </xf>
    <xf numFmtId="0" fontId="23" fillId="3" borderId="1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 wrapText="1"/>
    </xf>
    <xf numFmtId="170" fontId="25" fillId="2" borderId="0" xfId="1" applyNumberFormat="1" applyFont="1" applyFill="1" applyBorder="1" applyAlignment="1">
      <alignment horizontal="center" vertical="center" wrapText="1"/>
    </xf>
    <xf numFmtId="0" fontId="25" fillId="2" borderId="0" xfId="2" applyFont="1" applyFill="1" applyBorder="1" applyAlignment="1">
      <alignment horizontal="center" vertical="center" wrapText="1"/>
    </xf>
    <xf numFmtId="17" fontId="7" fillId="2" borderId="3" xfId="2" applyNumberFormat="1" applyFont="1" applyFill="1" applyBorder="1" applyAlignment="1">
      <alignment horizontal="center"/>
    </xf>
    <xf numFmtId="0" fontId="7" fillId="0" borderId="0" xfId="2" applyFont="1" applyFill="1"/>
    <xf numFmtId="0" fontId="6" fillId="0" borderId="0" xfId="2" applyFont="1" applyFill="1"/>
    <xf numFmtId="164" fontId="7" fillId="0" borderId="0" xfId="2" applyNumberFormat="1" applyFont="1" applyFill="1" applyBorder="1"/>
    <xf numFmtId="164" fontId="7" fillId="2" borderId="24" xfId="2" applyNumberFormat="1" applyFont="1" applyFill="1" applyBorder="1" applyAlignment="1">
      <alignment horizontal="center"/>
    </xf>
    <xf numFmtId="164" fontId="7" fillId="2" borderId="0" xfId="2" applyNumberFormat="1" applyFont="1" applyFill="1" applyBorder="1" applyAlignment="1">
      <alignment horizontal="center"/>
    </xf>
    <xf numFmtId="0" fontId="8" fillId="2" borderId="0" xfId="2" applyFont="1" applyFill="1"/>
    <xf numFmtId="17" fontId="7" fillId="0" borderId="3" xfId="2" applyNumberFormat="1" applyFont="1" applyFill="1" applyBorder="1" applyAlignment="1">
      <alignment horizontal="center"/>
    </xf>
    <xf numFmtId="17" fontId="7" fillId="2" borderId="0" xfId="2" applyNumberFormat="1" applyFont="1" applyFill="1" applyBorder="1" applyAlignment="1">
      <alignment horizontal="center"/>
    </xf>
    <xf numFmtId="17" fontId="7" fillId="2" borderId="4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/>
    </xf>
    <xf numFmtId="4" fontId="25" fillId="0" borderId="0" xfId="2" applyNumberFormat="1" applyFont="1" applyFill="1" applyBorder="1" applyAlignment="1">
      <alignment horizontal="center"/>
    </xf>
    <xf numFmtId="0" fontId="5" fillId="0" borderId="0" xfId="3" applyFont="1" applyFill="1" applyBorder="1" applyAlignment="1" applyProtection="1">
      <alignment horizontal="center"/>
    </xf>
    <xf numFmtId="164" fontId="1" fillId="0" borderId="0" xfId="2" applyNumberFormat="1" applyFill="1"/>
    <xf numFmtId="0" fontId="23" fillId="3" borderId="1" xfId="2" applyFont="1" applyFill="1" applyBorder="1" applyAlignment="1">
      <alignment horizontal="center" vertical="center"/>
    </xf>
    <xf numFmtId="169" fontId="7" fillId="0" borderId="4" xfId="2" applyNumberFormat="1" applyFont="1" applyFill="1" applyBorder="1" applyAlignment="1">
      <alignment horizontal="center"/>
    </xf>
    <xf numFmtId="4" fontId="1" fillId="0" borderId="0" xfId="2" applyNumberFormat="1" applyFill="1"/>
    <xf numFmtId="17" fontId="1" fillId="0" borderId="0" xfId="2" applyNumberFormat="1" applyFill="1"/>
    <xf numFmtId="0" fontId="8" fillId="0" borderId="0" xfId="2" applyFont="1" applyFill="1" applyBorder="1"/>
    <xf numFmtId="2" fontId="1" fillId="0" borderId="0" xfId="2" applyNumberFormat="1" applyFill="1"/>
    <xf numFmtId="0" fontId="1" fillId="0" borderId="0" xfId="2" applyFill="1" applyBorder="1"/>
    <xf numFmtId="0" fontId="7" fillId="0" borderId="0" xfId="2" applyFont="1" applyFill="1" applyAlignment="1">
      <alignment horizontal="center"/>
    </xf>
    <xf numFmtId="170" fontId="22" fillId="0" borderId="0" xfId="1" applyNumberFormat="1" applyFont="1" applyFill="1" applyBorder="1"/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Alignment="1">
      <alignment horizontal="center"/>
    </xf>
    <xf numFmtId="0" fontId="9" fillId="0" borderId="0" xfId="2" applyFont="1" applyFill="1" applyBorder="1"/>
    <xf numFmtId="0" fontId="9" fillId="0" borderId="0" xfId="2" applyFont="1" applyFill="1"/>
    <xf numFmtId="0" fontId="27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4" fontId="9" fillId="0" borderId="0" xfId="2" applyNumberFormat="1" applyFont="1" applyFill="1" applyAlignment="1">
      <alignment horizontal="center" vertical="center"/>
    </xf>
    <xf numFmtId="0" fontId="23" fillId="3" borderId="5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/>
    </xf>
    <xf numFmtId="0" fontId="23" fillId="3" borderId="29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/>
    </xf>
    <xf numFmtId="0" fontId="23" fillId="3" borderId="2" xfId="2" applyFont="1" applyFill="1" applyBorder="1" applyAlignment="1">
      <alignment horizontal="center" vertical="center" wrapText="1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5" xfId="2" applyNumberFormat="1" applyFont="1" applyFill="1" applyBorder="1" applyAlignment="1">
      <alignment horizontal="center"/>
    </xf>
    <xf numFmtId="164" fontId="7" fillId="0" borderId="25" xfId="2" applyNumberFormat="1" applyFont="1" applyFill="1" applyBorder="1" applyAlignment="1">
      <alignment horizontal="center"/>
    </xf>
    <xf numFmtId="164" fontId="7" fillId="0" borderId="0" xfId="2" applyNumberFormat="1" applyFont="1" applyFill="1" applyBorder="1" applyAlignment="1">
      <alignment horizontal="center"/>
    </xf>
    <xf numFmtId="164" fontId="7" fillId="0" borderId="24" xfId="2" applyNumberFormat="1" applyFont="1" applyFill="1" applyBorder="1" applyAlignment="1">
      <alignment horizontal="center"/>
    </xf>
    <xf numFmtId="164" fontId="7" fillId="0" borderId="4" xfId="2" applyNumberFormat="1" applyFont="1" applyFill="1" applyBorder="1" applyAlignment="1">
      <alignment horizontal="center"/>
    </xf>
    <xf numFmtId="0" fontId="28" fillId="0" borderId="0" xfId="2" applyFont="1" applyFill="1" applyBorder="1"/>
    <xf numFmtId="17" fontId="7" fillId="5" borderId="3" xfId="2" applyNumberFormat="1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5" fillId="0" borderId="0" xfId="2" applyFont="1" applyAlignment="1">
      <alignment horizontal="left"/>
    </xf>
    <xf numFmtId="0" fontId="1" fillId="0" borderId="0" xfId="2" applyAlignment="1">
      <alignment horizontal="left"/>
    </xf>
    <xf numFmtId="0" fontId="30" fillId="0" borderId="0" xfId="2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Alignment="1">
      <alignment horizontal="right"/>
    </xf>
    <xf numFmtId="0" fontId="31" fillId="0" borderId="0" xfId="2" applyFont="1" applyAlignment="1">
      <alignment horizontal="left"/>
    </xf>
    <xf numFmtId="0" fontId="13" fillId="0" borderId="0" xfId="15" applyFill="1" applyAlignment="1">
      <alignment horizontal="center"/>
    </xf>
    <xf numFmtId="0" fontId="13" fillId="0" borderId="0" xfId="15"/>
    <xf numFmtId="0" fontId="23" fillId="4" borderId="1" xfId="15" applyFont="1" applyFill="1" applyBorder="1" applyAlignment="1">
      <alignment horizontal="center" vertical="center" wrapText="1"/>
    </xf>
    <xf numFmtId="0" fontId="23" fillId="4" borderId="13" xfId="15" applyFont="1" applyFill="1" applyBorder="1" applyAlignment="1">
      <alignment horizontal="center" vertical="center" wrapText="1"/>
    </xf>
    <xf numFmtId="0" fontId="23" fillId="4" borderId="23" xfId="15" applyFont="1" applyFill="1" applyBorder="1" applyAlignment="1">
      <alignment horizontal="center" vertical="center" wrapText="1"/>
    </xf>
    <xf numFmtId="0" fontId="33" fillId="0" borderId="0" xfId="15" applyFont="1" applyAlignment="1">
      <alignment wrapText="1"/>
    </xf>
    <xf numFmtId="0" fontId="28" fillId="0" borderId="0" xfId="2" applyFont="1"/>
    <xf numFmtId="17" fontId="7" fillId="0" borderId="3" xfId="15" applyNumberFormat="1" applyFont="1" applyBorder="1" applyAlignment="1">
      <alignment horizontal="center"/>
    </xf>
    <xf numFmtId="164" fontId="7" fillId="0" borderId="24" xfId="15" applyNumberFormat="1" applyFont="1" applyBorder="1" applyAlignment="1">
      <alignment horizontal="center"/>
    </xf>
    <xf numFmtId="164" fontId="7" fillId="0" borderId="0" xfId="15" applyNumberFormat="1" applyFont="1" applyBorder="1" applyAlignment="1">
      <alignment horizontal="center"/>
    </xf>
    <xf numFmtId="164" fontId="7" fillId="0" borderId="4" xfId="15" applyNumberFormat="1" applyFont="1" applyBorder="1" applyAlignment="1">
      <alignment horizontal="center"/>
    </xf>
    <xf numFmtId="0" fontId="15" fillId="2" borderId="0" xfId="2" applyFont="1" applyFill="1"/>
    <xf numFmtId="0" fontId="34" fillId="0" borderId="1" xfId="0" applyFont="1" applyBorder="1" applyAlignment="1">
      <alignment horizontal="center"/>
    </xf>
    <xf numFmtId="168" fontId="1" fillId="0" borderId="0" xfId="11" applyNumberFormat="1" applyFont="1" applyBorder="1"/>
    <xf numFmtId="17" fontId="7" fillId="0" borderId="24" xfId="2" applyNumberFormat="1" applyFont="1" applyFill="1" applyBorder="1" applyAlignment="1">
      <alignment horizontal="center"/>
    </xf>
    <xf numFmtId="169" fontId="7" fillId="0" borderId="0" xfId="2" applyNumberFormat="1" applyFont="1" applyFill="1" applyBorder="1" applyAlignment="1">
      <alignment horizontal="center"/>
    </xf>
    <xf numFmtId="0" fontId="23" fillId="3" borderId="20" xfId="2" applyFont="1" applyFill="1" applyBorder="1" applyAlignment="1">
      <alignment horizontal="center" vertical="center"/>
    </xf>
    <xf numFmtId="169" fontId="7" fillId="0" borderId="24" xfId="2" applyNumberFormat="1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17" fontId="1" fillId="0" borderId="5" xfId="9" applyNumberFormat="1" applyFont="1" applyBorder="1" applyAlignment="1">
      <alignment horizontal="center"/>
    </xf>
    <xf numFmtId="164" fontId="1" fillId="0" borderId="2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1" fillId="0" borderId="4" xfId="1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4" fontId="1" fillId="0" borderId="24" xfId="10" applyNumberFormat="1" applyFont="1" applyBorder="1" applyAlignment="1">
      <alignment horizontal="center"/>
    </xf>
    <xf numFmtId="164" fontId="1" fillId="0" borderId="0" xfId="1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/>
    </xf>
    <xf numFmtId="17" fontId="1" fillId="0" borderId="24" xfId="0" applyNumberFormat="1" applyFont="1" applyBorder="1" applyAlignment="1">
      <alignment horizontal="center"/>
    </xf>
    <xf numFmtId="168" fontId="1" fillId="0" borderId="0" xfId="11" applyNumberFormat="1" applyFont="1" applyBorder="1" applyAlignment="1"/>
    <xf numFmtId="168" fontId="1" fillId="0" borderId="0" xfId="0" applyNumberFormat="1" applyFont="1" applyBorder="1" applyAlignment="1"/>
    <xf numFmtId="168" fontId="1" fillId="0" borderId="4" xfId="0" applyNumberFormat="1" applyFont="1" applyBorder="1" applyAlignmen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43" fontId="1" fillId="0" borderId="24" xfId="7" applyNumberFormat="1" applyFont="1" applyBorder="1"/>
    <xf numFmtId="43" fontId="1" fillId="0" borderId="0" xfId="7" applyNumberFormat="1" applyFont="1" applyBorder="1"/>
    <xf numFmtId="164" fontId="1" fillId="0" borderId="4" xfId="8" applyNumberFormat="1" applyFont="1" applyFill="1" applyBorder="1"/>
    <xf numFmtId="164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0" fillId="0" borderId="0" xfId="9" applyFont="1"/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29" xfId="0" applyFont="1" applyBorder="1"/>
    <xf numFmtId="170" fontId="0" fillId="0" borderId="29" xfId="11" applyNumberFormat="1" applyFont="1" applyBorder="1"/>
    <xf numFmtId="170" fontId="0" fillId="0" borderId="25" xfId="11" applyNumberFormat="1" applyFont="1" applyBorder="1"/>
    <xf numFmtId="170" fontId="0" fillId="0" borderId="20" xfId="11" applyNumberFormat="1" applyFont="1" applyBorder="1"/>
    <xf numFmtId="170" fontId="0" fillId="0" borderId="25" xfId="11" applyNumberFormat="1" applyFont="1" applyBorder="1" applyAlignment="1">
      <alignment horizontal="center" vertical="center"/>
    </xf>
    <xf numFmtId="43" fontId="0" fillId="0" borderId="29" xfId="0" applyNumberFormat="1" applyBorder="1"/>
    <xf numFmtId="43" fontId="0" fillId="0" borderId="25" xfId="0" applyNumberFormat="1" applyBorder="1"/>
    <xf numFmtId="43" fontId="0" fillId="0" borderId="20" xfId="0" applyNumberFormat="1" applyBorder="1"/>
    <xf numFmtId="43" fontId="0" fillId="0" borderId="24" xfId="0" applyNumberFormat="1" applyBorder="1"/>
    <xf numFmtId="43" fontId="0" fillId="0" borderId="0" xfId="0" applyNumberFormat="1" applyBorder="1"/>
    <xf numFmtId="43" fontId="0" fillId="0" borderId="4" xfId="0" applyNumberFormat="1" applyBorder="1"/>
    <xf numFmtId="0" fontId="14" fillId="0" borderId="24" xfId="0" applyFont="1" applyBorder="1"/>
    <xf numFmtId="170" fontId="0" fillId="0" borderId="24" xfId="11" applyNumberFormat="1" applyFont="1" applyBorder="1"/>
    <xf numFmtId="170" fontId="0" fillId="0" borderId="0" xfId="11" applyNumberFormat="1" applyFont="1" applyBorder="1"/>
    <xf numFmtId="170" fontId="0" fillId="0" borderId="4" xfId="11" applyNumberFormat="1" applyFont="1" applyBorder="1"/>
    <xf numFmtId="170" fontId="0" fillId="0" borderId="0" xfId="11" applyNumberFormat="1" applyFont="1" applyBorder="1" applyAlignment="1">
      <alignment horizontal="center" vertical="center"/>
    </xf>
    <xf numFmtId="0" fontId="14" fillId="0" borderId="28" xfId="0" applyFont="1" applyBorder="1"/>
    <xf numFmtId="170" fontId="0" fillId="0" borderId="28" xfId="11" applyNumberFormat="1" applyFont="1" applyBorder="1"/>
    <xf numFmtId="170" fontId="0" fillId="0" borderId="8" xfId="11" applyNumberFormat="1" applyFont="1" applyBorder="1"/>
    <xf numFmtId="170" fontId="0" fillId="0" borderId="7" xfId="11" applyNumberFormat="1" applyFont="1" applyBorder="1"/>
    <xf numFmtId="43" fontId="0" fillId="0" borderId="28" xfId="0" applyNumberFormat="1" applyBorder="1"/>
    <xf numFmtId="43" fontId="0" fillId="0" borderId="8" xfId="0" applyNumberFormat="1" applyBorder="1"/>
    <xf numFmtId="43" fontId="0" fillId="0" borderId="7" xfId="0" applyNumberFormat="1" applyBorder="1"/>
    <xf numFmtId="0" fontId="0" fillId="0" borderId="0" xfId="0" applyAlignment="1">
      <alignment vertical="center"/>
    </xf>
    <xf numFmtId="0" fontId="14" fillId="0" borderId="0" xfId="0" applyFont="1" applyBorder="1"/>
    <xf numFmtId="17" fontId="14" fillId="0" borderId="0" xfId="0" applyNumberFormat="1" applyFont="1"/>
    <xf numFmtId="2" fontId="0" fillId="0" borderId="0" xfId="9" applyNumberFormat="1" applyFont="1"/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169" fontId="7" fillId="0" borderId="0" xfId="2" applyNumberFormat="1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2" fontId="1" fillId="2" borderId="4" xfId="11" applyNumberFormat="1" applyFont="1" applyFill="1" applyBorder="1" applyAlignment="1">
      <alignment horizontal="center" vertical="center"/>
    </xf>
    <xf numFmtId="164" fontId="0" fillId="2" borderId="4" xfId="4" applyNumberFormat="1" applyFont="1" applyFill="1" applyBorder="1" applyAlignment="1">
      <alignment horizontal="center"/>
    </xf>
    <xf numFmtId="2" fontId="1" fillId="2" borderId="4" xfId="11" applyNumberFormat="1" applyFont="1" applyFill="1" applyBorder="1" applyAlignment="1">
      <alignment horizontal="center"/>
    </xf>
    <xf numFmtId="164" fontId="25" fillId="5" borderId="0" xfId="2" applyNumberFormat="1" applyFont="1" applyFill="1" applyBorder="1" applyAlignment="1">
      <alignment horizontal="center"/>
    </xf>
    <xf numFmtId="164" fontId="25" fillId="5" borderId="4" xfId="2" applyNumberFormat="1" applyFont="1" applyFill="1" applyBorder="1" applyAlignment="1">
      <alignment horizontal="center"/>
    </xf>
    <xf numFmtId="164" fontId="7" fillId="5" borderId="24" xfId="2" applyNumberFormat="1" applyFont="1" applyFill="1" applyBorder="1" applyAlignment="1">
      <alignment horizontal="center"/>
    </xf>
    <xf numFmtId="164" fontId="7" fillId="5" borderId="0" xfId="2" applyNumberFormat="1" applyFont="1" applyFill="1" applyBorder="1" applyAlignment="1">
      <alignment horizontal="center"/>
    </xf>
    <xf numFmtId="0" fontId="23" fillId="3" borderId="0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 wrapText="1"/>
    </xf>
    <xf numFmtId="164" fontId="25" fillId="0" borderId="24" xfId="2" applyNumberFormat="1" applyFont="1" applyFill="1" applyBorder="1" applyAlignment="1">
      <alignment horizontal="center"/>
    </xf>
    <xf numFmtId="164" fontId="25" fillId="0" borderId="4" xfId="2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/>
    </xf>
    <xf numFmtId="169" fontId="7" fillId="0" borderId="3" xfId="2" applyNumberFormat="1" applyFont="1" applyFill="1" applyBorder="1" applyAlignment="1">
      <alignment horizontal="center"/>
    </xf>
    <xf numFmtId="17" fontId="1" fillId="2" borderId="32" xfId="2" applyNumberFormat="1" applyFill="1" applyBorder="1" applyAlignment="1">
      <alignment horizontal="center"/>
    </xf>
    <xf numFmtId="17" fontId="1" fillId="2" borderId="21" xfId="2" applyNumberFormat="1" applyFill="1" applyBorder="1" applyAlignment="1">
      <alignment horizontal="center"/>
    </xf>
    <xf numFmtId="164" fontId="1" fillId="2" borderId="33" xfId="2" applyNumberFormat="1" applyFill="1" applyBorder="1" applyAlignment="1">
      <alignment horizontal="center"/>
    </xf>
    <xf numFmtId="164" fontId="1" fillId="2" borderId="24" xfId="2" applyNumberFormat="1" applyFill="1" applyBorder="1" applyAlignment="1">
      <alignment horizontal="center"/>
    </xf>
    <xf numFmtId="0" fontId="3" fillId="3" borderId="27" xfId="2" applyFont="1" applyFill="1" applyBorder="1" applyAlignment="1">
      <alignment horizontal="center"/>
    </xf>
    <xf numFmtId="164" fontId="1" fillId="2" borderId="14" xfId="2" applyNumberFormat="1" applyFill="1" applyBorder="1" applyAlignment="1">
      <alignment horizontal="center"/>
    </xf>
    <xf numFmtId="164" fontId="1" fillId="2" borderId="35" xfId="2" applyNumberFormat="1" applyFill="1" applyBorder="1" applyAlignment="1">
      <alignment horizontal="center"/>
    </xf>
    <xf numFmtId="164" fontId="1" fillId="2" borderId="17" xfId="2" applyNumberFormat="1" applyFill="1" applyBorder="1" applyAlignment="1">
      <alignment horizontal="center"/>
    </xf>
    <xf numFmtId="171" fontId="1" fillId="2" borderId="32" xfId="2" applyNumberFormat="1" applyFill="1" applyBorder="1" applyAlignment="1">
      <alignment horizontal="center"/>
    </xf>
    <xf numFmtId="171" fontId="1" fillId="2" borderId="21" xfId="2" applyNumberFormat="1" applyFill="1" applyBorder="1" applyAlignment="1">
      <alignment horizontal="center"/>
    </xf>
    <xf numFmtId="17" fontId="14" fillId="8" borderId="5" xfId="0" quotePrefix="1" applyNumberFormat="1" applyFont="1" applyFill="1" applyBorder="1" applyAlignment="1">
      <alignment horizontal="center" vertic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/>
    </xf>
    <xf numFmtId="0" fontId="23" fillId="3" borderId="26" xfId="2" applyFont="1" applyFill="1" applyBorder="1" applyAlignment="1">
      <alignment horizontal="center" vertical="center"/>
    </xf>
    <xf numFmtId="0" fontId="23" fillId="3" borderId="11" xfId="2" applyFont="1" applyFill="1" applyBorder="1" applyAlignment="1">
      <alignment horizontal="center" vertical="center"/>
    </xf>
    <xf numFmtId="0" fontId="23" fillId="3" borderId="27" xfId="2" applyFont="1" applyFill="1" applyBorder="1" applyAlignment="1">
      <alignment horizontal="center" vertical="center"/>
    </xf>
    <xf numFmtId="0" fontId="23" fillId="3" borderId="12" xfId="2" applyFont="1" applyFill="1" applyBorder="1" applyAlignment="1">
      <alignment horizontal="center" vertical="center"/>
    </xf>
    <xf numFmtId="0" fontId="23" fillId="3" borderId="23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9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/>
    </xf>
    <xf numFmtId="0" fontId="23" fillId="3" borderId="28" xfId="2" applyFont="1" applyFill="1" applyBorder="1" applyAlignment="1">
      <alignment horizontal="center" vertical="center" wrapText="1"/>
    </xf>
    <xf numFmtId="0" fontId="23" fillId="3" borderId="30" xfId="2" applyFont="1" applyFill="1" applyBorder="1" applyAlignment="1">
      <alignment horizontal="center" vertical="center"/>
    </xf>
    <xf numFmtId="0" fontId="23" fillId="3" borderId="31" xfId="2" applyFont="1" applyFill="1" applyBorder="1" applyAlignment="1">
      <alignment horizontal="center" vertical="center"/>
    </xf>
    <xf numFmtId="0" fontId="23" fillId="3" borderId="9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4" fillId="0" borderId="8" xfId="9" applyFont="1" applyBorder="1" applyAlignment="1">
      <alignment horizontal="center"/>
    </xf>
    <xf numFmtId="0" fontId="32" fillId="6" borderId="23" xfId="15" applyFont="1" applyFill="1" applyBorder="1" applyAlignment="1">
      <alignment horizontal="center" vertical="center"/>
    </xf>
    <xf numFmtId="0" fontId="32" fillId="6" borderId="13" xfId="15" applyFont="1" applyFill="1" applyBorder="1" applyAlignment="1">
      <alignment horizontal="center" vertical="center"/>
    </xf>
    <xf numFmtId="0" fontId="32" fillId="6" borderId="2" xfId="15" applyFont="1" applyFill="1" applyBorder="1" applyAlignment="1">
      <alignment horizontal="center" vertical="center"/>
    </xf>
    <xf numFmtId="17" fontId="14" fillId="7" borderId="23" xfId="0" applyNumberFormat="1" applyFont="1" applyFill="1" applyBorder="1" applyAlignment="1">
      <alignment horizontal="center"/>
    </xf>
    <xf numFmtId="17" fontId="14" fillId="7" borderId="13" xfId="0" applyNumberFormat="1" applyFont="1" applyFill="1" applyBorder="1" applyAlignment="1">
      <alignment horizontal="center"/>
    </xf>
    <xf numFmtId="17" fontId="14" fillId="7" borderId="2" xfId="0" applyNumberFormat="1" applyFont="1" applyFill="1" applyBorder="1" applyAlignment="1">
      <alignment horizontal="center"/>
    </xf>
    <xf numFmtId="17" fontId="14" fillId="8" borderId="28" xfId="0" applyNumberFormat="1" applyFont="1" applyFill="1" applyBorder="1" applyAlignment="1">
      <alignment horizontal="center"/>
    </xf>
    <xf numFmtId="17" fontId="14" fillId="8" borderId="8" xfId="0" applyNumberFormat="1" applyFont="1" applyFill="1" applyBorder="1" applyAlignment="1">
      <alignment horizontal="center"/>
    </xf>
    <xf numFmtId="17" fontId="14" fillId="7" borderId="23" xfId="0" applyNumberFormat="1" applyFont="1" applyFill="1" applyBorder="1" applyAlignment="1">
      <alignment horizontal="center" vertical="center"/>
    </xf>
    <xf numFmtId="17" fontId="14" fillId="7" borderId="13" xfId="0" applyNumberFormat="1" applyFont="1" applyFill="1" applyBorder="1" applyAlignment="1">
      <alignment horizontal="center" vertical="center"/>
    </xf>
    <xf numFmtId="17" fontId="14" fillId="7" borderId="2" xfId="0" applyNumberFormat="1" applyFont="1" applyFill="1" applyBorder="1" applyAlignment="1">
      <alignment horizontal="center" vertical="center"/>
    </xf>
    <xf numFmtId="17" fontId="14" fillId="8" borderId="23" xfId="0" applyNumberFormat="1" applyFont="1" applyFill="1" applyBorder="1" applyAlignment="1">
      <alignment horizontal="center" vertical="center"/>
    </xf>
    <xf numFmtId="17" fontId="14" fillId="8" borderId="13" xfId="0" applyNumberFormat="1" applyFont="1" applyFill="1" applyBorder="1" applyAlignment="1">
      <alignment horizontal="center" vertical="center"/>
    </xf>
    <xf numFmtId="17" fontId="14" fillId="8" borderId="2" xfId="0" applyNumberFormat="1" applyFont="1" applyFill="1" applyBorder="1" applyAlignment="1">
      <alignment horizontal="center" vertical="center"/>
    </xf>
  </cellXfs>
  <cellStyles count="16">
    <cellStyle name="Hipervínculo" xfId="3" builtinId="8"/>
    <cellStyle name="Millares" xfId="11" builtinId="3"/>
    <cellStyle name="Millares 14 2 2" xfId="10" xr:uid="{00000000-0005-0000-0000-000002000000}"/>
    <cellStyle name="Millares 2" xfId="1" xr:uid="{00000000-0005-0000-0000-000003000000}"/>
    <cellStyle name="Normal" xfId="0" builtinId="0"/>
    <cellStyle name="Normal 10 2 2 2 2 2 2" xfId="9" xr:uid="{00000000-0005-0000-0000-000005000000}"/>
    <cellStyle name="Normal 11" xfId="12" xr:uid="{00000000-0005-0000-0000-000006000000}"/>
    <cellStyle name="Normal 2" xfId="2" xr:uid="{00000000-0005-0000-0000-000007000000}"/>
    <cellStyle name="Normal 3 3" xfId="15" xr:uid="{00000000-0005-0000-0000-000008000000}"/>
    <cellStyle name="Normal 4" xfId="8" xr:uid="{00000000-0005-0000-0000-000009000000}"/>
    <cellStyle name="Normal 5 2" xfId="5" xr:uid="{00000000-0005-0000-0000-00000A000000}"/>
    <cellStyle name="Normal 65" xfId="13" xr:uid="{00000000-0005-0000-0000-00000B000000}"/>
    <cellStyle name="Normal 7" xfId="7" xr:uid="{00000000-0005-0000-0000-00000C000000}"/>
    <cellStyle name="Porcentaje 2" xfId="4" xr:uid="{00000000-0005-0000-0000-00000D000000}"/>
    <cellStyle name="Porcentaje 9" xfId="14" xr:uid="{00000000-0005-0000-0000-00000E000000}"/>
    <cellStyle name="Porcentual 2" xfId="6" xr:uid="{00000000-0005-0000-0000-00000F000000}"/>
  </cellStyles>
  <dxfs count="0"/>
  <tableStyles count="0" defaultTableStyle="TableStyleMedium2" defaultPivotStyle="PivotStyleLight16"/>
  <colors>
    <mruColors>
      <color rgb="FF9E0000"/>
      <color rgb="FF552603"/>
      <color rgb="FF7F7F7F"/>
      <color rgb="FFE86E0A"/>
      <color rgb="FF7D3805"/>
      <color rgb="FFE7B200"/>
      <color rgb="FFFFE5E5"/>
      <color rgb="FFF2DCC8"/>
      <color rgb="FFFFDCC8"/>
      <color rgb="FFDD69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1'!$B$3:$B$499</c:f>
              <c:numCache>
                <c:formatCode>0.00</c:formatCode>
                <c:ptCount val="497"/>
                <c:pt idx="0">
                  <c:v>209.41721192415099</c:v>
                </c:pt>
                <c:pt idx="1">
                  <c:v>208.51310808916912</c:v>
                </c:pt>
                <c:pt idx="2">
                  <c:v>203.60793849599355</c:v>
                </c:pt>
                <c:pt idx="3">
                  <c:v>198.53538336546572</c:v>
                </c:pt>
                <c:pt idx="4">
                  <c:v>197.37408565039721</c:v>
                </c:pt>
                <c:pt idx="5">
                  <c:v>193.37492323608171</c:v>
                </c:pt>
                <c:pt idx="6">
                  <c:v>191.52178473737158</c:v>
                </c:pt>
                <c:pt idx="7">
                  <c:v>190.96205850543038</c:v>
                </c:pt>
                <c:pt idx="8">
                  <c:v>193.01060693806605</c:v>
                </c:pt>
                <c:pt idx="9">
                  <c:v>195.86366169568615</c:v>
                </c:pt>
                <c:pt idx="10">
                  <c:v>192.9082144314813</c:v>
                </c:pt>
                <c:pt idx="11">
                  <c:v>193.57357582184892</c:v>
                </c:pt>
                <c:pt idx="12">
                  <c:v>191.70281927026966</c:v>
                </c:pt>
                <c:pt idx="13">
                  <c:v>190.96116722502933</c:v>
                </c:pt>
                <c:pt idx="14">
                  <c:v>179.65500848083127</c:v>
                </c:pt>
                <c:pt idx="15">
                  <c:v>176.85540580086055</c:v>
                </c:pt>
                <c:pt idx="16">
                  <c:v>176.58618497935146</c:v>
                </c:pt>
                <c:pt idx="17">
                  <c:v>175.6866640346467</c:v>
                </c:pt>
                <c:pt idx="18">
                  <c:v>174.16776507824125</c:v>
                </c:pt>
                <c:pt idx="19">
                  <c:v>173.49595190648981</c:v>
                </c:pt>
                <c:pt idx="20">
                  <c:v>171.78912644474184</c:v>
                </c:pt>
                <c:pt idx="21">
                  <c:v>171.57974117129908</c:v>
                </c:pt>
                <c:pt idx="22">
                  <c:v>172.94220113928827</c:v>
                </c:pt>
                <c:pt idx="23">
                  <c:v>173.42273967330758</c:v>
                </c:pt>
                <c:pt idx="24">
                  <c:v>174.46083912988939</c:v>
                </c:pt>
                <c:pt idx="25">
                  <c:v>172.56462522279912</c:v>
                </c:pt>
                <c:pt idx="26">
                  <c:v>168.7882466700035</c:v>
                </c:pt>
                <c:pt idx="27">
                  <c:v>166.64177860467538</c:v>
                </c:pt>
                <c:pt idx="28">
                  <c:v>166.47878705769861</c:v>
                </c:pt>
                <c:pt idx="29">
                  <c:v>166.37654025390694</c:v>
                </c:pt>
                <c:pt idx="30">
                  <c:v>167.11939440163019</c:v>
                </c:pt>
                <c:pt idx="31">
                  <c:v>165.89884391421643</c:v>
                </c:pt>
                <c:pt idx="32">
                  <c:v>165.97520778440852</c:v>
                </c:pt>
                <c:pt idx="33">
                  <c:v>167.36000018120583</c:v>
                </c:pt>
                <c:pt idx="34">
                  <c:v>168.42956188503891</c:v>
                </c:pt>
                <c:pt idx="35">
                  <c:v>172.16749013574065</c:v>
                </c:pt>
                <c:pt idx="36">
                  <c:v>172.67039950859871</c:v>
                </c:pt>
                <c:pt idx="37">
                  <c:v>169.30375167626826</c:v>
                </c:pt>
                <c:pt idx="38">
                  <c:v>168.99568657556705</c:v>
                </c:pt>
                <c:pt idx="39">
                  <c:v>167.88641957825766</c:v>
                </c:pt>
                <c:pt idx="40">
                  <c:v>168.88092770773989</c:v>
                </c:pt>
                <c:pt idx="41">
                  <c:v>168.39805113523536</c:v>
                </c:pt>
                <c:pt idx="42">
                  <c:v>168.87762287329122</c:v>
                </c:pt>
                <c:pt idx="43">
                  <c:v>169.19820690097288</c:v>
                </c:pt>
                <c:pt idx="44">
                  <c:v>169.83059352174865</c:v>
                </c:pt>
                <c:pt idx="45">
                  <c:v>170.68330915234239</c:v>
                </c:pt>
                <c:pt idx="46">
                  <c:v>169.31745004900247</c:v>
                </c:pt>
                <c:pt idx="47">
                  <c:v>172.43512747611956</c:v>
                </c:pt>
                <c:pt idx="48">
                  <c:v>173.54427879984203</c:v>
                </c:pt>
                <c:pt idx="49">
                  <c:v>171.95835823094083</c:v>
                </c:pt>
                <c:pt idx="50">
                  <c:v>171.7212949360532</c:v>
                </c:pt>
                <c:pt idx="51">
                  <c:v>170.11175236482899</c:v>
                </c:pt>
                <c:pt idx="52">
                  <c:v>169.11249773448483</c:v>
                </c:pt>
                <c:pt idx="53">
                  <c:v>171.15386888118937</c:v>
                </c:pt>
                <c:pt idx="54">
                  <c:v>170.95116379673806</c:v>
                </c:pt>
                <c:pt idx="55">
                  <c:v>169.39755290397548</c:v>
                </c:pt>
                <c:pt idx="56">
                  <c:v>169.6972139233342</c:v>
                </c:pt>
                <c:pt idx="57">
                  <c:v>170.46086875699589</c:v>
                </c:pt>
                <c:pt idx="58">
                  <c:v>171.9008018756852</c:v>
                </c:pt>
                <c:pt idx="59">
                  <c:v>175.21729262301281</c:v>
                </c:pt>
                <c:pt idx="60">
                  <c:v>177.42032536966855</c:v>
                </c:pt>
                <c:pt idx="61">
                  <c:v>176.68160510452776</c:v>
                </c:pt>
                <c:pt idx="62">
                  <c:v>176.38612816399245</c:v>
                </c:pt>
                <c:pt idx="63">
                  <c:v>177.53601312387229</c:v>
                </c:pt>
                <c:pt idx="64">
                  <c:v>177.40142109520332</c:v>
                </c:pt>
                <c:pt idx="65">
                  <c:v>176.98063689901261</c:v>
                </c:pt>
                <c:pt idx="66">
                  <c:v>179.86405907864528</c:v>
                </c:pt>
                <c:pt idx="67">
                  <c:v>180.35263321019994</c:v>
                </c:pt>
                <c:pt idx="68">
                  <c:v>184.50093830409907</c:v>
                </c:pt>
                <c:pt idx="69">
                  <c:v>186.4309146138097</c:v>
                </c:pt>
                <c:pt idx="70">
                  <c:v>190.50958796566087</c:v>
                </c:pt>
                <c:pt idx="71">
                  <c:v>194.09551291004189</c:v>
                </c:pt>
                <c:pt idx="72">
                  <c:v>198.51034950267086</c:v>
                </c:pt>
                <c:pt idx="73">
                  <c:v>198.45874307201322</c:v>
                </c:pt>
                <c:pt idx="74">
                  <c:v>195.50960812756762</c:v>
                </c:pt>
                <c:pt idx="75">
                  <c:v>195.28358122650087</c:v>
                </c:pt>
                <c:pt idx="76">
                  <c:v>199.44633477709104</c:v>
                </c:pt>
                <c:pt idx="77">
                  <c:v>201.04398326090114</c:v>
                </c:pt>
                <c:pt idx="78">
                  <c:v>204.63849113188022</c:v>
                </c:pt>
                <c:pt idx="79">
                  <c:v>204.01365579195692</c:v>
                </c:pt>
                <c:pt idx="80">
                  <c:v>204.89312399091705</c:v>
                </c:pt>
                <c:pt idx="81">
                  <c:v>208.7323716816517</c:v>
                </c:pt>
                <c:pt idx="82">
                  <c:v>212.04203700774914</c:v>
                </c:pt>
                <c:pt idx="83">
                  <c:v>216.7545331117156</c:v>
                </c:pt>
                <c:pt idx="84">
                  <c:v>223.81923108996381</c:v>
                </c:pt>
                <c:pt idx="85">
                  <c:v>224.13498466492609</c:v>
                </c:pt>
                <c:pt idx="86">
                  <c:v>224.66706853195632</c:v>
                </c:pt>
                <c:pt idx="87">
                  <c:v>226.2376031589321</c:v>
                </c:pt>
                <c:pt idx="88">
                  <c:v>227.05636413057226</c:v>
                </c:pt>
                <c:pt idx="89">
                  <c:v>227.2599565406444</c:v>
                </c:pt>
                <c:pt idx="90">
                  <c:v>233.61622483118404</c:v>
                </c:pt>
                <c:pt idx="91">
                  <c:v>233.42278375857745</c:v>
                </c:pt>
                <c:pt idx="92">
                  <c:v>236.22185330971845</c:v>
                </c:pt>
                <c:pt idx="93">
                  <c:v>235.46230389237277</c:v>
                </c:pt>
                <c:pt idx="94">
                  <c:v>240.0917128276698</c:v>
                </c:pt>
                <c:pt idx="95">
                  <c:v>244.43743957013115</c:v>
                </c:pt>
                <c:pt idx="96">
                  <c:v>248.9124341166538</c:v>
                </c:pt>
                <c:pt idx="97">
                  <c:v>245.9366638554971</c:v>
                </c:pt>
                <c:pt idx="98">
                  <c:v>252.60201818756971</c:v>
                </c:pt>
                <c:pt idx="99">
                  <c:v>254.11368783465946</c:v>
                </c:pt>
                <c:pt idx="100">
                  <c:v>258.12421179614302</c:v>
                </c:pt>
                <c:pt idx="101">
                  <c:v>257.28562587866469</c:v>
                </c:pt>
                <c:pt idx="102">
                  <c:v>261.66768282949016</c:v>
                </c:pt>
                <c:pt idx="103">
                  <c:v>263.64543244405314</c:v>
                </c:pt>
                <c:pt idx="104">
                  <c:v>266.30556781443056</c:v>
                </c:pt>
                <c:pt idx="105">
                  <c:v>270.27858016856027</c:v>
                </c:pt>
                <c:pt idx="106">
                  <c:v>275.0149585536696</c:v>
                </c:pt>
                <c:pt idx="107">
                  <c:v>281.86590643230414</c:v>
                </c:pt>
                <c:pt idx="108">
                  <c:v>283.5176759834722</c:v>
                </c:pt>
                <c:pt idx="109">
                  <c:v>284.23773220785648</c:v>
                </c:pt>
                <c:pt idx="110">
                  <c:v>282.46099986445682</c:v>
                </c:pt>
                <c:pt idx="111">
                  <c:v>281.37899088653438</c:v>
                </c:pt>
                <c:pt idx="112">
                  <c:v>286.52708261996685</c:v>
                </c:pt>
                <c:pt idx="113">
                  <c:v>285.26391228870926</c:v>
                </c:pt>
                <c:pt idx="114">
                  <c:v>291.62922678149823</c:v>
                </c:pt>
                <c:pt idx="115">
                  <c:v>290.77117858835783</c:v>
                </c:pt>
                <c:pt idx="116">
                  <c:v>294.33531049516762</c:v>
                </c:pt>
                <c:pt idx="117">
                  <c:v>300.43208272731903</c:v>
                </c:pt>
                <c:pt idx="118">
                  <c:v>304.48581371870188</c:v>
                </c:pt>
                <c:pt idx="119">
                  <c:v>312.5865378335339</c:v>
                </c:pt>
                <c:pt idx="120">
                  <c:v>314.16388544889821</c:v>
                </c:pt>
                <c:pt idx="121">
                  <c:v>318.93858405603277</c:v>
                </c:pt>
                <c:pt idx="122">
                  <c:v>319.85398711445708</c:v>
                </c:pt>
                <c:pt idx="123">
                  <c:v>317.58660746695199</c:v>
                </c:pt>
                <c:pt idx="124">
                  <c:v>318.3766927261787</c:v>
                </c:pt>
                <c:pt idx="125">
                  <c:v>318.09546486784797</c:v>
                </c:pt>
                <c:pt idx="126">
                  <c:v>323.18501833009026</c:v>
                </c:pt>
                <c:pt idx="127">
                  <c:v>321.36655450228875</c:v>
                </c:pt>
                <c:pt idx="128">
                  <c:v>321.76666680539</c:v>
                </c:pt>
                <c:pt idx="129">
                  <c:v>321.45854375108507</c:v>
                </c:pt>
                <c:pt idx="130">
                  <c:v>327.70095400699506</c:v>
                </c:pt>
                <c:pt idx="131">
                  <c:v>333.2149401696567</c:v>
                </c:pt>
                <c:pt idx="132">
                  <c:v>332.24785151560081</c:v>
                </c:pt>
                <c:pt idx="133">
                  <c:v>335.79070055498494</c:v>
                </c:pt>
                <c:pt idx="134">
                  <c:v>334.96573140167595</c:v>
                </c:pt>
                <c:pt idx="135">
                  <c:v>334.22637344969047</c:v>
                </c:pt>
                <c:pt idx="136">
                  <c:v>337.24624906751899</c:v>
                </c:pt>
                <c:pt idx="137">
                  <c:v>332.96477724963188</c:v>
                </c:pt>
                <c:pt idx="138">
                  <c:v>342.76886823484568</c:v>
                </c:pt>
                <c:pt idx="139">
                  <c:v>346.67800923553489</c:v>
                </c:pt>
                <c:pt idx="140">
                  <c:v>350.53268790196194</c:v>
                </c:pt>
                <c:pt idx="141">
                  <c:v>355.42130477235929</c:v>
                </c:pt>
                <c:pt idx="142">
                  <c:v>362.03883990859669</c:v>
                </c:pt>
                <c:pt idx="143">
                  <c:v>367.19187048077384</c:v>
                </c:pt>
                <c:pt idx="144">
                  <c:v>371.86598674993763</c:v>
                </c:pt>
                <c:pt idx="145">
                  <c:v>376.37634942612777</c:v>
                </c:pt>
                <c:pt idx="146">
                  <c:v>380.93449343278809</c:v>
                </c:pt>
                <c:pt idx="147">
                  <c:v>387.69249937767711</c:v>
                </c:pt>
                <c:pt idx="148">
                  <c:v>389.24577805996904</c:v>
                </c:pt>
                <c:pt idx="149">
                  <c:v>390.7474625142097</c:v>
                </c:pt>
                <c:pt idx="150">
                  <c:v>398.68115871272124</c:v>
                </c:pt>
                <c:pt idx="151">
                  <c:v>399.98197805812492</c:v>
                </c:pt>
                <c:pt idx="152">
                  <c:v>410.07304897504861</c:v>
                </c:pt>
                <c:pt idx="153">
                  <c:v>416.73396295456183</c:v>
                </c:pt>
                <c:pt idx="154">
                  <c:v>419.00243223163409</c:v>
                </c:pt>
                <c:pt idx="155">
                  <c:v>431.44661094062013</c:v>
                </c:pt>
                <c:pt idx="156">
                  <c:v>434.16537009996057</c:v>
                </c:pt>
                <c:pt idx="157">
                  <c:v>430.57914615572309</c:v>
                </c:pt>
                <c:pt idx="158">
                  <c:v>434.14385612703694</c:v>
                </c:pt>
                <c:pt idx="159">
                  <c:v>438.65674941125548</c:v>
                </c:pt>
                <c:pt idx="160">
                  <c:v>440.34998416180724</c:v>
                </c:pt>
                <c:pt idx="161">
                  <c:v>442.01073787616843</c:v>
                </c:pt>
                <c:pt idx="162">
                  <c:v>452.45333811592383</c:v>
                </c:pt>
                <c:pt idx="163">
                  <c:v>453.32943307442656</c:v>
                </c:pt>
                <c:pt idx="164">
                  <c:v>457.71084421944585</c:v>
                </c:pt>
                <c:pt idx="165">
                  <c:v>469.21698200191668</c:v>
                </c:pt>
                <c:pt idx="166">
                  <c:v>472.09407338462768</c:v>
                </c:pt>
                <c:pt idx="167">
                  <c:v>474.65142894291967</c:v>
                </c:pt>
                <c:pt idx="168">
                  <c:v>485.21508194191449</c:v>
                </c:pt>
                <c:pt idx="169">
                  <c:v>484.72197507109513</c:v>
                </c:pt>
                <c:pt idx="170">
                  <c:v>488.06107988496501</c:v>
                </c:pt>
                <c:pt idx="171">
                  <c:v>495.68729947611587</c:v>
                </c:pt>
                <c:pt idx="172">
                  <c:v>501.62316835773237</c:v>
                </c:pt>
                <c:pt idx="173">
                  <c:v>509.02160971744524</c:v>
                </c:pt>
                <c:pt idx="174">
                  <c:v>513.30460325093293</c:v>
                </c:pt>
                <c:pt idx="175">
                  <c:v>517.0073387881921</c:v>
                </c:pt>
                <c:pt idx="176">
                  <c:v>525.04624817925117</c:v>
                </c:pt>
                <c:pt idx="177">
                  <c:v>527.82507914458881</c:v>
                </c:pt>
                <c:pt idx="178">
                  <c:v>535.41476888461398</c:v>
                </c:pt>
                <c:pt idx="179">
                  <c:v>542.79945529192594</c:v>
                </c:pt>
                <c:pt idx="180">
                  <c:v>543.92122975571829</c:v>
                </c:pt>
                <c:pt idx="181">
                  <c:v>542.38328548549327</c:v>
                </c:pt>
                <c:pt idx="182">
                  <c:v>553.2727237148498</c:v>
                </c:pt>
                <c:pt idx="183">
                  <c:v>556.55201029430361</c:v>
                </c:pt>
                <c:pt idx="184">
                  <c:v>559.19521115947373</c:v>
                </c:pt>
                <c:pt idx="185">
                  <c:v>557.03368785238979</c:v>
                </c:pt>
                <c:pt idx="186">
                  <c:v>557.34362331291175</c:v>
                </c:pt>
                <c:pt idx="187">
                  <c:v>558.55900491294778</c:v>
                </c:pt>
                <c:pt idx="188">
                  <c:v>566.7045808262078</c:v>
                </c:pt>
                <c:pt idx="189">
                  <c:v>568.11152485307036</c:v>
                </c:pt>
                <c:pt idx="190">
                  <c:v>574.9433739679414</c:v>
                </c:pt>
                <c:pt idx="191">
                  <c:v>591.53049708034837</c:v>
                </c:pt>
                <c:pt idx="192">
                  <c:v>592.13218078068132</c:v>
                </c:pt>
                <c:pt idx="193">
                  <c:v>599.84664336180208</c:v>
                </c:pt>
                <c:pt idx="194">
                  <c:v>606.18436801439611</c:v>
                </c:pt>
                <c:pt idx="195">
                  <c:v>610.59588256328175</c:v>
                </c:pt>
                <c:pt idx="196">
                  <c:v>611.60708544803379</c:v>
                </c:pt>
                <c:pt idx="197">
                  <c:v>611.177826540561</c:v>
                </c:pt>
                <c:pt idx="198">
                  <c:v>614.11902746533383</c:v>
                </c:pt>
                <c:pt idx="199">
                  <c:v>625.15235602455937</c:v>
                </c:pt>
                <c:pt idx="200">
                  <c:v>639.34860079819384</c:v>
                </c:pt>
                <c:pt idx="201">
                  <c:v>636.5641370521887</c:v>
                </c:pt>
                <c:pt idx="202">
                  <c:v>638.42400364203752</c:v>
                </c:pt>
                <c:pt idx="203">
                  <c:v>644.220448373723</c:v>
                </c:pt>
                <c:pt idx="204">
                  <c:v>644.44523835997256</c:v>
                </c:pt>
                <c:pt idx="205">
                  <c:v>642.54952514159208</c:v>
                </c:pt>
                <c:pt idx="206">
                  <c:v>647.51020548919053</c:v>
                </c:pt>
                <c:pt idx="207">
                  <c:v>643.74395993507994</c:v>
                </c:pt>
                <c:pt idx="208">
                  <c:v>647.19749292240124</c:v>
                </c:pt>
                <c:pt idx="209">
                  <c:v>647.27970811310217</c:v>
                </c:pt>
                <c:pt idx="210">
                  <c:v>638.67382247500109</c:v>
                </c:pt>
                <c:pt idx="211">
                  <c:v>639.12268484156812</c:v>
                </c:pt>
                <c:pt idx="212">
                  <c:v>641.06511118300546</c:v>
                </c:pt>
                <c:pt idx="213">
                  <c:v>639.73835062364822</c:v>
                </c:pt>
                <c:pt idx="214">
                  <c:v>634.29832465958782</c:v>
                </c:pt>
                <c:pt idx="215">
                  <c:v>647.17716707264151</c:v>
                </c:pt>
                <c:pt idx="216">
                  <c:v>639.97321841374423</c:v>
                </c:pt>
                <c:pt idx="217">
                  <c:v>636.27261174190801</c:v>
                </c:pt>
                <c:pt idx="218">
                  <c:v>632.20796086970915</c:v>
                </c:pt>
                <c:pt idx="219">
                  <c:v>634.73463118718621</c:v>
                </c:pt>
                <c:pt idx="220">
                  <c:v>634.90800370224656</c:v>
                </c:pt>
                <c:pt idx="221">
                  <c:v>636.69765033078829</c:v>
                </c:pt>
                <c:pt idx="222">
                  <c:v>640.74121331270089</c:v>
                </c:pt>
                <c:pt idx="223">
                  <c:v>642.37617947625961</c:v>
                </c:pt>
                <c:pt idx="224">
                  <c:v>641.26841370900036</c:v>
                </c:pt>
                <c:pt idx="225">
                  <c:v>639.08522117208474</c:v>
                </c:pt>
                <c:pt idx="226">
                  <c:v>642.34651881073762</c:v>
                </c:pt>
                <c:pt idx="227">
                  <c:v>648.61605478007266</c:v>
                </c:pt>
                <c:pt idx="228">
                  <c:v>645.42758525481304</c:v>
                </c:pt>
                <c:pt idx="229">
                  <c:v>641.42275703886116</c:v>
                </c:pt>
                <c:pt idx="230">
                  <c:v>638.08795394608819</c:v>
                </c:pt>
                <c:pt idx="231">
                  <c:v>637.46372672002258</c:v>
                </c:pt>
                <c:pt idx="232">
                  <c:v>637.41247934210833</c:v>
                </c:pt>
                <c:pt idx="233">
                  <c:v>637.67777091155301</c:v>
                </c:pt>
                <c:pt idx="234">
                  <c:v>637.66143831962052</c:v>
                </c:pt>
                <c:pt idx="235">
                  <c:v>644.49964438596749</c:v>
                </c:pt>
                <c:pt idx="236">
                  <c:v>652.65369972761152</c:v>
                </c:pt>
                <c:pt idx="237">
                  <c:v>648.00774560103662</c:v>
                </c:pt>
                <c:pt idx="238">
                  <c:v>659.63002083851609</c:v>
                </c:pt>
                <c:pt idx="239">
                  <c:v>670.28465636591022</c:v>
                </c:pt>
                <c:pt idx="240">
                  <c:v>675.72559771418753</c:v>
                </c:pt>
                <c:pt idx="241">
                  <c:v>670.94869502098982</c:v>
                </c:pt>
                <c:pt idx="242">
                  <c:v>672.50816548249838</c:v>
                </c:pt>
                <c:pt idx="243">
                  <c:v>674.69236356595957</c:v>
                </c:pt>
                <c:pt idx="244">
                  <c:v>675.31919984282456</c:v>
                </c:pt>
                <c:pt idx="245">
                  <c:v>690.71823804311987</c:v>
                </c:pt>
                <c:pt idx="246">
                  <c:v>691.51024484244601</c:v>
                </c:pt>
                <c:pt idx="247">
                  <c:v>691.3593301841272</c:v>
                </c:pt>
                <c:pt idx="248">
                  <c:v>700.12901190110017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'Gráfico 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46"/>
              <c:tx>
                <c:rich>
                  <a:bodyPr/>
                  <a:lstStyle/>
                  <a:p>
                    <a:r>
                      <a:rPr lang="en-US"/>
                      <a:t>7,3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6-4CED-BACA-C9A3B5F03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1'!$C$3:$C$499</c:f>
              <c:numCache>
                <c:formatCode>0.00</c:formatCode>
                <c:ptCount val="497"/>
                <c:pt idx="12" formatCode="0.0">
                  <c:v>-8.4589000546417932</c:v>
                </c:pt>
                <c:pt idx="13" formatCode="0.0">
                  <c:v>-8.4176678507107745</c:v>
                </c:pt>
                <c:pt idx="14" formatCode="0.0">
                  <c:v>-11.764241704963585</c:v>
                </c:pt>
                <c:pt idx="15" formatCode="0.0">
                  <c:v>-10.919956532230056</c:v>
                </c:pt>
                <c:pt idx="16" formatCode="0.0">
                  <c:v>-10.532234058257639</c:v>
                </c:pt>
                <c:pt idx="17" formatCode="0.0">
                  <c:v>-9.1471318542375339</c:v>
                </c:pt>
                <c:pt idx="18" formatCode="0.0">
                  <c:v>-9.0611204792851119</c:v>
                </c:pt>
                <c:pt idx="19" formatCode="0.0">
                  <c:v>-9.1463753248365194</c:v>
                </c:pt>
                <c:pt idx="20" formatCode="0.0">
                  <c:v>-10.994981483133637</c:v>
                </c:pt>
                <c:pt idx="21" formatCode="0.0">
                  <c:v>-12.398379727076204</c:v>
                </c:pt>
                <c:pt idx="22" formatCode="0.0">
                  <c:v>-10.350006790034705</c:v>
                </c:pt>
                <c:pt idx="23" formatCode="0.0">
                  <c:v>-10.409910579472225</c:v>
                </c:pt>
                <c:pt idx="24" formatCode="0.0">
                  <c:v>-8.9941192341422393</c:v>
                </c:pt>
                <c:pt idx="25" formatCode="0.0">
                  <c:v>-9.6336560304701386</c:v>
                </c:pt>
                <c:pt idx="26" formatCode="0.0">
                  <c:v>-6.048682918843995</c:v>
                </c:pt>
                <c:pt idx="27" formatCode="0.0">
                  <c:v>-5.7751286424830734</c:v>
                </c:pt>
                <c:pt idx="28" formatCode="0.0">
                  <c:v>-5.7237761395857341</c:v>
                </c:pt>
                <c:pt idx="29" formatCode="0.0">
                  <c:v>-5.2992774562010787</c:v>
                </c:pt>
                <c:pt idx="30" formatCode="0.0">
                  <c:v>-4.0468858708985085</c:v>
                </c:pt>
                <c:pt idx="31" formatCode="0.0">
                  <c:v>-4.3788387618219682</c:v>
                </c:pt>
                <c:pt idx="32" formatCode="0.0">
                  <c:v>-3.3843344923250585</c:v>
                </c:pt>
                <c:pt idx="33" formatCode="0.0">
                  <c:v>-2.4593468676936681</c:v>
                </c:pt>
                <c:pt idx="34" formatCode="0.0">
                  <c:v>-2.609333768462252</c:v>
                </c:pt>
                <c:pt idx="35" formatCode="0.0">
                  <c:v>-0.72380908059205273</c:v>
                </c:pt>
                <c:pt idx="36" formatCode="0.0">
                  <c:v>-1.0262702106790145</c:v>
                </c:pt>
                <c:pt idx="37" formatCode="0.0">
                  <c:v>-1.8896535383893021</c:v>
                </c:pt>
                <c:pt idx="38" formatCode="0.0">
                  <c:v>0.12289949665102995</c:v>
                </c:pt>
                <c:pt idx="39" formatCode="0.0">
                  <c:v>0.74689611693052882</c:v>
                </c:pt>
                <c:pt idx="40" formatCode="0.0">
                  <c:v>1.4429109512966054</c:v>
                </c:pt>
                <c:pt idx="41" formatCode="0.0">
                  <c:v>1.2150215879254356</c:v>
                </c:pt>
                <c:pt idx="42" formatCode="0.0">
                  <c:v>1.0520792502607845</c:v>
                </c:pt>
                <c:pt idx="43" formatCode="0.0">
                  <c:v>1.988779975141064</c:v>
                </c:pt>
                <c:pt idx="44" formatCode="0.0">
                  <c:v>2.3228684505387287</c:v>
                </c:pt>
                <c:pt idx="45" formatCode="0.0">
                  <c:v>1.98572476549852</c:v>
                </c:pt>
                <c:pt idx="46" formatCode="0.0">
                  <c:v>0.52715696343708096</c:v>
                </c:pt>
                <c:pt idx="47" formatCode="0.0">
                  <c:v>0.15545172910862437</c:v>
                </c:pt>
                <c:pt idx="48" formatCode="0.0">
                  <c:v>0.50609675643902285</c:v>
                </c:pt>
                <c:pt idx="49" formatCode="0.0">
                  <c:v>1.5679549498398115</c:v>
                </c:pt>
                <c:pt idx="50" formatCode="0.0">
                  <c:v>1.612827176667242</c:v>
                </c:pt>
                <c:pt idx="51" formatCode="0.0">
                  <c:v>1.3254989844690979</c:v>
                </c:pt>
                <c:pt idx="52" formatCode="0.0">
                  <c:v>0.13712029528027969</c:v>
                </c:pt>
                <c:pt idx="53" formatCode="0.0">
                  <c:v>1.6364902844041129</c:v>
                </c:pt>
                <c:pt idx="54" formatCode="0.0">
                  <c:v>1.2278363990252394</c:v>
                </c:pt>
                <c:pt idx="55" formatCode="0.0">
                  <c:v>0.11781803522259437</c:v>
                </c:pt>
                <c:pt idx="56" formatCode="0.0">
                  <c:v>-7.8536849956523103E-2</c:v>
                </c:pt>
                <c:pt idx="57" formatCode="0.0">
                  <c:v>-0.1303234607128223</c:v>
                </c:pt>
                <c:pt idx="58" formatCode="0.0">
                  <c:v>1.5257445856496687</c:v>
                </c:pt>
                <c:pt idx="59" formatCode="0.0">
                  <c:v>1.6134561371658807</c:v>
                </c:pt>
                <c:pt idx="60" formatCode="0.0">
                  <c:v>2.2334626048358341</c:v>
                </c:pt>
                <c:pt idx="61" formatCode="0.0">
                  <c:v>2.7467387582542413</c:v>
                </c:pt>
                <c:pt idx="62" formatCode="0.0">
                  <c:v>2.716514122302871</c:v>
                </c:pt>
                <c:pt idx="63" formatCode="0.0">
                  <c:v>4.3643432366277102</c:v>
                </c:pt>
                <c:pt idx="64" formatCode="0.0">
                  <c:v>4.9014256614744678</c:v>
                </c:pt>
                <c:pt idx="65" formatCode="0.0">
                  <c:v>3.4044033336272594</c:v>
                </c:pt>
                <c:pt idx="66" formatCode="0.0">
                  <c:v>5.2137084556526991</c:v>
                </c:pt>
                <c:pt idx="67" formatCode="0.0">
                  <c:v>6.4670829763606053</c:v>
                </c:pt>
                <c:pt idx="68" formatCode="0.0">
                  <c:v>8.7236107408651407</c:v>
                </c:pt>
                <c:pt idx="69" formatCode="0.0">
                  <c:v>9.368746019698083</c:v>
                </c:pt>
                <c:pt idx="70" formatCode="0.0">
                  <c:v>10.825304993884277</c:v>
                </c:pt>
                <c:pt idx="71" formatCode="0.0">
                  <c:v>10.774176455086737</c:v>
                </c:pt>
                <c:pt idx="72" formatCode="0.0">
                  <c:v>11.887039486067707</c:v>
                </c:pt>
                <c:pt idx="73" formatCode="0.0">
                  <c:v>12.325639646867458</c:v>
                </c:pt>
                <c:pt idx="74" formatCode="0.0">
                  <c:v>10.841827621384926</c:v>
                </c:pt>
                <c:pt idx="75" formatCode="0.0">
                  <c:v>9.9966016980709949</c:v>
                </c:pt>
                <c:pt idx="76" formatCode="0.0">
                  <c:v>12.426571075807335</c:v>
                </c:pt>
                <c:pt idx="77" formatCode="0.0">
                  <c:v>13.596598353083888</c:v>
                </c:pt>
                <c:pt idx="78" formatCode="0.0">
                  <c:v>13.773975846059571</c:v>
                </c:pt>
                <c:pt idx="79" formatCode="0.0">
                  <c:v>13.119310852634026</c:v>
                </c:pt>
                <c:pt idx="80" formatCode="0.0">
                  <c:v>11.052618959155147</c:v>
                </c:pt>
                <c:pt idx="81" formatCode="0.0">
                  <c:v>11.962317040625647</c:v>
                </c:pt>
                <c:pt idx="82" formatCode="0.0">
                  <c:v>11.302553993224462</c:v>
                </c:pt>
                <c:pt idx="83" formatCode="0.0">
                  <c:v>11.674159727832322</c:v>
                </c:pt>
                <c:pt idx="84" formatCode="0.0">
                  <c:v>12.749401555485363</c:v>
                </c:pt>
                <c:pt idx="85" formatCode="0.0">
                  <c:v>12.937823345780197</c:v>
                </c:pt>
                <c:pt idx="86" formatCode="0.0">
                  <c:v>14.913569048414143</c:v>
                </c:pt>
                <c:pt idx="87" formatCode="0.0">
                  <c:v>15.850806165075927</c:v>
                </c:pt>
                <c:pt idx="88" formatCode="0.0">
                  <c:v>13.843337549591595</c:v>
                </c:pt>
                <c:pt idx="89" formatCode="0.0">
                  <c:v>13.039919352235451</c:v>
                </c:pt>
                <c:pt idx="90" formatCode="0.0">
                  <c:v>14.160451212782355</c:v>
                </c:pt>
                <c:pt idx="91" formatCode="0.0">
                  <c:v>14.415274238608088</c:v>
                </c:pt>
                <c:pt idx="92" formatCode="0.0">
                  <c:v>15.290278516223022</c:v>
                </c:pt>
                <c:pt idx="93" formatCode="0.0">
                  <c:v>12.805839360407511</c:v>
                </c:pt>
                <c:pt idx="94" formatCode="0.0">
                  <c:v>13.228356139068588</c:v>
                </c:pt>
                <c:pt idx="95" formatCode="0.0">
                  <c:v>12.771546717386407</c:v>
                </c:pt>
                <c:pt idx="96" formatCode="0.0">
                  <c:v>11.211370401234122</c:v>
                </c:pt>
                <c:pt idx="97" formatCode="0.0">
                  <c:v>9.7270308886244337</c:v>
                </c:pt>
                <c:pt idx="98" formatCode="0.0">
                  <c:v>12.433931611850779</c:v>
                </c:pt>
                <c:pt idx="99" formatCode="0.0">
                  <c:v>12.321596536781021</c:v>
                </c:pt>
                <c:pt idx="100" formatCode="0.0">
                  <c:v>13.682879043947294</c:v>
                </c:pt>
                <c:pt idx="101" formatCode="0.0">
                  <c:v>13.212036909216929</c:v>
                </c:pt>
                <c:pt idx="102" formatCode="0.0">
                  <c:v>12.007495634593312</c:v>
                </c:pt>
                <c:pt idx="103" formatCode="0.0">
                  <c:v>12.947600143752091</c:v>
                </c:pt>
                <c:pt idx="104" formatCode="0.0">
                  <c:v>12.735364693489348</c:v>
                </c:pt>
                <c:pt idx="105" formatCode="0.0">
                  <c:v>14.786348260697224</c:v>
                </c:pt>
                <c:pt idx="106" formatCode="0.0">
                  <c:v>14.545793902960158</c:v>
                </c:pt>
                <c:pt idx="107" formatCode="0.0">
                  <c:v>15.312084322268671</c:v>
                </c:pt>
                <c:pt idx="108" formatCode="0.0">
                  <c:v>13.902576618812269</c:v>
                </c:pt>
                <c:pt idx="109" formatCode="0.0">
                  <c:v>15.573549609042271</c:v>
                </c:pt>
                <c:pt idx="110" formatCode="0.0">
                  <c:v>11.820563387072912</c:v>
                </c:pt>
                <c:pt idx="111" formatCode="0.0">
                  <c:v>10.729568833621927</c:v>
                </c:pt>
                <c:pt idx="112" formatCode="0.0">
                  <c:v>11.003567091279054</c:v>
                </c:pt>
                <c:pt idx="113" formatCode="0.0">
                  <c:v>10.874407116408079</c:v>
                </c:pt>
                <c:pt idx="114" formatCode="0.0">
                  <c:v>11.450227107919876</c:v>
                </c:pt>
                <c:pt idx="115" formatCode="0.0">
                  <c:v>10.288722202710975</c:v>
                </c:pt>
                <c:pt idx="116" formatCode="0.0">
                  <c:v>10.525406175611396</c:v>
                </c:pt>
                <c:pt idx="117" formatCode="0.0">
                  <c:v>11.156452923481176</c:v>
                </c:pt>
                <c:pt idx="118" formatCode="0.0">
                  <c:v>10.716091706437481</c:v>
                </c:pt>
                <c:pt idx="119" formatCode="0.0">
                  <c:v>10.899023507338557</c:v>
                </c:pt>
                <c:pt idx="120" formatCode="0.0">
                  <c:v>10.809276479542152</c:v>
                </c:pt>
                <c:pt idx="121" formatCode="0.0">
                  <c:v>12.208390342349173</c:v>
                </c:pt>
                <c:pt idx="122" formatCode="0.0">
                  <c:v>13.238283256075656</c:v>
                </c:pt>
                <c:pt idx="123" formatCode="0.0">
                  <c:v>12.867917560703134</c:v>
                </c:pt>
                <c:pt idx="124" formatCode="0.0">
                  <c:v>11.115741595866989</c:v>
                </c:pt>
                <c:pt idx="125" formatCode="0.0">
                  <c:v>11.509185412107303</c:v>
                </c:pt>
                <c:pt idx="126" formatCode="0.0">
                  <c:v>10.820517510144834</c:v>
                </c:pt>
                <c:pt idx="127" formatCode="0.0">
                  <c:v>10.522148743374782</c:v>
                </c:pt>
                <c:pt idx="128" formatCode="0.0">
                  <c:v>9.3197640011570151</c:v>
                </c:pt>
                <c:pt idx="129" formatCode="0.0">
                  <c:v>6.9987402253741005</c:v>
                </c:pt>
                <c:pt idx="130" formatCode="0.0">
                  <c:v>7.62437500938562</c:v>
                </c:pt>
                <c:pt idx="131" formatCode="0.0">
                  <c:v>6.5992612730841005</c:v>
                </c:pt>
                <c:pt idx="132" formatCode="0.0">
                  <c:v>5.756220528296252</c:v>
                </c:pt>
                <c:pt idx="133" formatCode="0.0">
                  <c:v>5.2838124144902743</c:v>
                </c:pt>
                <c:pt idx="134" formatCode="0.0">
                  <c:v>4.7245758677415761</c:v>
                </c:pt>
                <c:pt idx="135" formatCode="0.0">
                  <c:v>5.2394419637074918</c:v>
                </c:pt>
                <c:pt idx="136" formatCode="0.0">
                  <c:v>5.9268020468976834</c:v>
                </c:pt>
                <c:pt idx="137" formatCode="0.0">
                  <c:v>4.6744810989246099</c:v>
                </c:pt>
                <c:pt idx="138" formatCode="0.0">
                  <c:v>6.0596403898750983</c:v>
                </c:pt>
                <c:pt idx="139" formatCode="0.0">
                  <c:v>7.8761944510519655</c:v>
                </c:pt>
                <c:pt idx="140" formatCode="0.0">
                  <c:v>8.940025199679912</c:v>
                </c:pt>
                <c:pt idx="141" formatCode="0.0">
                  <c:v>10.565207141475952</c:v>
                </c:pt>
                <c:pt idx="142" formatCode="0.0">
                  <c:v>10.478421097568313</c:v>
                </c:pt>
                <c:pt idx="143" formatCode="0.0">
                  <c:v>10.196700752318533</c:v>
                </c:pt>
                <c:pt idx="144" formatCode="0.0">
                  <c:v>11.924271309389201</c:v>
                </c:pt>
                <c:pt idx="145" formatCode="0.0">
                  <c:v>12.086591083095533</c:v>
                </c:pt>
                <c:pt idx="146" formatCode="0.0">
                  <c:v>13.723422344952784</c:v>
                </c:pt>
                <c:pt idx="147" formatCode="0.0">
                  <c:v>15.996979943904588</c:v>
                </c:pt>
                <c:pt idx="148" formatCode="0.0">
                  <c:v>15.418860591104577</c:v>
                </c:pt>
                <c:pt idx="149" formatCode="0.0">
                  <c:v>17.353993338837981</c:v>
                </c:pt>
                <c:pt idx="150" formatCode="0.0">
                  <c:v>16.3119511890933</c:v>
                </c:pt>
                <c:pt idx="151" formatCode="0.0">
                  <c:v>15.375641777836279</c:v>
                </c:pt>
                <c:pt idx="152" formatCode="0.0">
                  <c:v>16.985680117153336</c:v>
                </c:pt>
                <c:pt idx="153" formatCode="0.0">
                  <c:v>17.250698638189998</c:v>
                </c:pt>
                <c:pt idx="154" formatCode="0.0">
                  <c:v>15.734110831152503</c:v>
                </c:pt>
                <c:pt idx="155" formatCode="0.0">
                  <c:v>17.498955076460689</c:v>
                </c:pt>
                <c:pt idx="156" formatCode="0.0">
                  <c:v>16.75318140669755</c:v>
                </c:pt>
                <c:pt idx="157" formatCode="0.0">
                  <c:v>14.401222821848393</c:v>
                </c:pt>
                <c:pt idx="158" formatCode="0.0">
                  <c:v>13.968113576366669</c:v>
                </c:pt>
                <c:pt idx="159" formatCode="0.0">
                  <c:v>13.145534183763164</c:v>
                </c:pt>
                <c:pt idx="160" formatCode="0.0">
                  <c:v>13.129032858505374</c:v>
                </c:pt>
                <c:pt idx="161" formatCode="0.0">
                  <c:v>13.119285543689108</c:v>
                </c:pt>
                <c:pt idx="162" formatCode="0.0">
                  <c:v>13.487514578522974</c:v>
                </c:pt>
                <c:pt idx="163" formatCode="0.0">
                  <c:v>13.337464671608101</c:v>
                </c:pt>
                <c:pt idx="164" formatCode="0.0">
                  <c:v>11.616904686485707</c:v>
                </c:pt>
                <c:pt idx="165" formatCode="0.0">
                  <c:v>12.593890518368255</c:v>
                </c:pt>
                <c:pt idx="166" formatCode="0.0">
                  <c:v>12.670962521678941</c:v>
                </c:pt>
                <c:pt idx="167" formatCode="0.0">
                  <c:v>10.013943071219478</c:v>
                </c:pt>
                <c:pt idx="168" formatCode="0.0">
                  <c:v>11.758126132952619</c:v>
                </c:pt>
                <c:pt idx="169" formatCode="0.0">
                  <c:v>12.574419685385951</c:v>
                </c:pt>
                <c:pt idx="170" formatCode="0.0">
                  <c:v>12.419206905038195</c:v>
                </c:pt>
                <c:pt idx="171" formatCode="0.0">
                  <c:v>13.001179200229828</c:v>
                </c:pt>
                <c:pt idx="172" formatCode="0.0">
                  <c:v>13.914655705633038</c:v>
                </c:pt>
                <c:pt idx="173" formatCode="0.0">
                  <c:v>15.160462427510124</c:v>
                </c:pt>
                <c:pt idx="174" formatCode="0.0">
                  <c:v>13.449180281971596</c:v>
                </c:pt>
                <c:pt idx="175" formatCode="0.0">
                  <c:v>14.046717699733179</c:v>
                </c:pt>
                <c:pt idx="176" formatCode="0.0">
                  <c:v>14.71134119066706</c:v>
                </c:pt>
                <c:pt idx="177" formatCode="0.0">
                  <c:v>12.49061721777851</c:v>
                </c:pt>
                <c:pt idx="178" formatCode="0.0">
                  <c:v>13.412728324678035</c:v>
                </c:pt>
                <c:pt idx="179" formatCode="0.0">
                  <c:v>14.357488926300398</c:v>
                </c:pt>
                <c:pt idx="180" formatCode="0.0">
                  <c:v>12.098994857878619</c:v>
                </c:pt>
                <c:pt idx="181" formatCode="0.0">
                  <c:v>11.895749188169336</c:v>
                </c:pt>
                <c:pt idx="182" formatCode="0.0">
                  <c:v>13.361369410003988</c:v>
                </c:pt>
                <c:pt idx="183" formatCode="0.0">
                  <c:v>12.278852188166756</c:v>
                </c:pt>
                <c:pt idx="184" formatCode="0.0">
                  <c:v>11.477149867345027</c:v>
                </c:pt>
                <c:pt idx="185" formatCode="0.0">
                  <c:v>9.4322278697746675</c:v>
                </c:pt>
                <c:pt idx="186" formatCode="0.0">
                  <c:v>8.5795100575885463</c:v>
                </c:pt>
                <c:pt idx="187" formatCode="0.0">
                  <c:v>8.0369586671918736</c:v>
                </c:pt>
                <c:pt idx="188" formatCode="0.0">
                  <c:v>7.9342215645610059</c:v>
                </c:pt>
                <c:pt idx="189" formatCode="0.0">
                  <c:v>7.6325372363456268</c:v>
                </c:pt>
                <c:pt idx="190" formatCode="0.0">
                  <c:v>7.3828006585761718</c:v>
                </c:pt>
                <c:pt idx="191" formatCode="0.0">
                  <c:v>8.9777248877698455</c:v>
                </c:pt>
                <c:pt idx="192" formatCode="0.0">
                  <c:v>8.863590606054327</c:v>
                </c:pt>
                <c:pt idx="193" formatCode="0.0">
                  <c:v>10.594603376258682</c:v>
                </c:pt>
                <c:pt idx="194" formatCode="0.0">
                  <c:v>9.5633928859316661</c:v>
                </c:pt>
                <c:pt idx="195" formatCode="0.0">
                  <c:v>9.7104801113556007</c:v>
                </c:pt>
                <c:pt idx="196" formatCode="0.0">
                  <c:v>9.3727330353716063</c:v>
                </c:pt>
                <c:pt idx="197" formatCode="0.0">
                  <c:v>9.7200833394692321</c:v>
                </c:pt>
                <c:pt idx="198" formatCode="0.0">
                  <c:v>10.18678635182777</c:v>
                </c:pt>
                <c:pt idx="199" formatCode="0.0">
                  <c:v>11.92234849422762</c:v>
                </c:pt>
                <c:pt idx="200" formatCode="0.0">
                  <c:v>12.818675272763302</c:v>
                </c:pt>
                <c:pt idx="201" formatCode="0.0">
                  <c:v>12.049150422854416</c:v>
                </c:pt>
                <c:pt idx="202" formatCode="0.0">
                  <c:v>11.041196846219471</c:v>
                </c:pt>
                <c:pt idx="203" formatCode="0.0">
                  <c:v>8.9073938796798267</c:v>
                </c:pt>
                <c:pt idx="204" formatCode="0.0">
                  <c:v>8.8346925361024056</c:v>
                </c:pt>
                <c:pt idx="205" formatCode="0.0">
                  <c:v>7.1189665312561212</c:v>
                </c:pt>
                <c:pt idx="206" formatCode="0.0">
                  <c:v>6.8173710269303633</c:v>
                </c:pt>
                <c:pt idx="207" formatCode="0.0">
                  <c:v>5.4288078774201054</c:v>
                </c:pt>
                <c:pt idx="208" formatCode="0.0">
                  <c:v>5.8191620602785488</c:v>
                </c:pt>
                <c:pt idx="209" formatCode="0.0">
                  <c:v>5.9069357566337244</c:v>
                </c:pt>
                <c:pt idx="210" formatCode="0.0">
                  <c:v>3.9983771730722539</c:v>
                </c:pt>
                <c:pt idx="211" formatCode="0.0">
                  <c:v>2.2347078567932277</c:v>
                </c:pt>
                <c:pt idx="212" formatCode="0.0">
                  <c:v>0.26847800756404361</c:v>
                </c:pt>
                <c:pt idx="213" formatCode="0.0">
                  <c:v>0.49864787956146461</c:v>
                </c:pt>
                <c:pt idx="214" formatCode="0.0">
                  <c:v>-0.64622867544356088</c:v>
                </c:pt>
                <c:pt idx="215" formatCode="0.0">
                  <c:v>0.45896070302990921</c:v>
                </c:pt>
                <c:pt idx="216" formatCode="0.0">
                  <c:v>-0.69393327470446131</c:v>
                </c:pt>
                <c:pt idx="217" formatCode="0.0">
                  <c:v>-0.97687620239091943</c:v>
                </c:pt>
                <c:pt idx="218" formatCode="0.0">
                  <c:v>-2.3632437743464796</c:v>
                </c:pt>
                <c:pt idx="219" formatCode="0.0">
                  <c:v>-1.3995205094898711</c:v>
                </c:pt>
                <c:pt idx="220" formatCode="0.0">
                  <c:v>-1.8988777544025837</c:v>
                </c:pt>
                <c:pt idx="221" formatCode="0.0">
                  <c:v>-1.6348508457281752</c:v>
                </c:pt>
                <c:pt idx="222" formatCode="0.0">
                  <c:v>0.32370057530903829</c:v>
                </c:pt>
                <c:pt idx="223" formatCode="0.0">
                  <c:v>0.50905635363232005</c:v>
                </c:pt>
                <c:pt idx="224" formatCode="0.0">
                  <c:v>3.1713241361663869E-2</c:v>
                </c:pt>
                <c:pt idx="225" formatCode="0.0">
                  <c:v>-0.10209321528509285</c:v>
                </c:pt>
                <c:pt idx="226" formatCode="0.0">
                  <c:v>1.2688342122721297</c:v>
                </c:pt>
                <c:pt idx="227" formatCode="0.0">
                  <c:v>0.22233289130697553</c:v>
                </c:pt>
                <c:pt idx="228" formatCode="0.0">
                  <c:v>0.85228048364087705</c:v>
                </c:pt>
                <c:pt idx="229" formatCode="0.0">
                  <c:v>0.80942432566031286</c:v>
                </c:pt>
                <c:pt idx="230" formatCode="0.0">
                  <c:v>0.93007260906523559</c:v>
                </c:pt>
                <c:pt idx="231" formatCode="0.0">
                  <c:v>0.42995850529408131</c:v>
                </c:pt>
                <c:pt idx="232" formatCode="0.0">
                  <c:v>0.394462760787051</c:v>
                </c:pt>
                <c:pt idx="233" formatCode="0.0">
                  <c:v>0.15393814948987394</c:v>
                </c:pt>
                <c:pt idx="234" formatCode="0.0">
                  <c:v>-0.48065817042696191</c:v>
                </c:pt>
                <c:pt idx="235" formatCode="0.0">
                  <c:v>0.33056408029312756</c:v>
                </c:pt>
                <c:pt idx="236" formatCode="0.0">
                  <c:v>1.7754322176513293</c:v>
                </c:pt>
                <c:pt idx="237" formatCode="0.0">
                  <c:v>1.3961400034549376</c:v>
                </c:pt>
                <c:pt idx="238" formatCode="0.0">
                  <c:v>2.6906819795299519</c:v>
                </c:pt>
                <c:pt idx="239" formatCode="0.0">
                  <c:v>3.3407439464607114</c:v>
                </c:pt>
                <c:pt idx="240" formatCode="0.0">
                  <c:v>4.6942543441822249</c:v>
                </c:pt>
                <c:pt idx="241" formatCode="0.0">
                  <c:v>4.6031946416175806</c:v>
                </c:pt>
                <c:pt idx="242" formatCode="0.0">
                  <c:v>5.3942738338104368</c:v>
                </c:pt>
                <c:pt idx="243" formatCode="0.0">
                  <c:v>5.8401184703467779</c:v>
                </c:pt>
                <c:pt idx="244" formatCode="0.0">
                  <c:v>5.9469686787181786</c:v>
                </c:pt>
                <c:pt idx="245" formatCode="0.0">
                  <c:v>8.3177538172212184</c:v>
                </c:pt>
                <c:pt idx="246" formatCode="0.0">
                  <c:v>8.4447330960970568</c:v>
                </c:pt>
                <c:pt idx="247" formatCode="0.0">
                  <c:v>7.2707077818179755</c:v>
                </c:pt>
                <c:pt idx="248" formatCode="0.0">
                  <c:v>7.2741964372994072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(COP b junio de 2019)</a:t>
                </a:r>
              </a:p>
            </c:rich>
          </c:tx>
          <c:layout>
            <c:manualLayout>
              <c:xMode val="edge"/>
              <c:yMode val="edge"/>
              <c:x val="0"/>
              <c:y val="2.2305817526755713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52798257943761884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FD8-443F-AD74-CE0B65E843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D8-443F-AD74-CE0B65E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'Gráfico 7'!$B$2</c:f>
              <c:strCache>
                <c:ptCount val="1"/>
                <c:pt idx="0">
                  <c:v>Comercial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  <c:extLst xmlns:c15="http://schemas.microsoft.com/office/drawing/2012/chart"/>
            </c:numRef>
          </c:cat>
          <c:val>
            <c:numRef>
              <c:f>'Gráfico 7'!$B$3:$B$499</c:f>
              <c:numCache>
                <c:formatCode>0.0</c:formatCode>
                <c:ptCount val="497"/>
                <c:pt idx="0">
                  <c:v>-12.040505877222163</c:v>
                </c:pt>
                <c:pt idx="1">
                  <c:v>-11.366983288913101</c:v>
                </c:pt>
                <c:pt idx="2">
                  <c:v>-15.558961993672881</c:v>
                </c:pt>
                <c:pt idx="3">
                  <c:v>-18.688427468815615</c:v>
                </c:pt>
                <c:pt idx="4">
                  <c:v>-22.380831177189386</c:v>
                </c:pt>
                <c:pt idx="5">
                  <c:v>-15.940501791699713</c:v>
                </c:pt>
                <c:pt idx="6">
                  <c:v>-15.697507605634408</c:v>
                </c:pt>
                <c:pt idx="7">
                  <c:v>-24.600666698181307</c:v>
                </c:pt>
                <c:pt idx="8">
                  <c:v>-23.102509208942934</c:v>
                </c:pt>
                <c:pt idx="9">
                  <c:v>-23.067141003487723</c:v>
                </c:pt>
                <c:pt idx="10">
                  <c:v>-16.49836412984844</c:v>
                </c:pt>
                <c:pt idx="11">
                  <c:v>-15.497269675132797</c:v>
                </c:pt>
                <c:pt idx="12">
                  <c:v>-37.538660975548623</c:v>
                </c:pt>
                <c:pt idx="13">
                  <c:v>-32.458159731687388</c:v>
                </c:pt>
                <c:pt idx="14">
                  <c:v>-31.752715360583728</c:v>
                </c:pt>
                <c:pt idx="15">
                  <c:v>-32.600470122579004</c:v>
                </c:pt>
                <c:pt idx="16">
                  <c:v>-27.162378196914005</c:v>
                </c:pt>
                <c:pt idx="17">
                  <c:v>-38.84465419526002</c:v>
                </c:pt>
                <c:pt idx="18">
                  <c:v>-40.072833875731384</c:v>
                </c:pt>
                <c:pt idx="19">
                  <c:v>-31.756689006646578</c:v>
                </c:pt>
                <c:pt idx="20">
                  <c:v>-30.296809199984885</c:v>
                </c:pt>
                <c:pt idx="21">
                  <c:v>-32.520121485401468</c:v>
                </c:pt>
                <c:pt idx="22">
                  <c:v>-37.982328424383049</c:v>
                </c:pt>
                <c:pt idx="23">
                  <c:v>-36.743830893394467</c:v>
                </c:pt>
                <c:pt idx="24">
                  <c:v>-21.115559324155008</c:v>
                </c:pt>
                <c:pt idx="25">
                  <c:v>-25.240173927228792</c:v>
                </c:pt>
                <c:pt idx="26">
                  <c:v>-24.353450871751768</c:v>
                </c:pt>
                <c:pt idx="27">
                  <c:v>-19.658371017761933</c:v>
                </c:pt>
                <c:pt idx="28">
                  <c:v>-24.730801277446567</c:v>
                </c:pt>
                <c:pt idx="29">
                  <c:v>-15.076302654101237</c:v>
                </c:pt>
                <c:pt idx="30">
                  <c:v>-8.1944541953017378</c:v>
                </c:pt>
                <c:pt idx="31">
                  <c:v>-9.5085713714318842</c:v>
                </c:pt>
                <c:pt idx="32">
                  <c:v>-14.462836740735007</c:v>
                </c:pt>
                <c:pt idx="33">
                  <c:v>-11.397671390909803</c:v>
                </c:pt>
                <c:pt idx="34">
                  <c:v>-5.3451580520867843</c:v>
                </c:pt>
                <c:pt idx="35">
                  <c:v>-9.436314592809536</c:v>
                </c:pt>
                <c:pt idx="36">
                  <c:v>-19.598884023550568</c:v>
                </c:pt>
                <c:pt idx="37">
                  <c:v>-19.856241955571939</c:v>
                </c:pt>
                <c:pt idx="38">
                  <c:v>-13.044878193622722</c:v>
                </c:pt>
                <c:pt idx="39">
                  <c:v>-14.611307360109461</c:v>
                </c:pt>
                <c:pt idx="40">
                  <c:v>-8.6098563376326709</c:v>
                </c:pt>
                <c:pt idx="41">
                  <c:v>-14.062396352065543</c:v>
                </c:pt>
                <c:pt idx="42">
                  <c:v>-8.061314409841291</c:v>
                </c:pt>
                <c:pt idx="43">
                  <c:v>-9.220852349836905</c:v>
                </c:pt>
                <c:pt idx="44">
                  <c:v>-3.107672223049085</c:v>
                </c:pt>
                <c:pt idx="45">
                  <c:v>0.84680718873557659</c:v>
                </c:pt>
                <c:pt idx="46">
                  <c:v>-1.5849338024162773</c:v>
                </c:pt>
                <c:pt idx="47">
                  <c:v>-2.535890015827813</c:v>
                </c:pt>
                <c:pt idx="48">
                  <c:v>4.000947091351148</c:v>
                </c:pt>
                <c:pt idx="49">
                  <c:v>10.924729753602636</c:v>
                </c:pt>
                <c:pt idx="50">
                  <c:v>10.229804390110807</c:v>
                </c:pt>
                <c:pt idx="51">
                  <c:v>22.2415367392246</c:v>
                </c:pt>
                <c:pt idx="52">
                  <c:v>13.195979661853041</c:v>
                </c:pt>
                <c:pt idx="53">
                  <c:v>15.521356413706622</c:v>
                </c:pt>
                <c:pt idx="54">
                  <c:v>14.387917068146949</c:v>
                </c:pt>
                <c:pt idx="55">
                  <c:v>1.2936515395637116</c:v>
                </c:pt>
                <c:pt idx="56">
                  <c:v>11.026579334796338</c:v>
                </c:pt>
                <c:pt idx="57">
                  <c:v>8.8314534752448104</c:v>
                </c:pt>
                <c:pt idx="58">
                  <c:v>6.0267275166953294</c:v>
                </c:pt>
                <c:pt idx="59">
                  <c:v>16.994395270377737</c:v>
                </c:pt>
                <c:pt idx="60">
                  <c:v>10.862776004228515</c:v>
                </c:pt>
                <c:pt idx="61">
                  <c:v>12.605939343361406</c:v>
                </c:pt>
                <c:pt idx="62">
                  <c:v>8.833269254381948</c:v>
                </c:pt>
                <c:pt idx="63">
                  <c:v>11.567112914388256</c:v>
                </c:pt>
                <c:pt idx="64">
                  <c:v>12.595968582946959</c:v>
                </c:pt>
                <c:pt idx="65">
                  <c:v>23.154741811145584</c:v>
                </c:pt>
                <c:pt idx="66">
                  <c:v>19.830154206863181</c:v>
                </c:pt>
                <c:pt idx="67">
                  <c:v>41.791291789290952</c:v>
                </c:pt>
                <c:pt idx="68">
                  <c:v>34.250174881154251</c:v>
                </c:pt>
                <c:pt idx="69">
                  <c:v>41.529277831115195</c:v>
                </c:pt>
                <c:pt idx="70">
                  <c:v>61.03200793886154</c:v>
                </c:pt>
                <c:pt idx="71">
                  <c:v>60.789074630794168</c:v>
                </c:pt>
                <c:pt idx="72">
                  <c:v>59.046013255879373</c:v>
                </c:pt>
                <c:pt idx="73">
                  <c:v>61.193426865146925</c:v>
                </c:pt>
                <c:pt idx="74">
                  <c:v>74.825666798710472</c:v>
                </c:pt>
                <c:pt idx="75">
                  <c:v>53.941500580789302</c:v>
                </c:pt>
                <c:pt idx="76">
                  <c:v>74.186531984774092</c:v>
                </c:pt>
                <c:pt idx="77">
                  <c:v>70.166277093346551</c:v>
                </c:pt>
                <c:pt idx="78">
                  <c:v>59.993378565116927</c:v>
                </c:pt>
                <c:pt idx="79">
                  <c:v>64.781002583735429</c:v>
                </c:pt>
                <c:pt idx="80">
                  <c:v>61.972254147907435</c:v>
                </c:pt>
                <c:pt idx="81">
                  <c:v>58.851639159113553</c:v>
                </c:pt>
                <c:pt idx="82">
                  <c:v>58.926863572862366</c:v>
                </c:pt>
                <c:pt idx="83">
                  <c:v>52.360613564565405</c:v>
                </c:pt>
                <c:pt idx="84">
                  <c:v>55.687040096080878</c:v>
                </c:pt>
                <c:pt idx="85">
                  <c:v>49.850617353661185</c:v>
                </c:pt>
                <c:pt idx="86">
                  <c:v>40.689107675834514</c:v>
                </c:pt>
                <c:pt idx="87">
                  <c:v>44.791351366174382</c:v>
                </c:pt>
                <c:pt idx="88">
                  <c:v>37.229139445591031</c:v>
                </c:pt>
                <c:pt idx="89">
                  <c:v>35.629315005668197</c:v>
                </c:pt>
                <c:pt idx="90">
                  <c:v>32.798403816399272</c:v>
                </c:pt>
                <c:pt idx="91">
                  <c:v>30.931116755316722</c:v>
                </c:pt>
                <c:pt idx="92">
                  <c:v>24.494454657160691</c:v>
                </c:pt>
                <c:pt idx="93">
                  <c:v>21.528766038515634</c:v>
                </c:pt>
                <c:pt idx="94">
                  <c:v>15.879424287949707</c:v>
                </c:pt>
                <c:pt idx="95">
                  <c:v>12.627103761724756</c:v>
                </c:pt>
                <c:pt idx="96">
                  <c:v>8.4029311868743406</c:v>
                </c:pt>
                <c:pt idx="97">
                  <c:v>7.8306952733019353</c:v>
                </c:pt>
                <c:pt idx="98">
                  <c:v>8.4212104701343762</c:v>
                </c:pt>
                <c:pt idx="99">
                  <c:v>7.2882888019448977</c:v>
                </c:pt>
                <c:pt idx="100">
                  <c:v>-0.93315410828209711</c:v>
                </c:pt>
                <c:pt idx="101">
                  <c:v>-7.8446522792076978</c:v>
                </c:pt>
                <c:pt idx="102">
                  <c:v>-5.0753730004921227</c:v>
                </c:pt>
                <c:pt idx="103">
                  <c:v>-10.421146914786583</c:v>
                </c:pt>
                <c:pt idx="104">
                  <c:v>-15.845571738076814</c:v>
                </c:pt>
                <c:pt idx="105">
                  <c:v>-15.950347924745811</c:v>
                </c:pt>
                <c:pt idx="106">
                  <c:v>-20.418223931401101</c:v>
                </c:pt>
                <c:pt idx="107">
                  <c:v>-23.128783755089131</c:v>
                </c:pt>
                <c:pt idx="108">
                  <c:v>-21.266906224033967</c:v>
                </c:pt>
                <c:pt idx="109">
                  <c:v>-22.330453813181862</c:v>
                </c:pt>
                <c:pt idx="110">
                  <c:v>-22.725511524312648</c:v>
                </c:pt>
                <c:pt idx="111">
                  <c:v>-25.13046723107789</c:v>
                </c:pt>
                <c:pt idx="112">
                  <c:v>-26.318748187468934</c:v>
                </c:pt>
                <c:pt idx="113">
                  <c:v>-22.685799382095119</c:v>
                </c:pt>
                <c:pt idx="114">
                  <c:v>-19.287230337325191</c:v>
                </c:pt>
                <c:pt idx="115">
                  <c:v>-18.759086970735094</c:v>
                </c:pt>
                <c:pt idx="116">
                  <c:v>-7.2400274680798233</c:v>
                </c:pt>
                <c:pt idx="117">
                  <c:v>-4.4170967699997954</c:v>
                </c:pt>
                <c:pt idx="118">
                  <c:v>-7.2674084755986135</c:v>
                </c:pt>
                <c:pt idx="119">
                  <c:v>-7.2785305643471627</c:v>
                </c:pt>
                <c:pt idx="120">
                  <c:v>-6.0960103590238734</c:v>
                </c:pt>
                <c:pt idx="121">
                  <c:v>-3.5594303927331206</c:v>
                </c:pt>
                <c:pt idx="122">
                  <c:v>-5.2430820154336981</c:v>
                </c:pt>
                <c:pt idx="123">
                  <c:v>4.6415858639725416</c:v>
                </c:pt>
                <c:pt idx="124">
                  <c:v>8.3222202955938851</c:v>
                </c:pt>
                <c:pt idx="125">
                  <c:v>9.6957988277873497</c:v>
                </c:pt>
                <c:pt idx="126">
                  <c:v>12.435535001136454</c:v>
                </c:pt>
                <c:pt idx="127">
                  <c:v>9.170569404334227</c:v>
                </c:pt>
                <c:pt idx="128">
                  <c:v>6.0560571108177808</c:v>
                </c:pt>
                <c:pt idx="129">
                  <c:v>1.8234674766296255</c:v>
                </c:pt>
                <c:pt idx="130">
                  <c:v>12.808252894259887</c:v>
                </c:pt>
                <c:pt idx="131">
                  <c:v>25.186878306415107</c:v>
                </c:pt>
                <c:pt idx="132">
                  <c:v>23.462314796162541</c:v>
                </c:pt>
                <c:pt idx="133">
                  <c:v>18.530289015845348</c:v>
                </c:pt>
                <c:pt idx="134">
                  <c:v>27.763226500912253</c:v>
                </c:pt>
                <c:pt idx="135">
                  <c:v>22.386542284469279</c:v>
                </c:pt>
                <c:pt idx="136">
                  <c:v>16.647624276406404</c:v>
                </c:pt>
                <c:pt idx="137">
                  <c:v>17.224535076333968</c:v>
                </c:pt>
                <c:pt idx="138">
                  <c:v>7.8935382338826354</c:v>
                </c:pt>
                <c:pt idx="139">
                  <c:v>20.022819121404289</c:v>
                </c:pt>
                <c:pt idx="140">
                  <c:v>22.962248468200563</c:v>
                </c:pt>
                <c:pt idx="141">
                  <c:v>22.30358648241215</c:v>
                </c:pt>
                <c:pt idx="142">
                  <c:v>22.071024483686188</c:v>
                </c:pt>
                <c:pt idx="143">
                  <c:v>18.471076800464246</c:v>
                </c:pt>
                <c:pt idx="144">
                  <c:v>16.028300451482956</c:v>
                </c:pt>
                <c:pt idx="145">
                  <c:v>19.880977488899411</c:v>
                </c:pt>
                <c:pt idx="146">
                  <c:v>16.768726952388423</c:v>
                </c:pt>
                <c:pt idx="147">
                  <c:v>16.478765909564096</c:v>
                </c:pt>
                <c:pt idx="148">
                  <c:v>24.075097171628634</c:v>
                </c:pt>
                <c:pt idx="149">
                  <c:v>27.743294104797744</c:v>
                </c:pt>
                <c:pt idx="150">
                  <c:v>25.942637588586372</c:v>
                </c:pt>
                <c:pt idx="151">
                  <c:v>25.007974182833891</c:v>
                </c:pt>
                <c:pt idx="152">
                  <c:v>22.656937447344383</c:v>
                </c:pt>
                <c:pt idx="153">
                  <c:v>22.383737764359267</c:v>
                </c:pt>
                <c:pt idx="154">
                  <c:v>18.172713737466694</c:v>
                </c:pt>
                <c:pt idx="155">
                  <c:v>23.637182683743994</c:v>
                </c:pt>
                <c:pt idx="156">
                  <c:v>18.373875677730545</c:v>
                </c:pt>
                <c:pt idx="157">
                  <c:v>16.920752408249285</c:v>
                </c:pt>
                <c:pt idx="158">
                  <c:v>12.650330813290767</c:v>
                </c:pt>
                <c:pt idx="159">
                  <c:v>9.4135941500461904</c:v>
                </c:pt>
                <c:pt idx="160">
                  <c:v>11.220689682126617</c:v>
                </c:pt>
                <c:pt idx="161">
                  <c:v>11.440078671617782</c:v>
                </c:pt>
                <c:pt idx="162">
                  <c:v>12.580781559922482</c:v>
                </c:pt>
                <c:pt idx="163">
                  <c:v>10.84123423209693</c:v>
                </c:pt>
                <c:pt idx="164">
                  <c:v>11.176229826680629</c:v>
                </c:pt>
                <c:pt idx="165">
                  <c:v>8.7272595685254686</c:v>
                </c:pt>
                <c:pt idx="166">
                  <c:v>11.405661671115519</c:v>
                </c:pt>
                <c:pt idx="167">
                  <c:v>5.1347434521537227</c:v>
                </c:pt>
                <c:pt idx="168">
                  <c:v>9.1540478683965532</c:v>
                </c:pt>
                <c:pt idx="169">
                  <c:v>12.38490423783567</c:v>
                </c:pt>
                <c:pt idx="170">
                  <c:v>12.938904810843987</c:v>
                </c:pt>
                <c:pt idx="171">
                  <c:v>13.251020044297345</c:v>
                </c:pt>
                <c:pt idx="172">
                  <c:v>11.82640995612838</c:v>
                </c:pt>
                <c:pt idx="173">
                  <c:v>0.50084719620793194</c:v>
                </c:pt>
                <c:pt idx="174">
                  <c:v>10.940277636626149</c:v>
                </c:pt>
                <c:pt idx="175">
                  <c:v>6.9764481092603248</c:v>
                </c:pt>
                <c:pt idx="176">
                  <c:v>5.8588843219273157</c:v>
                </c:pt>
                <c:pt idx="177">
                  <c:v>16.490959398076566</c:v>
                </c:pt>
                <c:pt idx="178">
                  <c:v>11.718132977034145</c:v>
                </c:pt>
                <c:pt idx="179">
                  <c:v>6.1337109722001681</c:v>
                </c:pt>
                <c:pt idx="180">
                  <c:v>32.752095022927065</c:v>
                </c:pt>
                <c:pt idx="181">
                  <c:v>26.209993300286062</c:v>
                </c:pt>
                <c:pt idx="182">
                  <c:v>33.750431752410549</c:v>
                </c:pt>
                <c:pt idx="183">
                  <c:v>39.702845134990447</c:v>
                </c:pt>
                <c:pt idx="184">
                  <c:v>43.22576408188867</c:v>
                </c:pt>
                <c:pt idx="185">
                  <c:v>57.424092184548982</c:v>
                </c:pt>
                <c:pt idx="186">
                  <c:v>46.876046960901327</c:v>
                </c:pt>
                <c:pt idx="187">
                  <c:v>49.158168058327334</c:v>
                </c:pt>
                <c:pt idx="188">
                  <c:v>52.443282705001138</c:v>
                </c:pt>
                <c:pt idx="189">
                  <c:v>41.828587552948889</c:v>
                </c:pt>
                <c:pt idx="190">
                  <c:v>43.682612459131988</c:v>
                </c:pt>
                <c:pt idx="191">
                  <c:v>56.810022230269986</c:v>
                </c:pt>
                <c:pt idx="192">
                  <c:v>26.579275212741727</c:v>
                </c:pt>
                <c:pt idx="193">
                  <c:v>38.852412282946361</c:v>
                </c:pt>
                <c:pt idx="194">
                  <c:v>33.049781734199321</c:v>
                </c:pt>
                <c:pt idx="195">
                  <c:v>27.995900032507805</c:v>
                </c:pt>
                <c:pt idx="196">
                  <c:v>29.094803908741461</c:v>
                </c:pt>
                <c:pt idx="197">
                  <c:v>29.395813673269842</c:v>
                </c:pt>
                <c:pt idx="198">
                  <c:v>27.621931095499953</c:v>
                </c:pt>
                <c:pt idx="199">
                  <c:v>23.204271656772857</c:v>
                </c:pt>
                <c:pt idx="200">
                  <c:v>22.093262275819512</c:v>
                </c:pt>
                <c:pt idx="201">
                  <c:v>24.340938294289426</c:v>
                </c:pt>
                <c:pt idx="202">
                  <c:v>20.765514142448737</c:v>
                </c:pt>
                <c:pt idx="203">
                  <c:v>18.729310787002863</c:v>
                </c:pt>
                <c:pt idx="204">
                  <c:v>14.801676298925038</c:v>
                </c:pt>
                <c:pt idx="205">
                  <c:v>6.3638668302332446</c:v>
                </c:pt>
                <c:pt idx="206">
                  <c:v>6.8779843157664056</c:v>
                </c:pt>
                <c:pt idx="207">
                  <c:v>7.8051793424728011</c:v>
                </c:pt>
                <c:pt idx="208">
                  <c:v>3.8128603118935178</c:v>
                </c:pt>
                <c:pt idx="209">
                  <c:v>-2.5446716105181788</c:v>
                </c:pt>
                <c:pt idx="210">
                  <c:v>-3.3434642982681395</c:v>
                </c:pt>
                <c:pt idx="211">
                  <c:v>-8.2915291717900566</c:v>
                </c:pt>
                <c:pt idx="212">
                  <c:v>-31.495800828562913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7'!$C$3:$C$499</c:f>
              <c:numCache>
                <c:formatCode>0.0</c:formatCode>
                <c:ptCount val="497"/>
                <c:pt idx="0">
                  <c:v>-40.008648127400214</c:v>
                </c:pt>
                <c:pt idx="1">
                  <c:v>-38.410466961982912</c:v>
                </c:pt>
                <c:pt idx="2">
                  <c:v>-32.301440032794794</c:v>
                </c:pt>
                <c:pt idx="3">
                  <c:v>-39.774978073553754</c:v>
                </c:pt>
                <c:pt idx="4">
                  <c:v>-34.287154047030555</c:v>
                </c:pt>
                <c:pt idx="5">
                  <c:v>-33.468743528870206</c:v>
                </c:pt>
                <c:pt idx="6">
                  <c:v>-38.365524331031786</c:v>
                </c:pt>
                <c:pt idx="7">
                  <c:v>-35.129152005779559</c:v>
                </c:pt>
                <c:pt idx="8">
                  <c:v>-31.029267135744011</c:v>
                </c:pt>
                <c:pt idx="9">
                  <c:v>-32.155832177310415</c:v>
                </c:pt>
                <c:pt idx="10">
                  <c:v>-23.071808408503934</c:v>
                </c:pt>
                <c:pt idx="11">
                  <c:v>-25.708941905038472</c:v>
                </c:pt>
                <c:pt idx="12">
                  <c:v>-12.125442216380932</c:v>
                </c:pt>
                <c:pt idx="13">
                  <c:v>-12.449063216222845</c:v>
                </c:pt>
                <c:pt idx="14">
                  <c:v>-11.693713388052718</c:v>
                </c:pt>
                <c:pt idx="15">
                  <c:v>-5.4083158811692789</c:v>
                </c:pt>
                <c:pt idx="16">
                  <c:v>-6.9902073470213155</c:v>
                </c:pt>
                <c:pt idx="17">
                  <c:v>-1.2072398892212899</c:v>
                </c:pt>
                <c:pt idx="18">
                  <c:v>-3.390460756201219</c:v>
                </c:pt>
                <c:pt idx="19">
                  <c:v>3.8026368968636204</c:v>
                </c:pt>
                <c:pt idx="20">
                  <c:v>-0.98540194036758066</c:v>
                </c:pt>
                <c:pt idx="21">
                  <c:v>-1.0581791656774864</c:v>
                </c:pt>
                <c:pt idx="22">
                  <c:v>-0.27074260325703481</c:v>
                </c:pt>
                <c:pt idx="23">
                  <c:v>-0.79325300686170497</c:v>
                </c:pt>
                <c:pt idx="24">
                  <c:v>1.6522214964257653</c:v>
                </c:pt>
                <c:pt idx="25">
                  <c:v>2.1526509730128707</c:v>
                </c:pt>
                <c:pt idx="26">
                  <c:v>1.2512729172323933</c:v>
                </c:pt>
                <c:pt idx="27">
                  <c:v>6.7973867402201016</c:v>
                </c:pt>
                <c:pt idx="28">
                  <c:v>9.5853343720025954</c:v>
                </c:pt>
                <c:pt idx="29">
                  <c:v>5.139752278841736</c:v>
                </c:pt>
                <c:pt idx="30">
                  <c:v>16.297214363927925</c:v>
                </c:pt>
                <c:pt idx="31">
                  <c:v>6.478956313975659</c:v>
                </c:pt>
                <c:pt idx="32">
                  <c:v>10.871053477816561</c:v>
                </c:pt>
                <c:pt idx="33">
                  <c:v>12.708138504974652</c:v>
                </c:pt>
                <c:pt idx="34">
                  <c:v>6.8361265511236002</c:v>
                </c:pt>
                <c:pt idx="35">
                  <c:v>4.2826703312307091</c:v>
                </c:pt>
                <c:pt idx="36">
                  <c:v>4.4737581071810695</c:v>
                </c:pt>
                <c:pt idx="37">
                  <c:v>9.4060192259415309</c:v>
                </c:pt>
                <c:pt idx="38">
                  <c:v>12.661811605935869</c:v>
                </c:pt>
                <c:pt idx="39">
                  <c:v>9.4222251537603441</c:v>
                </c:pt>
                <c:pt idx="40">
                  <c:v>11.730612425061327</c:v>
                </c:pt>
                <c:pt idx="41">
                  <c:v>6.9164347617492794</c:v>
                </c:pt>
                <c:pt idx="42">
                  <c:v>9.1290854726069135</c:v>
                </c:pt>
                <c:pt idx="43">
                  <c:v>11.125015153390683</c:v>
                </c:pt>
                <c:pt idx="44">
                  <c:v>7.0721856774028424</c:v>
                </c:pt>
                <c:pt idx="45">
                  <c:v>17.963821547622729</c:v>
                </c:pt>
                <c:pt idx="46">
                  <c:v>17.514608484177163</c:v>
                </c:pt>
                <c:pt idx="47">
                  <c:v>24.19101965573125</c:v>
                </c:pt>
                <c:pt idx="48">
                  <c:v>28.786003505557289</c:v>
                </c:pt>
                <c:pt idx="49">
                  <c:v>24.896135133130048</c:v>
                </c:pt>
                <c:pt idx="50">
                  <c:v>25.312682300029188</c:v>
                </c:pt>
                <c:pt idx="51">
                  <c:v>32.980019443619632</c:v>
                </c:pt>
                <c:pt idx="52">
                  <c:v>83.253857246382907</c:v>
                </c:pt>
                <c:pt idx="53">
                  <c:v>48.383670121428793</c:v>
                </c:pt>
                <c:pt idx="54">
                  <c:v>48.08708734693019</c:v>
                </c:pt>
                <c:pt idx="55">
                  <c:v>48.173439722995795</c:v>
                </c:pt>
                <c:pt idx="56">
                  <c:v>51.455267331683089</c:v>
                </c:pt>
                <c:pt idx="57">
                  <c:v>47.956484035074375</c:v>
                </c:pt>
                <c:pt idx="58">
                  <c:v>54.695972515449732</c:v>
                </c:pt>
                <c:pt idx="59">
                  <c:v>65.273891495823406</c:v>
                </c:pt>
                <c:pt idx="60">
                  <c:v>59.340499702666037</c:v>
                </c:pt>
                <c:pt idx="61">
                  <c:v>58.798608850251185</c:v>
                </c:pt>
                <c:pt idx="62">
                  <c:v>56.629605946420767</c:v>
                </c:pt>
                <c:pt idx="63">
                  <c:v>54.144744062117553</c:v>
                </c:pt>
                <c:pt idx="64">
                  <c:v>11.342872359540589</c:v>
                </c:pt>
                <c:pt idx="65">
                  <c:v>59.845955743605941</c:v>
                </c:pt>
                <c:pt idx="66">
                  <c:v>58.482891798601308</c:v>
                </c:pt>
                <c:pt idx="67">
                  <c:v>61.115523412540362</c:v>
                </c:pt>
                <c:pt idx="68">
                  <c:v>67.52688590543066</c:v>
                </c:pt>
                <c:pt idx="69">
                  <c:v>63.480466257375198</c:v>
                </c:pt>
                <c:pt idx="70">
                  <c:v>65.231127643333565</c:v>
                </c:pt>
                <c:pt idx="71">
                  <c:v>62.880787419316086</c:v>
                </c:pt>
                <c:pt idx="72">
                  <c:v>62.318275381503938</c:v>
                </c:pt>
                <c:pt idx="73">
                  <c:v>62.427533982505622</c:v>
                </c:pt>
                <c:pt idx="74">
                  <c:v>74.310387228174108</c:v>
                </c:pt>
                <c:pt idx="75">
                  <c:v>69.360983940110387</c:v>
                </c:pt>
                <c:pt idx="76">
                  <c:v>68.281586324076486</c:v>
                </c:pt>
                <c:pt idx="77">
                  <c:v>49.903126930160809</c:v>
                </c:pt>
                <c:pt idx="78">
                  <c:v>44.480274884914706</c:v>
                </c:pt>
                <c:pt idx="79">
                  <c:v>57.053228821143541</c:v>
                </c:pt>
                <c:pt idx="80">
                  <c:v>47.615958048253113</c:v>
                </c:pt>
                <c:pt idx="81">
                  <c:v>39.47512784014129</c:v>
                </c:pt>
                <c:pt idx="82">
                  <c:v>43.17948080469143</c:v>
                </c:pt>
                <c:pt idx="83">
                  <c:v>37.064694401881184</c:v>
                </c:pt>
                <c:pt idx="84">
                  <c:v>35.919745825326174</c:v>
                </c:pt>
                <c:pt idx="85">
                  <c:v>32.582536300274548</c:v>
                </c:pt>
                <c:pt idx="86">
                  <c:v>18.244399751128615</c:v>
                </c:pt>
                <c:pt idx="87">
                  <c:v>18.632518087075688</c:v>
                </c:pt>
                <c:pt idx="88">
                  <c:v>16.827914985608583</c:v>
                </c:pt>
                <c:pt idx="89">
                  <c:v>18.157943199163885</c:v>
                </c:pt>
                <c:pt idx="90">
                  <c:v>11.206113436573762</c:v>
                </c:pt>
                <c:pt idx="91">
                  <c:v>4.2092145718446883</c:v>
                </c:pt>
                <c:pt idx="92">
                  <c:v>-1.2388910258207764</c:v>
                </c:pt>
                <c:pt idx="93">
                  <c:v>-0.53667561498337291</c:v>
                </c:pt>
                <c:pt idx="94">
                  <c:v>-7.3195735591781608</c:v>
                </c:pt>
                <c:pt idx="95">
                  <c:v>-11.007841860774381</c:v>
                </c:pt>
                <c:pt idx="96">
                  <c:v>-12.996121147056272</c:v>
                </c:pt>
                <c:pt idx="97">
                  <c:v>-13.212037470800109</c:v>
                </c:pt>
                <c:pt idx="98">
                  <c:v>-15.154171224469648</c:v>
                </c:pt>
                <c:pt idx="99">
                  <c:v>-17.773519362705979</c:v>
                </c:pt>
                <c:pt idx="100">
                  <c:v>-19.626693654551687</c:v>
                </c:pt>
                <c:pt idx="101">
                  <c:v>-20.885548195262871</c:v>
                </c:pt>
                <c:pt idx="102">
                  <c:v>-16.377760683124155</c:v>
                </c:pt>
                <c:pt idx="103">
                  <c:v>-21.785886347240314</c:v>
                </c:pt>
                <c:pt idx="104">
                  <c:v>-20.832395657062143</c:v>
                </c:pt>
                <c:pt idx="105">
                  <c:v>-20.633925231099205</c:v>
                </c:pt>
                <c:pt idx="106">
                  <c:v>-22.99548753576439</c:v>
                </c:pt>
                <c:pt idx="107">
                  <c:v>-22.589798380095505</c:v>
                </c:pt>
                <c:pt idx="108">
                  <c:v>-22.329930708451684</c:v>
                </c:pt>
                <c:pt idx="109">
                  <c:v>-20.098279445526302</c:v>
                </c:pt>
                <c:pt idx="110">
                  <c:v>-18.477129534692782</c:v>
                </c:pt>
                <c:pt idx="111">
                  <c:v>-13.834587319819203</c:v>
                </c:pt>
                <c:pt idx="112">
                  <c:v>-14.204199255563788</c:v>
                </c:pt>
                <c:pt idx="113">
                  <c:v>-10.700687958158095</c:v>
                </c:pt>
                <c:pt idx="114">
                  <c:v>-7.2689681253328526</c:v>
                </c:pt>
                <c:pt idx="115">
                  <c:v>-2.8555343177914083</c:v>
                </c:pt>
                <c:pt idx="116">
                  <c:v>2.9932355723923054</c:v>
                </c:pt>
                <c:pt idx="117">
                  <c:v>6.7672245335184344</c:v>
                </c:pt>
                <c:pt idx="118">
                  <c:v>10.946920978038776</c:v>
                </c:pt>
                <c:pt idx="119">
                  <c:v>15.229670091963898</c:v>
                </c:pt>
                <c:pt idx="120">
                  <c:v>18.97597640777413</c:v>
                </c:pt>
                <c:pt idx="121">
                  <c:v>18.932818850626496</c:v>
                </c:pt>
                <c:pt idx="122">
                  <c:v>22.923654652291713</c:v>
                </c:pt>
                <c:pt idx="123">
                  <c:v>24.297058803490621</c:v>
                </c:pt>
                <c:pt idx="124">
                  <c:v>29.00873651820508</c:v>
                </c:pt>
                <c:pt idx="125">
                  <c:v>31.410627905187383</c:v>
                </c:pt>
                <c:pt idx="126">
                  <c:v>27.030633329218134</c:v>
                </c:pt>
                <c:pt idx="127">
                  <c:v>27.531235674911404</c:v>
                </c:pt>
                <c:pt idx="128">
                  <c:v>28.125451157514014</c:v>
                </c:pt>
                <c:pt idx="129">
                  <c:v>23.408213439528147</c:v>
                </c:pt>
                <c:pt idx="130">
                  <c:v>24.790850426188737</c:v>
                </c:pt>
                <c:pt idx="131">
                  <c:v>30.369911254338412</c:v>
                </c:pt>
                <c:pt idx="132">
                  <c:v>25.589210849592426</c:v>
                </c:pt>
                <c:pt idx="133">
                  <c:v>23.958167681731712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17.135234414364753</c:v>
                </c:pt>
                <c:pt idx="137">
                  <c:v>15.350369765558657</c:v>
                </c:pt>
                <c:pt idx="138">
                  <c:v>9.3452185511370587</c:v>
                </c:pt>
                <c:pt idx="139">
                  <c:v>9.3534543268112724</c:v>
                </c:pt>
                <c:pt idx="140">
                  <c:v>7.1018871620967206</c:v>
                </c:pt>
                <c:pt idx="141">
                  <c:v>5.8784357447463798</c:v>
                </c:pt>
                <c:pt idx="142">
                  <c:v>6.0550806036687277</c:v>
                </c:pt>
                <c:pt idx="143">
                  <c:v>1.1402087265824479</c:v>
                </c:pt>
                <c:pt idx="144">
                  <c:v>0.17182805380961952</c:v>
                </c:pt>
                <c:pt idx="145">
                  <c:v>-0.80323097866538129</c:v>
                </c:pt>
                <c:pt idx="146">
                  <c:v>-4.3278651120858491</c:v>
                </c:pt>
                <c:pt idx="147">
                  <c:v>-1.9472568012140479</c:v>
                </c:pt>
                <c:pt idx="148">
                  <c:v>0.53523841758580382</c:v>
                </c:pt>
                <c:pt idx="149">
                  <c:v>2.424430554232293</c:v>
                </c:pt>
                <c:pt idx="150">
                  <c:v>1.9664890257480083</c:v>
                </c:pt>
                <c:pt idx="151">
                  <c:v>4.9297732264964145</c:v>
                </c:pt>
                <c:pt idx="152">
                  <c:v>4.3091340623816476</c:v>
                </c:pt>
                <c:pt idx="153">
                  <c:v>4.0039238867793037</c:v>
                </c:pt>
                <c:pt idx="154">
                  <c:v>5.8050182468230682</c:v>
                </c:pt>
                <c:pt idx="155">
                  <c:v>7.75528505844294</c:v>
                </c:pt>
                <c:pt idx="156">
                  <c:v>9.1906971761778866</c:v>
                </c:pt>
                <c:pt idx="157">
                  <c:v>8.1736513685424228</c:v>
                </c:pt>
                <c:pt idx="158">
                  <c:v>5.9618582159752576</c:v>
                </c:pt>
                <c:pt idx="159">
                  <c:v>9.3742051096420198</c:v>
                </c:pt>
                <c:pt idx="160">
                  <c:v>10.508561375479641</c:v>
                </c:pt>
                <c:pt idx="161">
                  <c:v>10.434903651538896</c:v>
                </c:pt>
                <c:pt idx="162">
                  <c:v>11.879431579378718</c:v>
                </c:pt>
                <c:pt idx="163">
                  <c:v>8.6602036656542758</c:v>
                </c:pt>
                <c:pt idx="164">
                  <c:v>7.1086662246613086</c:v>
                </c:pt>
                <c:pt idx="165">
                  <c:v>8.230012831786194</c:v>
                </c:pt>
                <c:pt idx="166">
                  <c:v>6.7153005754045036</c:v>
                </c:pt>
                <c:pt idx="167">
                  <c:v>8.4118118638105699</c:v>
                </c:pt>
                <c:pt idx="168">
                  <c:v>7.3688809645308995</c:v>
                </c:pt>
                <c:pt idx="169">
                  <c:v>8.0258832830721225</c:v>
                </c:pt>
                <c:pt idx="170">
                  <c:v>10.308340370489976</c:v>
                </c:pt>
                <c:pt idx="171">
                  <c:v>7.359500136501973</c:v>
                </c:pt>
                <c:pt idx="172">
                  <c:v>7.9791695521343797</c:v>
                </c:pt>
                <c:pt idx="173">
                  <c:v>4.9579350716529857</c:v>
                </c:pt>
                <c:pt idx="174">
                  <c:v>13.696860163290591</c:v>
                </c:pt>
                <c:pt idx="175">
                  <c:v>11.91668751683148</c:v>
                </c:pt>
                <c:pt idx="176">
                  <c:v>14.683830253544738</c:v>
                </c:pt>
                <c:pt idx="177">
                  <c:v>18.797377911034687</c:v>
                </c:pt>
                <c:pt idx="178">
                  <c:v>19.88562230681903</c:v>
                </c:pt>
                <c:pt idx="179">
                  <c:v>20.476389493845183</c:v>
                </c:pt>
                <c:pt idx="180">
                  <c:v>20.891450009203339</c:v>
                </c:pt>
                <c:pt idx="181">
                  <c:v>21.782546381426691</c:v>
                </c:pt>
                <c:pt idx="182">
                  <c:v>20.970295929069227</c:v>
                </c:pt>
                <c:pt idx="183">
                  <c:v>25.945553126041609</c:v>
                </c:pt>
                <c:pt idx="184">
                  <c:v>25.862073056046199</c:v>
                </c:pt>
                <c:pt idx="185">
                  <c:v>29.400288129561545</c:v>
                </c:pt>
                <c:pt idx="186">
                  <c:v>27.085177442584786</c:v>
                </c:pt>
                <c:pt idx="187">
                  <c:v>26.510965455183609</c:v>
                </c:pt>
                <c:pt idx="188">
                  <c:v>27.877294848345556</c:v>
                </c:pt>
                <c:pt idx="189">
                  <c:v>24.553722672446977</c:v>
                </c:pt>
                <c:pt idx="190">
                  <c:v>22.677428261609279</c:v>
                </c:pt>
                <c:pt idx="191">
                  <c:v>21.710981592857049</c:v>
                </c:pt>
                <c:pt idx="192">
                  <c:v>20.912909749938603</c:v>
                </c:pt>
                <c:pt idx="193">
                  <c:v>18.554331288765002</c:v>
                </c:pt>
                <c:pt idx="194">
                  <c:v>17.379986528854818</c:v>
                </c:pt>
                <c:pt idx="195">
                  <c:v>11.442792225643927</c:v>
                </c:pt>
                <c:pt idx="196">
                  <c:v>6.0306259722713529</c:v>
                </c:pt>
                <c:pt idx="197">
                  <c:v>4.5049476757458295</c:v>
                </c:pt>
                <c:pt idx="198">
                  <c:v>1.588848504332474</c:v>
                </c:pt>
                <c:pt idx="199">
                  <c:v>2.3030060412091213</c:v>
                </c:pt>
                <c:pt idx="200">
                  <c:v>0.59824762726412573</c:v>
                </c:pt>
                <c:pt idx="201">
                  <c:v>-2.3310172174192956</c:v>
                </c:pt>
                <c:pt idx="202">
                  <c:v>-4.2689366994757227</c:v>
                </c:pt>
                <c:pt idx="203">
                  <c:v>-4.9189961967085356</c:v>
                </c:pt>
                <c:pt idx="204">
                  <c:v>-5.4334355150671971</c:v>
                </c:pt>
                <c:pt idx="205">
                  <c:v>-6.6090411689703306</c:v>
                </c:pt>
                <c:pt idx="206">
                  <c:v>-6.392278463884649</c:v>
                </c:pt>
                <c:pt idx="207">
                  <c:v>-5.2648466467505317</c:v>
                </c:pt>
                <c:pt idx="208">
                  <c:v>-4.1473976226586551</c:v>
                </c:pt>
                <c:pt idx="209">
                  <c:v>-3.3907913425930913</c:v>
                </c:pt>
                <c:pt idx="210">
                  <c:v>-4.7070329765864116</c:v>
                </c:pt>
                <c:pt idx="211">
                  <c:v>-4.6686771788078456</c:v>
                </c:pt>
                <c:pt idx="212">
                  <c:v>-6.9716832200169669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7'!$D$2</c:f>
              <c:strCache>
                <c:ptCount val="1"/>
                <c:pt idx="0">
                  <c:v>Vivienda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  <c:extLst xmlns:c15="http://schemas.microsoft.com/office/drawing/2012/chart"/>
            </c:numRef>
          </c:cat>
          <c:val>
            <c:numRef>
              <c:f>'Gráfico 7'!$D$3:$D$499</c:f>
              <c:numCache>
                <c:formatCode>0.0</c:formatCode>
                <c:ptCount val="497"/>
                <c:pt idx="0">
                  <c:v>52.016539386996861</c:v>
                </c:pt>
                <c:pt idx="1">
                  <c:v>50.596543642590277</c:v>
                </c:pt>
                <c:pt idx="2">
                  <c:v>52.147527778883941</c:v>
                </c:pt>
                <c:pt idx="3">
                  <c:v>60.113185802482818</c:v>
                </c:pt>
                <c:pt idx="4">
                  <c:v>62.127696319216</c:v>
                </c:pt>
                <c:pt idx="5">
                  <c:v>57.726505912507079</c:v>
                </c:pt>
                <c:pt idx="6">
                  <c:v>55.243320569314449</c:v>
                </c:pt>
                <c:pt idx="7">
                  <c:v>52.155901440545868</c:v>
                </c:pt>
                <c:pt idx="8">
                  <c:v>46.11865369867165</c:v>
                </c:pt>
                <c:pt idx="9">
                  <c:v>46.820368898668008</c:v>
                </c:pt>
                <c:pt idx="10">
                  <c:v>42.091157136695621</c:v>
                </c:pt>
                <c:pt idx="11">
                  <c:v>39.694849178425898</c:v>
                </c:pt>
                <c:pt idx="12">
                  <c:v>-12.626194879281949</c:v>
                </c:pt>
                <c:pt idx="13">
                  <c:v>-14.335884709374957</c:v>
                </c:pt>
                <c:pt idx="14">
                  <c:v>-13.738338279431639</c:v>
                </c:pt>
                <c:pt idx="15">
                  <c:v>-13.575113164203611</c:v>
                </c:pt>
                <c:pt idx="16">
                  <c:v>-13.118220171053673</c:v>
                </c:pt>
                <c:pt idx="17">
                  <c:v>-13.836772450611745</c:v>
                </c:pt>
                <c:pt idx="18">
                  <c:v>-14.965340812157091</c:v>
                </c:pt>
                <c:pt idx="19">
                  <c:v>-14.800106950902215</c:v>
                </c:pt>
                <c:pt idx="20">
                  <c:v>-14.85065340979348</c:v>
                </c:pt>
                <c:pt idx="21">
                  <c:v>-14.48126868442834</c:v>
                </c:pt>
                <c:pt idx="22">
                  <c:v>-13.898452754785161</c:v>
                </c:pt>
                <c:pt idx="23">
                  <c:v>-19.083526819926021</c:v>
                </c:pt>
                <c:pt idx="24">
                  <c:v>-17.608155472785768</c:v>
                </c:pt>
                <c:pt idx="25">
                  <c:v>-17.447829703784436</c:v>
                </c:pt>
                <c:pt idx="26">
                  <c:v>-20.469001799569732</c:v>
                </c:pt>
                <c:pt idx="27">
                  <c:v>-19.982887378077407</c:v>
                </c:pt>
                <c:pt idx="28">
                  <c:v>-23.612388144397123</c:v>
                </c:pt>
                <c:pt idx="29">
                  <c:v>-33.930935652934714</c:v>
                </c:pt>
                <c:pt idx="30">
                  <c:v>-33.435956180119732</c:v>
                </c:pt>
                <c:pt idx="31">
                  <c:v>-39.139350925069536</c:v>
                </c:pt>
                <c:pt idx="32">
                  <c:v>-45.29086715631815</c:v>
                </c:pt>
                <c:pt idx="33">
                  <c:v>-46.118254415046955</c:v>
                </c:pt>
                <c:pt idx="34">
                  <c:v>-47.820605823538841</c:v>
                </c:pt>
                <c:pt idx="35">
                  <c:v>-56.431169264354942</c:v>
                </c:pt>
                <c:pt idx="36">
                  <c:v>-54.974085195587143</c:v>
                </c:pt>
                <c:pt idx="37">
                  <c:v>-55.503206004481441</c:v>
                </c:pt>
                <c:pt idx="38">
                  <c:v>-54.441943500294634</c:v>
                </c:pt>
                <c:pt idx="39">
                  <c:v>-56.22867013295825</c:v>
                </c:pt>
                <c:pt idx="40">
                  <c:v>-53.388013606156434</c:v>
                </c:pt>
                <c:pt idx="41">
                  <c:v>-47.394878913040237</c:v>
                </c:pt>
                <c:pt idx="42">
                  <c:v>-47.613092549231531</c:v>
                </c:pt>
                <c:pt idx="43">
                  <c:v>-42.839202798774288</c:v>
                </c:pt>
                <c:pt idx="44">
                  <c:v>-37.948101397451559</c:v>
                </c:pt>
                <c:pt idx="45">
                  <c:v>-35.693680342633428</c:v>
                </c:pt>
                <c:pt idx="46">
                  <c:v>-33.363107707118289</c:v>
                </c:pt>
                <c:pt idx="47">
                  <c:v>-29.93604165801511</c:v>
                </c:pt>
                <c:pt idx="48">
                  <c:v>-28.619270994070156</c:v>
                </c:pt>
                <c:pt idx="49">
                  <c:v>-28.8716844862271</c:v>
                </c:pt>
                <c:pt idx="50">
                  <c:v>-28.825658889724505</c:v>
                </c:pt>
                <c:pt idx="51">
                  <c:v>-27.710081368411686</c:v>
                </c:pt>
                <c:pt idx="52">
                  <c:v>-28.358105106018971</c:v>
                </c:pt>
                <c:pt idx="53">
                  <c:v>-28.922472244481124</c:v>
                </c:pt>
                <c:pt idx="54">
                  <c:v>-28.388378422787262</c:v>
                </c:pt>
                <c:pt idx="55">
                  <c:v>-28.366326439158453</c:v>
                </c:pt>
                <c:pt idx="56">
                  <c:v>-28.8866570552875</c:v>
                </c:pt>
                <c:pt idx="57">
                  <c:v>-28.570200786985101</c:v>
                </c:pt>
                <c:pt idx="58">
                  <c:v>-28.642329085208708</c:v>
                </c:pt>
                <c:pt idx="59">
                  <c:v>-19.496798300830022</c:v>
                </c:pt>
                <c:pt idx="60">
                  <c:v>-19.514644573345773</c:v>
                </c:pt>
                <c:pt idx="61">
                  <c:v>-21.01600662447466</c:v>
                </c:pt>
                <c:pt idx="62">
                  <c:v>-19.100304456291816</c:v>
                </c:pt>
                <c:pt idx="63">
                  <c:v>-13.738880667015641</c:v>
                </c:pt>
                <c:pt idx="64">
                  <c:v>-13.374411490008608</c:v>
                </c:pt>
                <c:pt idx="65">
                  <c:v>-11.975439743026273</c:v>
                </c:pt>
                <c:pt idx="66">
                  <c:v>-7.4168615588533608</c:v>
                </c:pt>
                <c:pt idx="67">
                  <c:v>-8.6509386325079873</c:v>
                </c:pt>
                <c:pt idx="68">
                  <c:v>-5.608857910566412</c:v>
                </c:pt>
                <c:pt idx="69">
                  <c:v>-3.3105100160294887</c:v>
                </c:pt>
                <c:pt idx="70">
                  <c:v>-0.81754354718540645</c:v>
                </c:pt>
                <c:pt idx="71">
                  <c:v>-1.487046903203082</c:v>
                </c:pt>
                <c:pt idx="72">
                  <c:v>0.31379943604279426</c:v>
                </c:pt>
                <c:pt idx="73">
                  <c:v>5.2317417920025644</c:v>
                </c:pt>
                <c:pt idx="74">
                  <c:v>6.8531535972351509</c:v>
                </c:pt>
                <c:pt idx="75">
                  <c:v>1.308245176778744E-2</c:v>
                </c:pt>
                <c:pt idx="76">
                  <c:v>2.2599946151463213</c:v>
                </c:pt>
                <c:pt idx="77">
                  <c:v>2.1327813511299309</c:v>
                </c:pt>
                <c:pt idx="78">
                  <c:v>-2.9975881291760098</c:v>
                </c:pt>
                <c:pt idx="79">
                  <c:v>3.4590226661137757</c:v>
                </c:pt>
                <c:pt idx="80">
                  <c:v>5.3129854364202034</c:v>
                </c:pt>
                <c:pt idx="81">
                  <c:v>2.9086230936182345</c:v>
                </c:pt>
                <c:pt idx="82">
                  <c:v>6.9276448606467644</c:v>
                </c:pt>
                <c:pt idx="83">
                  <c:v>11.494715192584426</c:v>
                </c:pt>
                <c:pt idx="84">
                  <c:v>12.231877936813284</c:v>
                </c:pt>
                <c:pt idx="85">
                  <c:v>12.506855250060699</c:v>
                </c:pt>
                <c:pt idx="86">
                  <c:v>4.4698586407330598</c:v>
                </c:pt>
                <c:pt idx="87">
                  <c:v>14.123609182938711</c:v>
                </c:pt>
                <c:pt idx="88">
                  <c:v>14.534871339840194</c:v>
                </c:pt>
                <c:pt idx="89">
                  <c:v>13.291543491186154</c:v>
                </c:pt>
                <c:pt idx="90">
                  <c:v>11.516082917908221</c:v>
                </c:pt>
                <c:pt idx="91">
                  <c:v>9.6169581407658189</c:v>
                </c:pt>
                <c:pt idx="92">
                  <c:v>5.2161459961864276</c:v>
                </c:pt>
                <c:pt idx="93">
                  <c:v>6.0746558848933541</c:v>
                </c:pt>
                <c:pt idx="94">
                  <c:v>1.5669397996743939</c:v>
                </c:pt>
                <c:pt idx="95">
                  <c:v>-5.6028458682094158</c:v>
                </c:pt>
                <c:pt idx="96">
                  <c:v>-8.9443190586551253</c:v>
                </c:pt>
                <c:pt idx="97">
                  <c:v>-6.5512581568221933</c:v>
                </c:pt>
                <c:pt idx="98">
                  <c:v>-11.201469093466498</c:v>
                </c:pt>
                <c:pt idx="99">
                  <c:v>-6.2167867007455584</c:v>
                </c:pt>
                <c:pt idx="100">
                  <c:v>-10.22359562901638</c:v>
                </c:pt>
                <c:pt idx="101">
                  <c:v>-10.372324995128611</c:v>
                </c:pt>
                <c:pt idx="102">
                  <c:v>-5.034022984969333</c:v>
                </c:pt>
                <c:pt idx="103">
                  <c:v>-10.23681861206488</c:v>
                </c:pt>
                <c:pt idx="104">
                  <c:v>-6.899828801383812</c:v>
                </c:pt>
                <c:pt idx="105">
                  <c:v>-7.1578848396396495</c:v>
                </c:pt>
                <c:pt idx="106">
                  <c:v>-9.9650796702184898</c:v>
                </c:pt>
                <c:pt idx="107">
                  <c:v>-7.9972409378339604</c:v>
                </c:pt>
                <c:pt idx="108">
                  <c:v>-8.7145824327949271</c:v>
                </c:pt>
                <c:pt idx="109">
                  <c:v>-8.3773442940431426</c:v>
                </c:pt>
                <c:pt idx="110">
                  <c:v>-5.3496001532650332</c:v>
                </c:pt>
                <c:pt idx="111">
                  <c:v>-10.894645343630804</c:v>
                </c:pt>
                <c:pt idx="112">
                  <c:v>-14.870992450441257</c:v>
                </c:pt>
                <c:pt idx="113">
                  <c:v>-7.4640240308462502</c:v>
                </c:pt>
                <c:pt idx="114">
                  <c:v>-10.552232138273808</c:v>
                </c:pt>
                <c:pt idx="115">
                  <c:v>-10.473529322503305</c:v>
                </c:pt>
                <c:pt idx="116">
                  <c:v>-9.5044254133803019</c:v>
                </c:pt>
                <c:pt idx="117">
                  <c:v>-8.1835620748303306</c:v>
                </c:pt>
                <c:pt idx="118">
                  <c:v>-6.5175838672294484</c:v>
                </c:pt>
                <c:pt idx="119">
                  <c:v>-1.4394248795741027</c:v>
                </c:pt>
                <c:pt idx="120">
                  <c:v>0.88025581825459387</c:v>
                </c:pt>
                <c:pt idx="121">
                  <c:v>-2.1961739820607007</c:v>
                </c:pt>
                <c:pt idx="122">
                  <c:v>4.4280473869389825</c:v>
                </c:pt>
                <c:pt idx="123">
                  <c:v>4.3303857675649926</c:v>
                </c:pt>
                <c:pt idx="124">
                  <c:v>7.7113742585270595</c:v>
                </c:pt>
                <c:pt idx="125">
                  <c:v>4.4145447652603087</c:v>
                </c:pt>
                <c:pt idx="126">
                  <c:v>2.4896999091968297</c:v>
                </c:pt>
                <c:pt idx="127">
                  <c:v>8.6761904107929269</c:v>
                </c:pt>
                <c:pt idx="128">
                  <c:v>10.360131117205661</c:v>
                </c:pt>
                <c:pt idx="129">
                  <c:v>3.0747577529878445</c:v>
                </c:pt>
                <c:pt idx="130">
                  <c:v>12.446793590498316</c:v>
                </c:pt>
                <c:pt idx="131">
                  <c:v>15.274167803260763</c:v>
                </c:pt>
                <c:pt idx="132">
                  <c:v>12.816043268200294</c:v>
                </c:pt>
                <c:pt idx="133">
                  <c:v>14.196296288930821</c:v>
                </c:pt>
                <c:pt idx="134">
                  <c:v>21.468351971129017</c:v>
                </c:pt>
                <c:pt idx="135">
                  <c:v>12.765693939356893</c:v>
                </c:pt>
                <c:pt idx="136">
                  <c:v>16.011458972386784</c:v>
                </c:pt>
                <c:pt idx="137">
                  <c:v>16.630337744430456</c:v>
                </c:pt>
                <c:pt idx="138">
                  <c:v>13.061959784651345</c:v>
                </c:pt>
                <c:pt idx="139">
                  <c:v>16.331197662211693</c:v>
                </c:pt>
                <c:pt idx="140">
                  <c:v>12.929650896115664</c:v>
                </c:pt>
                <c:pt idx="141">
                  <c:v>14.973555266053328</c:v>
                </c:pt>
                <c:pt idx="142">
                  <c:v>10.842505376625633</c:v>
                </c:pt>
                <c:pt idx="143">
                  <c:v>3.8862452751497134</c:v>
                </c:pt>
                <c:pt idx="144">
                  <c:v>7.5044000241701214</c:v>
                </c:pt>
                <c:pt idx="145">
                  <c:v>5.1526634393833648</c:v>
                </c:pt>
                <c:pt idx="146">
                  <c:v>-1.1507809908414157</c:v>
                </c:pt>
                <c:pt idx="147">
                  <c:v>4.2771873016658635</c:v>
                </c:pt>
                <c:pt idx="148">
                  <c:v>6.6272546942298449</c:v>
                </c:pt>
                <c:pt idx="149">
                  <c:v>11.63486405682772</c:v>
                </c:pt>
                <c:pt idx="150">
                  <c:v>9.8488721201505758</c:v>
                </c:pt>
                <c:pt idx="151">
                  <c:v>12.72470288914478</c:v>
                </c:pt>
                <c:pt idx="152">
                  <c:v>12.013317276489799</c:v>
                </c:pt>
                <c:pt idx="153">
                  <c:v>16.036007439224043</c:v>
                </c:pt>
                <c:pt idx="154">
                  <c:v>16.083970240690171</c:v>
                </c:pt>
                <c:pt idx="155">
                  <c:v>16.538848552528695</c:v>
                </c:pt>
                <c:pt idx="156">
                  <c:v>41.627535881486665</c:v>
                </c:pt>
                <c:pt idx="157">
                  <c:v>40.65799119874729</c:v>
                </c:pt>
                <c:pt idx="158">
                  <c:v>26.459748900965117</c:v>
                </c:pt>
                <c:pt idx="159">
                  <c:v>34.250496872649428</c:v>
                </c:pt>
                <c:pt idx="160">
                  <c:v>34.460546305775573</c:v>
                </c:pt>
                <c:pt idx="161">
                  <c:v>30.933316040687586</c:v>
                </c:pt>
                <c:pt idx="162">
                  <c:v>35.038319553640093</c:v>
                </c:pt>
                <c:pt idx="163">
                  <c:v>28.435795041035483</c:v>
                </c:pt>
                <c:pt idx="164">
                  <c:v>26.582524045234223</c:v>
                </c:pt>
                <c:pt idx="165">
                  <c:v>25.922850958580135</c:v>
                </c:pt>
                <c:pt idx="166">
                  <c:v>25.657025954066825</c:v>
                </c:pt>
                <c:pt idx="167">
                  <c:v>28.476550552589728</c:v>
                </c:pt>
                <c:pt idx="168">
                  <c:v>5.4188902643421244</c:v>
                </c:pt>
                <c:pt idx="169">
                  <c:v>7.3697576589825564</c:v>
                </c:pt>
                <c:pt idx="170">
                  <c:v>20.252503916434051</c:v>
                </c:pt>
                <c:pt idx="171">
                  <c:v>14.597191411771693</c:v>
                </c:pt>
                <c:pt idx="172">
                  <c:v>12.73057261358117</c:v>
                </c:pt>
                <c:pt idx="173">
                  <c:v>10.672322335097872</c:v>
                </c:pt>
                <c:pt idx="174">
                  <c:v>20.840172506554744</c:v>
                </c:pt>
                <c:pt idx="175">
                  <c:v>14.517055448053062</c:v>
                </c:pt>
                <c:pt idx="176">
                  <c:v>19.939686580873463</c:v>
                </c:pt>
                <c:pt idx="177">
                  <c:v>21.99507165503325</c:v>
                </c:pt>
                <c:pt idx="178">
                  <c:v>19.656076593142522</c:v>
                </c:pt>
                <c:pt idx="179">
                  <c:v>20.073712765995431</c:v>
                </c:pt>
                <c:pt idx="180">
                  <c:v>24.130670436115341</c:v>
                </c:pt>
                <c:pt idx="181">
                  <c:v>23.315143892438982</c:v>
                </c:pt>
                <c:pt idx="182">
                  <c:v>23.723388108744814</c:v>
                </c:pt>
                <c:pt idx="183">
                  <c:v>28.731949790705059</c:v>
                </c:pt>
                <c:pt idx="184">
                  <c:v>26.779937494686724</c:v>
                </c:pt>
                <c:pt idx="185">
                  <c:v>31.672969968918597</c:v>
                </c:pt>
                <c:pt idx="186">
                  <c:v>30.356977684908259</c:v>
                </c:pt>
                <c:pt idx="187">
                  <c:v>33.422104395994644</c:v>
                </c:pt>
                <c:pt idx="188">
                  <c:v>32.329497668699524</c:v>
                </c:pt>
                <c:pt idx="189">
                  <c:v>28.044334373143332</c:v>
                </c:pt>
                <c:pt idx="190">
                  <c:v>31.554094551917199</c:v>
                </c:pt>
                <c:pt idx="191">
                  <c:v>32.484760266776206</c:v>
                </c:pt>
                <c:pt idx="192">
                  <c:v>23.966857465779157</c:v>
                </c:pt>
                <c:pt idx="193">
                  <c:v>24.813269084951941</c:v>
                </c:pt>
                <c:pt idx="194">
                  <c:v>22.345669575127868</c:v>
                </c:pt>
                <c:pt idx="195">
                  <c:v>16.153301246987017</c:v>
                </c:pt>
                <c:pt idx="196">
                  <c:v>16.033437817826112</c:v>
                </c:pt>
                <c:pt idx="197">
                  <c:v>13.877128342328993</c:v>
                </c:pt>
                <c:pt idx="198">
                  <c:v>9.1675562637245633</c:v>
                </c:pt>
                <c:pt idx="199">
                  <c:v>10.298149420396307</c:v>
                </c:pt>
                <c:pt idx="200">
                  <c:v>10.257651223256037</c:v>
                </c:pt>
                <c:pt idx="201">
                  <c:v>7.5899053301138997</c:v>
                </c:pt>
                <c:pt idx="202">
                  <c:v>6.2829381310617327</c:v>
                </c:pt>
                <c:pt idx="203">
                  <c:v>5.8521651531747487</c:v>
                </c:pt>
                <c:pt idx="204">
                  <c:v>5.4685182641178498</c:v>
                </c:pt>
                <c:pt idx="205">
                  <c:v>6.0735937372204507</c:v>
                </c:pt>
                <c:pt idx="206">
                  <c:v>5.7177551773104129</c:v>
                </c:pt>
                <c:pt idx="207">
                  <c:v>7.472563754069772</c:v>
                </c:pt>
                <c:pt idx="208">
                  <c:v>7.2865373906907838</c:v>
                </c:pt>
                <c:pt idx="209">
                  <c:v>9.4972292828410243</c:v>
                </c:pt>
                <c:pt idx="210">
                  <c:v>4.5165338940102773</c:v>
                </c:pt>
                <c:pt idx="211">
                  <c:v>7.9154319122864525</c:v>
                </c:pt>
                <c:pt idx="212">
                  <c:v>-2.3827175081098542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7'!$E$2</c:f>
              <c:strCache>
                <c:ptCount val="1"/>
                <c:pt idx="0">
                  <c:v>Microcredito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  <c:extLst xmlns:c15="http://schemas.microsoft.com/office/drawing/2012/chart"/>
            </c:numRef>
          </c:cat>
          <c:val>
            <c:numRef>
              <c:f>'Gráfico 7'!$E$3:$E$499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218.74097665135204</c:v>
                </c:pt>
                <c:pt idx="13">
                  <c:v>207.86116627218991</c:v>
                </c:pt>
                <c:pt idx="14">
                  <c:v>153.07014017416805</c:v>
                </c:pt>
                <c:pt idx="15">
                  <c:v>165.58937029341556</c:v>
                </c:pt>
                <c:pt idx="16">
                  <c:v>154.9902280417102</c:v>
                </c:pt>
                <c:pt idx="17">
                  <c:v>147.5675202898461</c:v>
                </c:pt>
                <c:pt idx="18">
                  <c:v>143.24347056805286</c:v>
                </c:pt>
                <c:pt idx="19">
                  <c:v>1.2313109106276476</c:v>
                </c:pt>
                <c:pt idx="20">
                  <c:v>-4.9761734807424629</c:v>
                </c:pt>
                <c:pt idx="21">
                  <c:v>-6.187587806204176</c:v>
                </c:pt>
                <c:pt idx="22">
                  <c:v>-0.48978103891682556</c:v>
                </c:pt>
                <c:pt idx="23">
                  <c:v>11.180671183082547</c:v>
                </c:pt>
                <c:pt idx="24">
                  <c:v>15.42990057556648</c:v>
                </c:pt>
                <c:pt idx="25">
                  <c:v>15.056116842169477</c:v>
                </c:pt>
                <c:pt idx="26">
                  <c:v>23.595658855827196</c:v>
                </c:pt>
                <c:pt idx="27">
                  <c:v>35.601003971279297</c:v>
                </c:pt>
                <c:pt idx="28">
                  <c:v>41.336176319673122</c:v>
                </c:pt>
                <c:pt idx="29">
                  <c:v>37.878015828449477</c:v>
                </c:pt>
                <c:pt idx="30">
                  <c:v>45.308244923369799</c:v>
                </c:pt>
                <c:pt idx="31">
                  <c:v>37.219630464570841</c:v>
                </c:pt>
                <c:pt idx="32">
                  <c:v>43.88693880771477</c:v>
                </c:pt>
                <c:pt idx="33">
                  <c:v>45.436361688003778</c:v>
                </c:pt>
                <c:pt idx="34">
                  <c:v>49.211582612121859</c:v>
                </c:pt>
                <c:pt idx="35">
                  <c:v>41.971764527878186</c:v>
                </c:pt>
                <c:pt idx="36">
                  <c:v>49.599861450548048</c:v>
                </c:pt>
                <c:pt idx="37">
                  <c:v>51.187435634861366</c:v>
                </c:pt>
                <c:pt idx="38">
                  <c:v>40.018151744236022</c:v>
                </c:pt>
                <c:pt idx="39">
                  <c:v>30.036701206747594</c:v>
                </c:pt>
                <c:pt idx="40">
                  <c:v>31.268761508044985</c:v>
                </c:pt>
                <c:pt idx="41">
                  <c:v>25.747362316804654</c:v>
                </c:pt>
                <c:pt idx="42">
                  <c:v>25.965278479365338</c:v>
                </c:pt>
                <c:pt idx="43">
                  <c:v>33.539618046310871</c:v>
                </c:pt>
                <c:pt idx="44">
                  <c:v>35.031229759842276</c:v>
                </c:pt>
                <c:pt idx="45">
                  <c:v>24.200048151407593</c:v>
                </c:pt>
                <c:pt idx="46">
                  <c:v>15.042503007246232</c:v>
                </c:pt>
                <c:pt idx="47">
                  <c:v>20.897616329427592</c:v>
                </c:pt>
                <c:pt idx="48">
                  <c:v>16.586614766553165</c:v>
                </c:pt>
                <c:pt idx="49">
                  <c:v>25.266428425616194</c:v>
                </c:pt>
                <c:pt idx="50">
                  <c:v>33.417888753233704</c:v>
                </c:pt>
                <c:pt idx="51">
                  <c:v>39.131867452506384</c:v>
                </c:pt>
                <c:pt idx="52">
                  <c:v>36.613748414588287</c:v>
                </c:pt>
                <c:pt idx="53">
                  <c:v>43.492044503721395</c:v>
                </c:pt>
                <c:pt idx="54">
                  <c:v>42.622269426445072</c:v>
                </c:pt>
                <c:pt idx="55">
                  <c:v>39.54150334997253</c:v>
                </c:pt>
                <c:pt idx="56">
                  <c:v>41.837704603360805</c:v>
                </c:pt>
                <c:pt idx="57">
                  <c:v>47.057230930438031</c:v>
                </c:pt>
                <c:pt idx="58">
                  <c:v>45.002456618428724</c:v>
                </c:pt>
                <c:pt idx="59">
                  <c:v>51.120522710888629</c:v>
                </c:pt>
                <c:pt idx="60">
                  <c:v>45.939778250406249</c:v>
                </c:pt>
                <c:pt idx="61">
                  <c:v>38.088158175827317</c:v>
                </c:pt>
                <c:pt idx="62">
                  <c:v>37.533586101882044</c:v>
                </c:pt>
                <c:pt idx="63">
                  <c:v>34.585166481520169</c:v>
                </c:pt>
                <c:pt idx="64">
                  <c:v>34.091108873504773</c:v>
                </c:pt>
                <c:pt idx="65">
                  <c:v>38.972602726801227</c:v>
                </c:pt>
                <c:pt idx="66">
                  <c:v>39.329913818248066</c:v>
                </c:pt>
                <c:pt idx="67">
                  <c:v>40.098839394030406</c:v>
                </c:pt>
                <c:pt idx="68">
                  <c:v>48.236061521565674</c:v>
                </c:pt>
                <c:pt idx="69">
                  <c:v>50.6084120399642</c:v>
                </c:pt>
                <c:pt idx="70">
                  <c:v>53.940520422293467</c:v>
                </c:pt>
                <c:pt idx="71">
                  <c:v>46.013555006420972</c:v>
                </c:pt>
                <c:pt idx="72">
                  <c:v>47.414575364055509</c:v>
                </c:pt>
                <c:pt idx="73">
                  <c:v>41.934756761244451</c:v>
                </c:pt>
                <c:pt idx="74">
                  <c:v>46.773198605706767</c:v>
                </c:pt>
                <c:pt idx="75">
                  <c:v>44.985857513630265</c:v>
                </c:pt>
                <c:pt idx="76">
                  <c:v>43.551899162444776</c:v>
                </c:pt>
                <c:pt idx="77">
                  <c:v>37.317471129111567</c:v>
                </c:pt>
                <c:pt idx="78">
                  <c:v>29.237356382574873</c:v>
                </c:pt>
                <c:pt idx="79">
                  <c:v>38.650841387500144</c:v>
                </c:pt>
                <c:pt idx="80">
                  <c:v>30.144178765198969</c:v>
                </c:pt>
                <c:pt idx="81">
                  <c:v>19.339625019603979</c:v>
                </c:pt>
                <c:pt idx="82">
                  <c:v>35.987840118443849</c:v>
                </c:pt>
                <c:pt idx="83">
                  <c:v>31.224280751170873</c:v>
                </c:pt>
                <c:pt idx="84">
                  <c:v>34.897301671928503</c:v>
                </c:pt>
                <c:pt idx="85">
                  <c:v>39.117465686294992</c:v>
                </c:pt>
                <c:pt idx="86">
                  <c:v>27.851092705373006</c:v>
                </c:pt>
                <c:pt idx="87">
                  <c:v>30.420364286499701</c:v>
                </c:pt>
                <c:pt idx="88">
                  <c:v>36.703278329641243</c:v>
                </c:pt>
                <c:pt idx="89">
                  <c:v>34.865212433189782</c:v>
                </c:pt>
                <c:pt idx="90">
                  <c:v>31.14997380420521</c:v>
                </c:pt>
                <c:pt idx="91">
                  <c:v>29.842012660296866</c:v>
                </c:pt>
                <c:pt idx="92">
                  <c:v>23.996173156654589</c:v>
                </c:pt>
                <c:pt idx="93">
                  <c:v>36.887702188805108</c:v>
                </c:pt>
                <c:pt idx="94">
                  <c:v>14.274185937973716</c:v>
                </c:pt>
                <c:pt idx="95">
                  <c:v>12.975569686964249</c:v>
                </c:pt>
                <c:pt idx="96">
                  <c:v>7.5623971855867111</c:v>
                </c:pt>
                <c:pt idx="97">
                  <c:v>8.2848445720668842</c:v>
                </c:pt>
                <c:pt idx="98">
                  <c:v>5.9701895033714703</c:v>
                </c:pt>
                <c:pt idx="99">
                  <c:v>3.5924000951474078</c:v>
                </c:pt>
                <c:pt idx="100">
                  <c:v>-3.4635642606662631</c:v>
                </c:pt>
                <c:pt idx="101">
                  <c:v>-3.9475058830223508</c:v>
                </c:pt>
                <c:pt idx="102">
                  <c:v>0.17538915429600177</c:v>
                </c:pt>
                <c:pt idx="103">
                  <c:v>-6.5507718016744709</c:v>
                </c:pt>
                <c:pt idx="104">
                  <c:v>-7.9099287209189129</c:v>
                </c:pt>
                <c:pt idx="105">
                  <c:v>-12.573766963807987</c:v>
                </c:pt>
                <c:pt idx="106">
                  <c:v>-13.376250853209005</c:v>
                </c:pt>
                <c:pt idx="107">
                  <c:v>-16.833344203531052</c:v>
                </c:pt>
                <c:pt idx="108">
                  <c:v>-14.738922414358013</c:v>
                </c:pt>
                <c:pt idx="109">
                  <c:v>-5.6458911552349829</c:v>
                </c:pt>
                <c:pt idx="110">
                  <c:v>-3.8379757292111738</c:v>
                </c:pt>
                <c:pt idx="111">
                  <c:v>0.95799565710659174</c:v>
                </c:pt>
                <c:pt idx="112">
                  <c:v>3.7614585183242122</c:v>
                </c:pt>
                <c:pt idx="113">
                  <c:v>6.0424857262626697</c:v>
                </c:pt>
                <c:pt idx="114">
                  <c:v>11.339379758438174</c:v>
                </c:pt>
                <c:pt idx="115">
                  <c:v>12.039078549481296</c:v>
                </c:pt>
                <c:pt idx="116">
                  <c:v>11.878137270339417</c:v>
                </c:pt>
                <c:pt idx="117">
                  <c:v>18.058666014806125</c:v>
                </c:pt>
                <c:pt idx="118">
                  <c:v>21.128726335917957</c:v>
                </c:pt>
                <c:pt idx="119">
                  <c:v>22.82882123200649</c:v>
                </c:pt>
                <c:pt idx="120">
                  <c:v>20.85061370361705</c:v>
                </c:pt>
                <c:pt idx="121">
                  <c:v>12.984003910915742</c:v>
                </c:pt>
                <c:pt idx="122">
                  <c:v>19.704506267357115</c:v>
                </c:pt>
                <c:pt idx="123">
                  <c:v>12.919270042302266</c:v>
                </c:pt>
                <c:pt idx="124">
                  <c:v>15.936105778830356</c:v>
                </c:pt>
                <c:pt idx="125">
                  <c:v>18.384239068852647</c:v>
                </c:pt>
                <c:pt idx="126">
                  <c:v>17.757982639055903</c:v>
                </c:pt>
                <c:pt idx="127">
                  <c:v>23.359477860925448</c:v>
                </c:pt>
                <c:pt idx="128">
                  <c:v>33.442295342805096</c:v>
                </c:pt>
                <c:pt idx="129">
                  <c:v>31.91469805669729</c:v>
                </c:pt>
                <c:pt idx="130">
                  <c:v>39.109926709966871</c:v>
                </c:pt>
                <c:pt idx="131">
                  <c:v>51.59187100482481</c:v>
                </c:pt>
                <c:pt idx="132">
                  <c:v>53.317082728031636</c:v>
                </c:pt>
                <c:pt idx="133">
                  <c:v>49.456257030336381</c:v>
                </c:pt>
                <c:pt idx="134">
                  <c:v>53.968255752954832</c:v>
                </c:pt>
                <c:pt idx="135">
                  <c:v>53.89148589709616</c:v>
                </c:pt>
                <c:pt idx="136">
                  <c:v>51.315787026887705</c:v>
                </c:pt>
                <c:pt idx="137">
                  <c:v>51.373022501098944</c:v>
                </c:pt>
                <c:pt idx="138">
                  <c:v>48.975153716232313</c:v>
                </c:pt>
                <c:pt idx="139">
                  <c:v>49.264834206072017</c:v>
                </c:pt>
                <c:pt idx="140">
                  <c:v>44.561288037310256</c:v>
                </c:pt>
                <c:pt idx="141">
                  <c:v>39.604316393192306</c:v>
                </c:pt>
                <c:pt idx="142">
                  <c:v>35.771285298680432</c:v>
                </c:pt>
                <c:pt idx="143">
                  <c:v>40.423915644855967</c:v>
                </c:pt>
                <c:pt idx="144">
                  <c:v>42.409992480022353</c:v>
                </c:pt>
                <c:pt idx="145">
                  <c:v>38.28742047523621</c:v>
                </c:pt>
                <c:pt idx="146">
                  <c:v>29.543937010717535</c:v>
                </c:pt>
                <c:pt idx="147">
                  <c:v>31.366063204635751</c:v>
                </c:pt>
                <c:pt idx="148">
                  <c:v>31.536807066458273</c:v>
                </c:pt>
                <c:pt idx="149">
                  <c:v>32.912808002332163</c:v>
                </c:pt>
                <c:pt idx="150">
                  <c:v>28.450989168588279</c:v>
                </c:pt>
                <c:pt idx="151">
                  <c:v>25.857134260200219</c:v>
                </c:pt>
                <c:pt idx="152">
                  <c:v>24.050450489158635</c:v>
                </c:pt>
                <c:pt idx="153">
                  <c:v>29.107458912877469</c:v>
                </c:pt>
                <c:pt idx="154">
                  <c:v>29.098190463771779</c:v>
                </c:pt>
                <c:pt idx="155">
                  <c:v>23.900472639679315</c:v>
                </c:pt>
                <c:pt idx="156">
                  <c:v>17.985476276721247</c:v>
                </c:pt>
                <c:pt idx="157">
                  <c:v>8.8851270000481541</c:v>
                </c:pt>
                <c:pt idx="158">
                  <c:v>9.2724888738318754</c:v>
                </c:pt>
                <c:pt idx="159">
                  <c:v>4.3171067484952586</c:v>
                </c:pt>
                <c:pt idx="160">
                  <c:v>-0.3662125783230108</c:v>
                </c:pt>
                <c:pt idx="161">
                  <c:v>-1.4088174727553859</c:v>
                </c:pt>
                <c:pt idx="162">
                  <c:v>-2.89720053275766E-2</c:v>
                </c:pt>
                <c:pt idx="163">
                  <c:v>-2.4236563696808155</c:v>
                </c:pt>
                <c:pt idx="164">
                  <c:v>-2.8793338380883604</c:v>
                </c:pt>
                <c:pt idx="165">
                  <c:v>-4.2379531645531205</c:v>
                </c:pt>
                <c:pt idx="166">
                  <c:v>-4.3673845431690728</c:v>
                </c:pt>
                <c:pt idx="167">
                  <c:v>-4.7835538267205102</c:v>
                </c:pt>
                <c:pt idx="168">
                  <c:v>-3.2365124822675839</c:v>
                </c:pt>
                <c:pt idx="169">
                  <c:v>2.2230010659410437</c:v>
                </c:pt>
                <c:pt idx="170">
                  <c:v>2.30186460658377</c:v>
                </c:pt>
                <c:pt idx="171">
                  <c:v>6.2008526744869341</c:v>
                </c:pt>
                <c:pt idx="172">
                  <c:v>17.659829775874393</c:v>
                </c:pt>
                <c:pt idx="173">
                  <c:v>9.6366177545768714</c:v>
                </c:pt>
                <c:pt idx="174">
                  <c:v>10.673317754250732</c:v>
                </c:pt>
                <c:pt idx="175">
                  <c:v>11.597141567173441</c:v>
                </c:pt>
                <c:pt idx="176">
                  <c:v>9.7455454967824817</c:v>
                </c:pt>
                <c:pt idx="177">
                  <c:v>12.187653843079339</c:v>
                </c:pt>
                <c:pt idx="178">
                  <c:v>12.422761970204931</c:v>
                </c:pt>
                <c:pt idx="179">
                  <c:v>13.008132905465541</c:v>
                </c:pt>
                <c:pt idx="180">
                  <c:v>13.508884973279201</c:v>
                </c:pt>
                <c:pt idx="181">
                  <c:v>15.034020030179484</c:v>
                </c:pt>
                <c:pt idx="182">
                  <c:v>11.761471389571799</c:v>
                </c:pt>
                <c:pt idx="183">
                  <c:v>15.757842032209091</c:v>
                </c:pt>
                <c:pt idx="184">
                  <c:v>8.9949069915375102</c:v>
                </c:pt>
                <c:pt idx="185">
                  <c:v>12.828609891270638</c:v>
                </c:pt>
                <c:pt idx="186">
                  <c:v>11.943477156704475</c:v>
                </c:pt>
                <c:pt idx="187">
                  <c:v>12.268332476027698</c:v>
                </c:pt>
                <c:pt idx="188">
                  <c:v>13.977824629572023</c:v>
                </c:pt>
                <c:pt idx="189">
                  <c:v>8.3419991290511817</c:v>
                </c:pt>
                <c:pt idx="190">
                  <c:v>7.2786369868866441</c:v>
                </c:pt>
                <c:pt idx="191">
                  <c:v>10.005527138345748</c:v>
                </c:pt>
                <c:pt idx="192">
                  <c:v>9.6025347442261655</c:v>
                </c:pt>
                <c:pt idx="193">
                  <c:v>8.3305787968446232</c:v>
                </c:pt>
                <c:pt idx="194">
                  <c:v>6.835160338175994</c:v>
                </c:pt>
                <c:pt idx="195">
                  <c:v>1.4181275281103467</c:v>
                </c:pt>
                <c:pt idx="196">
                  <c:v>-5.8686199051960486E-2</c:v>
                </c:pt>
                <c:pt idx="197">
                  <c:v>1.6118331339298742</c:v>
                </c:pt>
                <c:pt idx="198">
                  <c:v>1.4529894756722506</c:v>
                </c:pt>
                <c:pt idx="199">
                  <c:v>-2.0349961909067571</c:v>
                </c:pt>
                <c:pt idx="200">
                  <c:v>-5.3606905965717271</c:v>
                </c:pt>
                <c:pt idx="201">
                  <c:v>-2.3528042022311624</c:v>
                </c:pt>
                <c:pt idx="202">
                  <c:v>-2.5512869376833058</c:v>
                </c:pt>
                <c:pt idx="203">
                  <c:v>-5.1610661350122928</c:v>
                </c:pt>
                <c:pt idx="204">
                  <c:v>-5.0711045344730588</c:v>
                </c:pt>
                <c:pt idx="205">
                  <c:v>-6.882396600403573</c:v>
                </c:pt>
                <c:pt idx="206">
                  <c:v>-6.4274781224445636</c:v>
                </c:pt>
                <c:pt idx="207">
                  <c:v>-2.8836108072349709</c:v>
                </c:pt>
                <c:pt idx="208">
                  <c:v>-6.9357854433339643</c:v>
                </c:pt>
                <c:pt idx="209">
                  <c:v>-6.2993798421581708</c:v>
                </c:pt>
                <c:pt idx="210">
                  <c:v>-4.7833423352539262</c:v>
                </c:pt>
                <c:pt idx="211">
                  <c:v>-2.9065042329714741</c:v>
                </c:pt>
                <c:pt idx="212">
                  <c:v>-0.87150804206471699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'Gráfico 7'!$F$2</c:f>
              <c:strCache>
                <c:ptCount val="1"/>
                <c:pt idx="0">
                  <c:v>Total 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  <c:extLst xmlns:c15="http://schemas.microsoft.com/office/drawing/2012/chart"/>
            </c:numRef>
          </c:cat>
          <c:val>
            <c:numRef>
              <c:f>'Gráfico 7'!$F$3:$F$499</c:f>
              <c:numCache>
                <c:formatCode>0.0</c:formatCode>
                <c:ptCount val="497"/>
                <c:pt idx="0">
                  <c:v>15.144508967537472</c:v>
                </c:pt>
                <c:pt idx="1">
                  <c:v>15.435563500421633</c:v>
                </c:pt>
                <c:pt idx="2">
                  <c:v>16.865654112766791</c:v>
                </c:pt>
                <c:pt idx="3">
                  <c:v>16.998322395239327</c:v>
                </c:pt>
                <c:pt idx="4">
                  <c:v>18.056552405777616</c:v>
                </c:pt>
                <c:pt idx="5">
                  <c:v>19.434192560986574</c:v>
                </c:pt>
                <c:pt idx="6">
                  <c:v>17.417016868661527</c:v>
                </c:pt>
                <c:pt idx="7">
                  <c:v>14.617830105663931</c:v>
                </c:pt>
                <c:pt idx="8">
                  <c:v>13.906870774493708</c:v>
                </c:pt>
                <c:pt idx="9">
                  <c:v>14.072996991436693</c:v>
                </c:pt>
                <c:pt idx="10">
                  <c:v>16.117533972360064</c:v>
                </c:pt>
                <c:pt idx="11">
                  <c:v>15.809368924458411</c:v>
                </c:pt>
                <c:pt idx="12">
                  <c:v>-19.056763502122955</c:v>
                </c:pt>
                <c:pt idx="13">
                  <c:v>-18.610763440019962</c:v>
                </c:pt>
                <c:pt idx="14">
                  <c:v>-17.682630572764179</c:v>
                </c:pt>
                <c:pt idx="15">
                  <c:v>-17.253347381742181</c:v>
                </c:pt>
                <c:pt idx="16">
                  <c:v>-15.631356334532997</c:v>
                </c:pt>
                <c:pt idx="17">
                  <c:v>-18.681061579230718</c:v>
                </c:pt>
                <c:pt idx="18">
                  <c:v>-20.019772072284447</c:v>
                </c:pt>
                <c:pt idx="19">
                  <c:v>-17.067301934445357</c:v>
                </c:pt>
                <c:pt idx="20">
                  <c:v>-16.993729643235767</c:v>
                </c:pt>
                <c:pt idx="21">
                  <c:v>-17.18184977010042</c:v>
                </c:pt>
                <c:pt idx="22">
                  <c:v>-17.922066656157376</c:v>
                </c:pt>
                <c:pt idx="23">
                  <c:v>-21.143608220292798</c:v>
                </c:pt>
                <c:pt idx="24">
                  <c:v>-16.492887543794033</c:v>
                </c:pt>
                <c:pt idx="25">
                  <c:v>-17.170303319066239</c:v>
                </c:pt>
                <c:pt idx="26">
                  <c:v>-19.016154882501667</c:v>
                </c:pt>
                <c:pt idx="27">
                  <c:v>-17.157988979335272</c:v>
                </c:pt>
                <c:pt idx="28">
                  <c:v>-20.52164278586217</c:v>
                </c:pt>
                <c:pt idx="29">
                  <c:v>-26.356807681210025</c:v>
                </c:pt>
                <c:pt idx="30">
                  <c:v>-23.770162638006131</c:v>
                </c:pt>
                <c:pt idx="31">
                  <c:v>-28.861063812274491</c:v>
                </c:pt>
                <c:pt idx="32">
                  <c:v>-33.686302194825437</c:v>
                </c:pt>
                <c:pt idx="33">
                  <c:v>-33.691573599813566</c:v>
                </c:pt>
                <c:pt idx="34">
                  <c:v>-34.357246915196292</c:v>
                </c:pt>
                <c:pt idx="35">
                  <c:v>-41.495248326949643</c:v>
                </c:pt>
                <c:pt idx="36">
                  <c:v>-40.944252707994785</c:v>
                </c:pt>
                <c:pt idx="37">
                  <c:v>-40.449420641326952</c:v>
                </c:pt>
                <c:pt idx="38">
                  <c:v>-38.128538463755255</c:v>
                </c:pt>
                <c:pt idx="39">
                  <c:v>-39.699744420915309</c:v>
                </c:pt>
                <c:pt idx="40">
                  <c:v>-35.993874379531455</c:v>
                </c:pt>
                <c:pt idx="41">
                  <c:v>-32.20420708543066</c:v>
                </c:pt>
                <c:pt idx="42">
                  <c:v>-30.08714325322882</c:v>
                </c:pt>
                <c:pt idx="43">
                  <c:v>-26.358027171426514</c:v>
                </c:pt>
                <c:pt idx="44">
                  <c:v>-21.539599850860782</c:v>
                </c:pt>
                <c:pt idx="45">
                  <c:v>-17.357483217411318</c:v>
                </c:pt>
                <c:pt idx="46">
                  <c:v>-16.258735097597476</c:v>
                </c:pt>
                <c:pt idx="47">
                  <c:v>-11.869072768962663</c:v>
                </c:pt>
                <c:pt idx="48">
                  <c:v>-8.2377026302843266</c:v>
                </c:pt>
                <c:pt idx="49">
                  <c:v>-6.2665598277265255</c:v>
                </c:pt>
                <c:pt idx="50">
                  <c:v>-5.9613250048248574</c:v>
                </c:pt>
                <c:pt idx="51">
                  <c:v>0.18918592662375833</c:v>
                </c:pt>
                <c:pt idx="52">
                  <c:v>8.4488948471920224</c:v>
                </c:pt>
                <c:pt idx="53">
                  <c:v>0.97634307773615259</c:v>
                </c:pt>
                <c:pt idx="54">
                  <c:v>2.2030311193408592</c:v>
                </c:pt>
                <c:pt idx="55">
                  <c:v>-1.7606355058548795</c:v>
                </c:pt>
                <c:pt idx="56">
                  <c:v>2.1318390667982134</c:v>
                </c:pt>
                <c:pt idx="57">
                  <c:v>1.9588083785850197</c:v>
                </c:pt>
                <c:pt idx="58">
                  <c:v>2.8109676190022137</c:v>
                </c:pt>
                <c:pt idx="59">
                  <c:v>14.872100292673096</c:v>
                </c:pt>
                <c:pt idx="60">
                  <c:v>12.059555362761177</c:v>
                </c:pt>
                <c:pt idx="61">
                  <c:v>12.981682835019704</c:v>
                </c:pt>
                <c:pt idx="62">
                  <c:v>12.318630401376751</c:v>
                </c:pt>
                <c:pt idx="63">
                  <c:v>15.397218676941726</c:v>
                </c:pt>
                <c:pt idx="64">
                  <c:v>4.1507922582487922</c:v>
                </c:pt>
                <c:pt idx="65">
                  <c:v>22.875585138890429</c:v>
                </c:pt>
                <c:pt idx="66">
                  <c:v>23.638578225126849</c:v>
                </c:pt>
                <c:pt idx="67">
                  <c:v>30.721683046990343</c:v>
                </c:pt>
                <c:pt idx="68">
                  <c:v>32.820554754464283</c:v>
                </c:pt>
                <c:pt idx="69">
                  <c:v>35.175197886296175</c:v>
                </c:pt>
                <c:pt idx="70">
                  <c:v>42.803778286011742</c:v>
                </c:pt>
                <c:pt idx="71">
                  <c:v>42.56049595513214</c:v>
                </c:pt>
                <c:pt idx="72">
                  <c:v>42.72318247175135</c:v>
                </c:pt>
                <c:pt idx="73">
                  <c:v>45.949436347244287</c:v>
                </c:pt>
                <c:pt idx="74">
                  <c:v>55.048712782871156</c:v>
                </c:pt>
                <c:pt idx="75">
                  <c:v>45.278576738065432</c:v>
                </c:pt>
                <c:pt idx="76">
                  <c:v>51.562227662193564</c:v>
                </c:pt>
                <c:pt idx="77">
                  <c:v>43.792200012155689</c:v>
                </c:pt>
                <c:pt idx="78">
                  <c:v>37.295602586435649</c:v>
                </c:pt>
                <c:pt idx="79">
                  <c:v>46.085684106318794</c:v>
                </c:pt>
                <c:pt idx="80">
                  <c:v>41.899041738781584</c:v>
                </c:pt>
                <c:pt idx="81">
                  <c:v>36.715060136162727</c:v>
                </c:pt>
                <c:pt idx="82">
                  <c:v>40.152659390557318</c:v>
                </c:pt>
                <c:pt idx="83">
                  <c:v>36.701195122686237</c:v>
                </c:pt>
                <c:pt idx="84">
                  <c:v>37.645981049194653</c:v>
                </c:pt>
                <c:pt idx="85">
                  <c:v>34.745607950842668</c:v>
                </c:pt>
                <c:pt idx="86">
                  <c:v>23.49845280074647</c:v>
                </c:pt>
                <c:pt idx="87">
                  <c:v>26.996057986540055</c:v>
                </c:pt>
                <c:pt idx="88">
                  <c:v>24.135807647503892</c:v>
                </c:pt>
                <c:pt idx="89">
                  <c:v>24.108780242490411</c:v>
                </c:pt>
                <c:pt idx="90">
                  <c:v>19.794110318929302</c:v>
                </c:pt>
                <c:pt idx="91">
                  <c:v>15.511501203761568</c:v>
                </c:pt>
                <c:pt idx="92">
                  <c:v>9.8775919593125714</c:v>
                </c:pt>
                <c:pt idx="93">
                  <c:v>9.6823417108686129</c:v>
                </c:pt>
                <c:pt idx="94">
                  <c:v>3.3615852676704749</c:v>
                </c:pt>
                <c:pt idx="95">
                  <c:v>-0.67231588426428512</c:v>
                </c:pt>
                <c:pt idx="96">
                  <c:v>-3.6092972398591328</c:v>
                </c:pt>
                <c:pt idx="97">
                  <c:v>-3.5048049416836147</c:v>
                </c:pt>
                <c:pt idx="98">
                  <c:v>-4.811954010641351</c:v>
                </c:pt>
                <c:pt idx="99">
                  <c:v>-5.580224743429973</c:v>
                </c:pt>
                <c:pt idx="100">
                  <c:v>-10.278584654760813</c:v>
                </c:pt>
                <c:pt idx="101">
                  <c:v>-13.48276701430815</c:v>
                </c:pt>
                <c:pt idx="102">
                  <c:v>-9.4151738607888174</c:v>
                </c:pt>
                <c:pt idx="103">
                  <c:v>-14.783156262589092</c:v>
                </c:pt>
                <c:pt idx="104">
                  <c:v>-16.1048528387558</c:v>
                </c:pt>
                <c:pt idx="105">
                  <c:v>-16.227486229525702</c:v>
                </c:pt>
                <c:pt idx="106">
                  <c:v>-19.48557541167083</c:v>
                </c:pt>
                <c:pt idx="107">
                  <c:v>-20.298747224255376</c:v>
                </c:pt>
                <c:pt idx="108">
                  <c:v>-19.476220801735987</c:v>
                </c:pt>
                <c:pt idx="109">
                  <c:v>-18.734444862577792</c:v>
                </c:pt>
                <c:pt idx="110">
                  <c:v>-17.914742189931921</c:v>
                </c:pt>
                <c:pt idx="111">
                  <c:v>-17.855450255255967</c:v>
                </c:pt>
                <c:pt idx="112">
                  <c:v>-18.984175000851856</c:v>
                </c:pt>
                <c:pt idx="113">
                  <c:v>-14.69344772030704</c:v>
                </c:pt>
                <c:pt idx="114">
                  <c:v>-12.409216507762366</c:v>
                </c:pt>
                <c:pt idx="115">
                  <c:v>-10.556447168734341</c:v>
                </c:pt>
                <c:pt idx="116">
                  <c:v>-3.1977824874622973</c:v>
                </c:pt>
                <c:pt idx="117">
                  <c:v>-0.21171884776245431</c:v>
                </c:pt>
                <c:pt idx="118">
                  <c:v>0.57440933314452103</c:v>
                </c:pt>
                <c:pt idx="119">
                  <c:v>3.285040876226164</c:v>
                </c:pt>
                <c:pt idx="120">
                  <c:v>5.3007675963161915</c:v>
                </c:pt>
                <c:pt idx="121">
                  <c:v>5.80071479866624</c:v>
                </c:pt>
                <c:pt idx="122">
                  <c:v>7.9344322888122099</c:v>
                </c:pt>
                <c:pt idx="123">
                  <c:v>12.451029179442807</c:v>
                </c:pt>
                <c:pt idx="124">
                  <c:v>16.60865260110025</c:v>
                </c:pt>
                <c:pt idx="125">
                  <c:v>17.594831939177968</c:v>
                </c:pt>
                <c:pt idx="126">
                  <c:v>16.603866348851447</c:v>
                </c:pt>
                <c:pt idx="127">
                  <c:v>16.919247923622628</c:v>
                </c:pt>
                <c:pt idx="128">
                  <c:v>16.598426821376577</c:v>
                </c:pt>
                <c:pt idx="129">
                  <c:v>11.800200220434176</c:v>
                </c:pt>
                <c:pt idx="130">
                  <c:v>18.696185163369016</c:v>
                </c:pt>
                <c:pt idx="131">
                  <c:v>26.662108041591036</c:v>
                </c:pt>
                <c:pt idx="132">
                  <c:v>23.640112932591006</c:v>
                </c:pt>
                <c:pt idx="133">
                  <c:v>21.342385084319048</c:v>
                </c:pt>
                <c:pt idx="134">
                  <c:v>28.416614228381263</c:v>
                </c:pt>
                <c:pt idx="135">
                  <c:v>21.051499841293818</c:v>
                </c:pt>
                <c:pt idx="136">
                  <c:v>18.121200405977554</c:v>
                </c:pt>
                <c:pt idx="137">
                  <c:v>17.699935269322321</c:v>
                </c:pt>
                <c:pt idx="138">
                  <c:v>10.982340374877619</c:v>
                </c:pt>
                <c:pt idx="139">
                  <c:v>16.087861620490362</c:v>
                </c:pt>
                <c:pt idx="140">
                  <c:v>15.398490879527738</c:v>
                </c:pt>
                <c:pt idx="141">
                  <c:v>14.711128230848104</c:v>
                </c:pt>
                <c:pt idx="142">
                  <c:v>13.959551375625324</c:v>
                </c:pt>
                <c:pt idx="143">
                  <c:v>9.6652607661689593</c:v>
                </c:pt>
                <c:pt idx="144">
                  <c:v>9.2060949055622352</c:v>
                </c:pt>
                <c:pt idx="145">
                  <c:v>9.5064365023916473</c:v>
                </c:pt>
                <c:pt idx="146">
                  <c:v>5.4712163427781624</c:v>
                </c:pt>
                <c:pt idx="147">
                  <c:v>7.5648583295619964</c:v>
                </c:pt>
                <c:pt idx="148">
                  <c:v>11.547271277371095</c:v>
                </c:pt>
                <c:pt idx="149">
                  <c:v>14.550644338215069</c:v>
                </c:pt>
                <c:pt idx="150">
                  <c:v>13.571649713542143</c:v>
                </c:pt>
                <c:pt idx="151">
                  <c:v>14.942127147850726</c:v>
                </c:pt>
                <c:pt idx="152">
                  <c:v>13.640833586204494</c:v>
                </c:pt>
                <c:pt idx="153">
                  <c:v>14.291809159373292</c:v>
                </c:pt>
                <c:pt idx="154">
                  <c:v>13.468947633615457</c:v>
                </c:pt>
                <c:pt idx="155">
                  <c:v>16.23312738528757</c:v>
                </c:pt>
                <c:pt idx="156">
                  <c:v>18.386669168565618</c:v>
                </c:pt>
                <c:pt idx="157">
                  <c:v>16.523162682878102</c:v>
                </c:pt>
                <c:pt idx="158">
                  <c:v>11.884248059377377</c:v>
                </c:pt>
                <c:pt idx="159">
                  <c:v>12.792134962575187</c:v>
                </c:pt>
                <c:pt idx="160">
                  <c:v>13.822138042480869</c:v>
                </c:pt>
                <c:pt idx="161">
                  <c:v>13.329989448210377</c:v>
                </c:pt>
                <c:pt idx="162">
                  <c:v>14.905493703154704</c:v>
                </c:pt>
                <c:pt idx="163">
                  <c:v>11.983651514832117</c:v>
                </c:pt>
                <c:pt idx="164">
                  <c:v>11.205738755126603</c:v>
                </c:pt>
                <c:pt idx="165">
                  <c:v>10.468794735294807</c:v>
                </c:pt>
                <c:pt idx="166">
                  <c:v>10.970866789158018</c:v>
                </c:pt>
                <c:pt idx="167">
                  <c:v>9.2640148117778089</c:v>
                </c:pt>
                <c:pt idx="168">
                  <c:v>7.0672290639603341</c:v>
                </c:pt>
                <c:pt idx="169">
                  <c:v>9.3088390887094974</c:v>
                </c:pt>
                <c:pt idx="170">
                  <c:v>12.566893999222373</c:v>
                </c:pt>
                <c:pt idx="171">
                  <c:v>10.908195718125935</c:v>
                </c:pt>
                <c:pt idx="172">
                  <c:v>10.84951049050229</c:v>
                </c:pt>
                <c:pt idx="173">
                  <c:v>4.495511298532584</c:v>
                </c:pt>
                <c:pt idx="174">
                  <c:v>13.679386583726094</c:v>
                </c:pt>
                <c:pt idx="175">
                  <c:v>10.348624709576715</c:v>
                </c:pt>
                <c:pt idx="176">
                  <c:v>11.707729837550218</c:v>
                </c:pt>
                <c:pt idx="177">
                  <c:v>18.091385187270159</c:v>
                </c:pt>
                <c:pt idx="178">
                  <c:v>16.151217528184425</c:v>
                </c:pt>
                <c:pt idx="179">
                  <c:v>14.284421995314855</c:v>
                </c:pt>
                <c:pt idx="180">
                  <c:v>25.856875893782274</c:v>
                </c:pt>
                <c:pt idx="181">
                  <c:v>23.501857991870523</c:v>
                </c:pt>
                <c:pt idx="182">
                  <c:v>26.143078815539944</c:v>
                </c:pt>
                <c:pt idx="183">
                  <c:v>31.476643657034863</c:v>
                </c:pt>
                <c:pt idx="184">
                  <c:v>31.947339813142793</c:v>
                </c:pt>
                <c:pt idx="185">
                  <c:v>39.473195702060139</c:v>
                </c:pt>
                <c:pt idx="186">
                  <c:v>34.709030124971441</c:v>
                </c:pt>
                <c:pt idx="187">
                  <c:v>36.006653470391029</c:v>
                </c:pt>
                <c:pt idx="188">
                  <c:v>37.608473679985075</c:v>
                </c:pt>
                <c:pt idx="189">
                  <c:v>31.234870503662449</c:v>
                </c:pt>
                <c:pt idx="190">
                  <c:v>31.698373487649214</c:v>
                </c:pt>
                <c:pt idx="191">
                  <c:v>36.043145509112804</c:v>
                </c:pt>
                <c:pt idx="192">
                  <c:v>23.310350939926217</c:v>
                </c:pt>
                <c:pt idx="193">
                  <c:v>27.628847416224154</c:v>
                </c:pt>
                <c:pt idx="194">
                  <c:v>24.477006525955836</c:v>
                </c:pt>
                <c:pt idx="195">
                  <c:v>18.927080021859588</c:v>
                </c:pt>
                <c:pt idx="196">
                  <c:v>17.39988913676056</c:v>
                </c:pt>
                <c:pt idx="197">
                  <c:v>16.657331939845243</c:v>
                </c:pt>
                <c:pt idx="198">
                  <c:v>14.158745240071902</c:v>
                </c:pt>
                <c:pt idx="199">
                  <c:v>12.647576826637774</c:v>
                </c:pt>
                <c:pt idx="200">
                  <c:v>11.419601233097175</c:v>
                </c:pt>
                <c:pt idx="201">
                  <c:v>10.92553276495234</c:v>
                </c:pt>
                <c:pt idx="202">
                  <c:v>8.3816401234371618</c:v>
                </c:pt>
                <c:pt idx="203">
                  <c:v>7.1049021207492569</c:v>
                </c:pt>
                <c:pt idx="204">
                  <c:v>5.3865479437199326</c:v>
                </c:pt>
                <c:pt idx="205">
                  <c:v>1.4638239551013399</c:v>
                </c:pt>
                <c:pt idx="206">
                  <c:v>1.7854270562341679</c:v>
                </c:pt>
                <c:pt idx="207">
                  <c:v>3.0952165735203652</c:v>
                </c:pt>
                <c:pt idx="208">
                  <c:v>1.4941061658027666</c:v>
                </c:pt>
                <c:pt idx="209">
                  <c:v>-0.8257217302052311</c:v>
                </c:pt>
                <c:pt idx="210">
                  <c:v>-2.4526348040154744</c:v>
                </c:pt>
                <c:pt idx="211">
                  <c:v>-4.0725415666777121</c:v>
                </c:pt>
                <c:pt idx="212">
                  <c:v>-16.720118393315488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3313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5618048"/>
        <c:scaling>
          <c:orientation val="minMax"/>
          <c:max val="40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'Gráfico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A-401B-AE4F-2A7321B680DC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'Gráfico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'Gráfico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3">
                  <c:v>-15.321982982697467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2"/>
          <c:order val="3"/>
          <c:tx>
            <c:strRef>
              <c:f>'Gráfico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'Gráfico 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A-401B-AE4F-2A7321B680DC}"/>
            </c:ext>
          </c:extLst>
        </c:ser>
        <c:ser>
          <c:idx val="4"/>
          <c:order val="4"/>
          <c:tx>
            <c:strRef>
              <c:f>'Gráfico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'Gráfico 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A-401B-AE4F-2A7321B680DC}"/>
            </c:ext>
          </c:extLst>
        </c:ser>
        <c:ser>
          <c:idx val="5"/>
          <c:order val="5"/>
          <c:tx>
            <c:strRef>
              <c:f>'Gráfico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'Gráfico 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dateAx>
        <c:axId val="385620848"/>
        <c:scaling>
          <c:orientation val="minMax"/>
          <c:min val="4002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56"/>
          <c:min val="-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inorUnit val="11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'Gráfico 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3-4C88-8AFA-DA374FD50E2E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'Gráfico 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3-4C88-8AFA-DA374FD5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'Gráfico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3">
                  <c:v>-15.321982982697467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dateAx>
        <c:axId val="385626448"/>
        <c:scaling>
          <c:orientation val="minMax"/>
          <c:min val="43313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5627008"/>
        <c:scaling>
          <c:orientation val="minMax"/>
          <c:max val="30"/>
          <c:min val="-5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'Gráfico 9'!$G$2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9'!$G$3:$G$500</c:f>
              <c:numCache>
                <c:formatCode>0.00</c:formatCode>
                <c:ptCount val="498"/>
                <c:pt idx="0">
                  <c:v>4.7075619037879823</c:v>
                </c:pt>
                <c:pt idx="1">
                  <c:v>0.84270412047853238</c:v>
                </c:pt>
                <c:pt idx="2">
                  <c:v>-5.0413824524754736</c:v>
                </c:pt>
                <c:pt idx="3">
                  <c:v>0.39478225440965353</c:v>
                </c:pt>
                <c:pt idx="4">
                  <c:v>-12.273793223826878</c:v>
                </c:pt>
                <c:pt idx="5">
                  <c:v>0.87827077603310766</c:v>
                </c:pt>
                <c:pt idx="6">
                  <c:v>10.219961146840873</c:v>
                </c:pt>
                <c:pt idx="7">
                  <c:v>8.2034347878253033</c:v>
                </c:pt>
                <c:pt idx="8">
                  <c:v>50.046224994015517</c:v>
                </c:pt>
                <c:pt idx="9">
                  <c:v>27.772049938672815</c:v>
                </c:pt>
                <c:pt idx="10">
                  <c:v>-5.9899596345379669</c:v>
                </c:pt>
                <c:pt idx="11">
                  <c:v>-19.168099071560761</c:v>
                </c:pt>
                <c:pt idx="12">
                  <c:v>12.286523170858811</c:v>
                </c:pt>
                <c:pt idx="13">
                  <c:v>12.378972893574769</c:v>
                </c:pt>
                <c:pt idx="14">
                  <c:v>24.797422622203523</c:v>
                </c:pt>
                <c:pt idx="15">
                  <c:v>15.207038582254162</c:v>
                </c:pt>
                <c:pt idx="16">
                  <c:v>21.966685434533417</c:v>
                </c:pt>
                <c:pt idx="17">
                  <c:v>4.4985403642945121</c:v>
                </c:pt>
                <c:pt idx="18">
                  <c:v>-7.7177582578506154</c:v>
                </c:pt>
                <c:pt idx="19">
                  <c:v>-1.7095972980621266</c:v>
                </c:pt>
                <c:pt idx="20">
                  <c:v>-13.925388753436218</c:v>
                </c:pt>
                <c:pt idx="21">
                  <c:v>-13.743035088490331</c:v>
                </c:pt>
                <c:pt idx="22">
                  <c:v>5.7964436394116081</c:v>
                </c:pt>
                <c:pt idx="23">
                  <c:v>-2.3169806621399669</c:v>
                </c:pt>
                <c:pt idx="24">
                  <c:v>-15.940595431000947</c:v>
                </c:pt>
                <c:pt idx="25">
                  <c:v>-4.5885470219266811</c:v>
                </c:pt>
                <c:pt idx="26">
                  <c:v>-0.80368538758707198</c:v>
                </c:pt>
                <c:pt idx="27">
                  <c:v>-2.0685979667530274</c:v>
                </c:pt>
                <c:pt idx="28">
                  <c:v>3.1576341665311425</c:v>
                </c:pt>
                <c:pt idx="29">
                  <c:v>3.0224908424412611</c:v>
                </c:pt>
                <c:pt idx="30">
                  <c:v>1.2066891026413895</c:v>
                </c:pt>
                <c:pt idx="31">
                  <c:v>2.4592801027568445</c:v>
                </c:pt>
                <c:pt idx="32">
                  <c:v>1.5593996130238041</c:v>
                </c:pt>
                <c:pt idx="33">
                  <c:v>2.4203014637065756</c:v>
                </c:pt>
                <c:pt idx="34">
                  <c:v>6.3740626804600131</c:v>
                </c:pt>
                <c:pt idx="35">
                  <c:v>10.805399596824161</c:v>
                </c:pt>
                <c:pt idx="36">
                  <c:v>8.7650075786494863</c:v>
                </c:pt>
                <c:pt idx="37">
                  <c:v>-5.1969312940064238</c:v>
                </c:pt>
                <c:pt idx="38">
                  <c:v>-7.8318993059715458</c:v>
                </c:pt>
                <c:pt idx="39">
                  <c:v>-8.2528219766577102</c:v>
                </c:pt>
                <c:pt idx="40">
                  <c:v>-11.536655827438357</c:v>
                </c:pt>
                <c:pt idx="41">
                  <c:v>-9.9228554895190886</c:v>
                </c:pt>
                <c:pt idx="42">
                  <c:v>-12.615243710057179</c:v>
                </c:pt>
                <c:pt idx="43">
                  <c:v>-13.645173352213803</c:v>
                </c:pt>
                <c:pt idx="44">
                  <c:v>-13.80487104081417</c:v>
                </c:pt>
                <c:pt idx="45">
                  <c:v>-13.770094742559813</c:v>
                </c:pt>
                <c:pt idx="46">
                  <c:v>-14.202842302249074</c:v>
                </c:pt>
                <c:pt idx="47">
                  <c:v>-17.308209103646611</c:v>
                </c:pt>
                <c:pt idx="48">
                  <c:v>-17.738806524466987</c:v>
                </c:pt>
                <c:pt idx="49">
                  <c:v>-16.983939682323857</c:v>
                </c:pt>
                <c:pt idx="50">
                  <c:v>-15.607828248605738</c:v>
                </c:pt>
                <c:pt idx="51">
                  <c:v>-14.232110550054722</c:v>
                </c:pt>
                <c:pt idx="52">
                  <c:v>-13.148955156310095</c:v>
                </c:pt>
                <c:pt idx="53">
                  <c:v>-14.211226295951263</c:v>
                </c:pt>
                <c:pt idx="54">
                  <c:v>-11.808631333143804</c:v>
                </c:pt>
                <c:pt idx="55">
                  <c:v>-11.020360832890164</c:v>
                </c:pt>
                <c:pt idx="56">
                  <c:v>-11.245247469367515</c:v>
                </c:pt>
                <c:pt idx="57">
                  <c:v>-10.036081479901371</c:v>
                </c:pt>
                <c:pt idx="58">
                  <c:v>-14.763883281491264</c:v>
                </c:pt>
                <c:pt idx="59">
                  <c:v>-13.246065302228017</c:v>
                </c:pt>
                <c:pt idx="60">
                  <c:v>-10.994598562371216</c:v>
                </c:pt>
                <c:pt idx="61">
                  <c:v>-13.491656272641361</c:v>
                </c:pt>
                <c:pt idx="62">
                  <c:v>-14.007744760274699</c:v>
                </c:pt>
                <c:pt idx="63">
                  <c:v>-14.415571646256719</c:v>
                </c:pt>
                <c:pt idx="64">
                  <c:v>-12.880467156156394</c:v>
                </c:pt>
                <c:pt idx="65">
                  <c:v>-13.412901858982329</c:v>
                </c:pt>
                <c:pt idx="66">
                  <c:v>-13.194165187588125</c:v>
                </c:pt>
                <c:pt idx="67">
                  <c:v>-12.176677732658392</c:v>
                </c:pt>
                <c:pt idx="68">
                  <c:v>-11.74759404305915</c:v>
                </c:pt>
                <c:pt idx="69">
                  <c:v>-11.332475289923483</c:v>
                </c:pt>
                <c:pt idx="70">
                  <c:v>-6.7742046194935623</c:v>
                </c:pt>
                <c:pt idx="71">
                  <c:v>-6.7746745148748566</c:v>
                </c:pt>
                <c:pt idx="72">
                  <c:v>-1.0897426284519951</c:v>
                </c:pt>
                <c:pt idx="73">
                  <c:v>2.1738158081338055</c:v>
                </c:pt>
                <c:pt idx="74">
                  <c:v>5.7823566624761291</c:v>
                </c:pt>
                <c:pt idx="75">
                  <c:v>4.5686391912274527</c:v>
                </c:pt>
                <c:pt idx="76">
                  <c:v>4.2890350699392066</c:v>
                </c:pt>
                <c:pt idx="77">
                  <c:v>6.5897846523124803</c:v>
                </c:pt>
                <c:pt idx="78">
                  <c:v>2.5141691220688767</c:v>
                </c:pt>
                <c:pt idx="79">
                  <c:v>3.8624459198675964</c:v>
                </c:pt>
                <c:pt idx="80">
                  <c:v>2.8034063321024982</c:v>
                </c:pt>
                <c:pt idx="81">
                  <c:v>4.9869165843823504</c:v>
                </c:pt>
                <c:pt idx="82">
                  <c:v>9.7628322167685901</c:v>
                </c:pt>
                <c:pt idx="83">
                  <c:v>10.304860554485273</c:v>
                </c:pt>
                <c:pt idx="84">
                  <c:v>3.4275713510209194</c:v>
                </c:pt>
                <c:pt idx="85">
                  <c:v>1.6005634182105322</c:v>
                </c:pt>
                <c:pt idx="86">
                  <c:v>1.1589885134304367</c:v>
                </c:pt>
                <c:pt idx="87">
                  <c:v>5.0480595419692742</c:v>
                </c:pt>
                <c:pt idx="88">
                  <c:v>3.4989717476136217</c:v>
                </c:pt>
                <c:pt idx="89">
                  <c:v>3.3851394509300414</c:v>
                </c:pt>
                <c:pt idx="90">
                  <c:v>11.416478043843847</c:v>
                </c:pt>
                <c:pt idx="91">
                  <c:v>54.918527073025317</c:v>
                </c:pt>
                <c:pt idx="92">
                  <c:v>56.641729936114025</c:v>
                </c:pt>
                <c:pt idx="93">
                  <c:v>55.106884134725156</c:v>
                </c:pt>
                <c:pt idx="94">
                  <c:v>52.90753897850766</c:v>
                </c:pt>
                <c:pt idx="95">
                  <c:v>58.367557275454729</c:v>
                </c:pt>
                <c:pt idx="96">
                  <c:v>61.984127256038882</c:v>
                </c:pt>
                <c:pt idx="97">
                  <c:v>61.786540667874014</c:v>
                </c:pt>
                <c:pt idx="98">
                  <c:v>60.702508856157401</c:v>
                </c:pt>
                <c:pt idx="99">
                  <c:v>57.870447310726057</c:v>
                </c:pt>
                <c:pt idx="100">
                  <c:v>62.708223274971253</c:v>
                </c:pt>
                <c:pt idx="101">
                  <c:v>65.11461101061775</c:v>
                </c:pt>
                <c:pt idx="102">
                  <c:v>67.176870456829477</c:v>
                </c:pt>
                <c:pt idx="103">
                  <c:v>21.844512390099169</c:v>
                </c:pt>
                <c:pt idx="104">
                  <c:v>24.422218305607469</c:v>
                </c:pt>
                <c:pt idx="105">
                  <c:v>24.759565533391246</c:v>
                </c:pt>
                <c:pt idx="106">
                  <c:v>24.919147363630636</c:v>
                </c:pt>
                <c:pt idx="107">
                  <c:v>27.459510563672907</c:v>
                </c:pt>
                <c:pt idx="108">
                  <c:v>23.648057281056587</c:v>
                </c:pt>
                <c:pt idx="109">
                  <c:v>26.008896181984632</c:v>
                </c:pt>
                <c:pt idx="110">
                  <c:v>26.690004471405437</c:v>
                </c:pt>
                <c:pt idx="111">
                  <c:v>29.213827014504901</c:v>
                </c:pt>
                <c:pt idx="112">
                  <c:v>28.443798391001351</c:v>
                </c:pt>
                <c:pt idx="113">
                  <c:v>27.020592932040376</c:v>
                </c:pt>
                <c:pt idx="114">
                  <c:v>24.581508586839984</c:v>
                </c:pt>
                <c:pt idx="115">
                  <c:v>22.321884355343947</c:v>
                </c:pt>
                <c:pt idx="116">
                  <c:v>20.72523685127916</c:v>
                </c:pt>
                <c:pt idx="117">
                  <c:v>18.869019959712485</c:v>
                </c:pt>
                <c:pt idx="118">
                  <c:v>19.101849742595078</c:v>
                </c:pt>
                <c:pt idx="119">
                  <c:v>18.735895817140435</c:v>
                </c:pt>
                <c:pt idx="120">
                  <c:v>19.939974435651209</c:v>
                </c:pt>
                <c:pt idx="121">
                  <c:v>18.399606231941057</c:v>
                </c:pt>
                <c:pt idx="122">
                  <c:v>16.940233746830803</c:v>
                </c:pt>
                <c:pt idx="123">
                  <c:v>17.132788232966334</c:v>
                </c:pt>
                <c:pt idx="124">
                  <c:v>14.569109153640603</c:v>
                </c:pt>
                <c:pt idx="125">
                  <c:v>13.045057029820107</c:v>
                </c:pt>
                <c:pt idx="126">
                  <c:v>10.800799309933694</c:v>
                </c:pt>
                <c:pt idx="127">
                  <c:v>9.6374497254628757</c:v>
                </c:pt>
                <c:pt idx="128">
                  <c:v>9.9723385508129869</c:v>
                </c:pt>
                <c:pt idx="129">
                  <c:v>9.643893348251197</c:v>
                </c:pt>
                <c:pt idx="130">
                  <c:v>7.1876237180008129</c:v>
                </c:pt>
                <c:pt idx="131">
                  <c:v>3.7152986648467889</c:v>
                </c:pt>
                <c:pt idx="132">
                  <c:v>3.3235291575593351</c:v>
                </c:pt>
                <c:pt idx="133">
                  <c:v>3.3496507873752357</c:v>
                </c:pt>
                <c:pt idx="134">
                  <c:v>3.7786088040857591</c:v>
                </c:pt>
                <c:pt idx="135">
                  <c:v>3.0159894284280453</c:v>
                </c:pt>
                <c:pt idx="136">
                  <c:v>3.5534761349805155</c:v>
                </c:pt>
                <c:pt idx="137">
                  <c:v>3.0985007626959327</c:v>
                </c:pt>
                <c:pt idx="138">
                  <c:v>5.00687190918776</c:v>
                </c:pt>
                <c:pt idx="139">
                  <c:v>4.8409376471894694</c:v>
                </c:pt>
                <c:pt idx="140">
                  <c:v>4.5293595614164905</c:v>
                </c:pt>
                <c:pt idx="141">
                  <c:v>5.1566199879315544</c:v>
                </c:pt>
                <c:pt idx="142">
                  <c:v>4.7210305932621432</c:v>
                </c:pt>
                <c:pt idx="143">
                  <c:v>4.7806900333387636</c:v>
                </c:pt>
                <c:pt idx="144">
                  <c:v>3.5138654368669142</c:v>
                </c:pt>
                <c:pt idx="145">
                  <c:v>3.4297617482780929</c:v>
                </c:pt>
                <c:pt idx="146">
                  <c:v>3.4818823309623381</c:v>
                </c:pt>
                <c:pt idx="147">
                  <c:v>3.2789689140502842</c:v>
                </c:pt>
                <c:pt idx="148">
                  <c:v>3.3295350231687726</c:v>
                </c:pt>
                <c:pt idx="149">
                  <c:v>4.3542624285350939</c:v>
                </c:pt>
                <c:pt idx="150">
                  <c:v>4.5415435318928221</c:v>
                </c:pt>
                <c:pt idx="151">
                  <c:v>4.6759326373585042</c:v>
                </c:pt>
                <c:pt idx="152">
                  <c:v>4.5428581919864763</c:v>
                </c:pt>
                <c:pt idx="153">
                  <c:v>3.9160586322415147</c:v>
                </c:pt>
                <c:pt idx="154">
                  <c:v>4.2760210660425457</c:v>
                </c:pt>
                <c:pt idx="155">
                  <c:v>4.9785471000763692</c:v>
                </c:pt>
                <c:pt idx="156">
                  <c:v>6.451584439698288</c:v>
                </c:pt>
                <c:pt idx="157">
                  <c:v>6.5731234188367571</c:v>
                </c:pt>
                <c:pt idx="158">
                  <c:v>7.1222591478211195</c:v>
                </c:pt>
                <c:pt idx="159">
                  <c:v>7.5073262301940336</c:v>
                </c:pt>
                <c:pt idx="160">
                  <c:v>8.8260493762410732</c:v>
                </c:pt>
                <c:pt idx="161">
                  <c:v>8.7878512777042737</c:v>
                </c:pt>
                <c:pt idx="162">
                  <c:v>8.3749768542299883</c:v>
                </c:pt>
                <c:pt idx="163">
                  <c:v>8.8748476320095868</c:v>
                </c:pt>
                <c:pt idx="164">
                  <c:v>9.523551007298936</c:v>
                </c:pt>
                <c:pt idx="165">
                  <c:v>10.805809415198087</c:v>
                </c:pt>
                <c:pt idx="166">
                  <c:v>11.561686096153046</c:v>
                </c:pt>
                <c:pt idx="167">
                  <c:v>11.11671734126276</c:v>
                </c:pt>
                <c:pt idx="168">
                  <c:v>9.641110067867853</c:v>
                </c:pt>
                <c:pt idx="169">
                  <c:v>10.590208673745316</c:v>
                </c:pt>
                <c:pt idx="170">
                  <c:v>10.049838576612323</c:v>
                </c:pt>
                <c:pt idx="171">
                  <c:v>10.18080507165533</c:v>
                </c:pt>
                <c:pt idx="172">
                  <c:v>10.040829487898971</c:v>
                </c:pt>
                <c:pt idx="173">
                  <c:v>10.318520132446718</c:v>
                </c:pt>
                <c:pt idx="174">
                  <c:v>10.188791022892252</c:v>
                </c:pt>
                <c:pt idx="175">
                  <c:v>10.079962248147535</c:v>
                </c:pt>
                <c:pt idx="176">
                  <c:v>9.3800816185747316</c:v>
                </c:pt>
                <c:pt idx="177">
                  <c:v>8.5206440333650981</c:v>
                </c:pt>
                <c:pt idx="178">
                  <c:v>9.5955541301741221</c:v>
                </c:pt>
                <c:pt idx="179">
                  <c:v>9.5094032516740867</c:v>
                </c:pt>
                <c:pt idx="180">
                  <c:v>11.407818760194077</c:v>
                </c:pt>
                <c:pt idx="181">
                  <c:v>13.543707579350638</c:v>
                </c:pt>
                <c:pt idx="182">
                  <c:v>14.40314461384251</c:v>
                </c:pt>
                <c:pt idx="183">
                  <c:v>13.054691543307829</c:v>
                </c:pt>
                <c:pt idx="184">
                  <c:v>12.196490059797815</c:v>
                </c:pt>
                <c:pt idx="185">
                  <c:v>12.092274137042857</c:v>
                </c:pt>
                <c:pt idx="186">
                  <c:v>12.396291498571376</c:v>
                </c:pt>
                <c:pt idx="187">
                  <c:v>13.475502196612998</c:v>
                </c:pt>
                <c:pt idx="188">
                  <c:v>15.043727140583174</c:v>
                </c:pt>
                <c:pt idx="189">
                  <c:v>16.288093668690351</c:v>
                </c:pt>
                <c:pt idx="190">
                  <c:v>15.673455526759049</c:v>
                </c:pt>
                <c:pt idx="191">
                  <c:v>15.519555717456868</c:v>
                </c:pt>
                <c:pt idx="192">
                  <c:v>14.158305451150088</c:v>
                </c:pt>
                <c:pt idx="193">
                  <c:v>11.617777036294896</c:v>
                </c:pt>
                <c:pt idx="194">
                  <c:v>12.243772128073571</c:v>
                </c:pt>
                <c:pt idx="195">
                  <c:v>12.379608367891137</c:v>
                </c:pt>
                <c:pt idx="196">
                  <c:v>13.832035407752997</c:v>
                </c:pt>
                <c:pt idx="197">
                  <c:v>14.230049038132675</c:v>
                </c:pt>
                <c:pt idx="198">
                  <c:v>11.033801057972559</c:v>
                </c:pt>
                <c:pt idx="199">
                  <c:v>10.900699682010995</c:v>
                </c:pt>
                <c:pt idx="200">
                  <c:v>9.2849747762640646</c:v>
                </c:pt>
                <c:pt idx="201">
                  <c:v>8.4525668890616643</c:v>
                </c:pt>
                <c:pt idx="202">
                  <c:v>10.21785847469523</c:v>
                </c:pt>
                <c:pt idx="203">
                  <c:v>10.941440514911083</c:v>
                </c:pt>
                <c:pt idx="204">
                  <c:v>10.460890586060124</c:v>
                </c:pt>
                <c:pt idx="205">
                  <c:v>10.009675047319778</c:v>
                </c:pt>
                <c:pt idx="206">
                  <c:v>8.8122694641843644</c:v>
                </c:pt>
                <c:pt idx="207">
                  <c:v>10.147195034673139</c:v>
                </c:pt>
                <c:pt idx="208">
                  <c:v>10.119555403709102</c:v>
                </c:pt>
                <c:pt idx="209">
                  <c:v>11.205919280216282</c:v>
                </c:pt>
                <c:pt idx="210">
                  <c:v>15.866101551061007</c:v>
                </c:pt>
                <c:pt idx="211">
                  <c:v>16.52808360437572</c:v>
                </c:pt>
                <c:pt idx="212">
                  <c:v>19.177186226827516</c:v>
                </c:pt>
                <c:pt idx="213">
                  <c:v>20.270805917282608</c:v>
                </c:pt>
                <c:pt idx="214">
                  <c:v>19.610907449245939</c:v>
                </c:pt>
                <c:pt idx="215">
                  <c:v>20.43171155579595</c:v>
                </c:pt>
                <c:pt idx="216">
                  <c:v>21.337290991332569</c:v>
                </c:pt>
                <c:pt idx="217">
                  <c:v>23.496394550512044</c:v>
                </c:pt>
                <c:pt idx="218">
                  <c:v>24.063095343023466</c:v>
                </c:pt>
                <c:pt idx="219">
                  <c:v>24.657945717250172</c:v>
                </c:pt>
                <c:pt idx="220">
                  <c:v>23.464008830182692</c:v>
                </c:pt>
                <c:pt idx="221">
                  <c:v>23.007550680653388</c:v>
                </c:pt>
                <c:pt idx="222">
                  <c:v>22.188461435326822</c:v>
                </c:pt>
                <c:pt idx="223">
                  <c:v>18.602173934510358</c:v>
                </c:pt>
                <c:pt idx="224">
                  <c:v>17.167902617429263</c:v>
                </c:pt>
                <c:pt idx="225">
                  <c:v>15.770226812761035</c:v>
                </c:pt>
                <c:pt idx="226">
                  <c:v>15.764813411897528</c:v>
                </c:pt>
                <c:pt idx="227">
                  <c:v>14.051035760997554</c:v>
                </c:pt>
                <c:pt idx="228">
                  <c:v>14.213591755219145</c:v>
                </c:pt>
                <c:pt idx="229">
                  <c:v>12.848487689321297</c:v>
                </c:pt>
                <c:pt idx="230">
                  <c:v>12.499247196458295</c:v>
                </c:pt>
                <c:pt idx="231">
                  <c:v>8.6700996119096541</c:v>
                </c:pt>
                <c:pt idx="232">
                  <c:v>9.2312214954574543</c:v>
                </c:pt>
                <c:pt idx="233">
                  <c:v>7.3700965870624469</c:v>
                </c:pt>
                <c:pt idx="234">
                  <c:v>2.7870403890222883</c:v>
                </c:pt>
                <c:pt idx="235">
                  <c:v>5.6381643181824703</c:v>
                </c:pt>
                <c:pt idx="236">
                  <c:v>5.767916995437794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0FE-BEEF-DBBC04DDE119}"/>
            </c:ext>
          </c:extLst>
        </c:ser>
        <c:ser>
          <c:idx val="2"/>
          <c:order val="1"/>
          <c:tx>
            <c:strRef>
              <c:f>'Gráfico 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9'!$B$3:$B$500</c:f>
              <c:numCache>
                <c:formatCode>#,##0.0</c:formatCode>
                <c:ptCount val="498"/>
                <c:pt idx="0">
                  <c:v>-0.22141041193133315</c:v>
                </c:pt>
                <c:pt idx="1">
                  <c:v>-7.1767092102949963</c:v>
                </c:pt>
                <c:pt idx="2">
                  <c:v>-18.538057633245696</c:v>
                </c:pt>
                <c:pt idx="3">
                  <c:v>-25.721605155431458</c:v>
                </c:pt>
                <c:pt idx="4">
                  <c:v>-28.496153294358784</c:v>
                </c:pt>
                <c:pt idx="5">
                  <c:v>-32.595641379822801</c:v>
                </c:pt>
                <c:pt idx="6">
                  <c:v>-29.012282496323895</c:v>
                </c:pt>
                <c:pt idx="7">
                  <c:v>-29.042029419977176</c:v>
                </c:pt>
                <c:pt idx="8">
                  <c:v>-25.001797168895845</c:v>
                </c:pt>
                <c:pt idx="9">
                  <c:v>-29.280763409510659</c:v>
                </c:pt>
                <c:pt idx="10">
                  <c:v>-38.271118846016947</c:v>
                </c:pt>
                <c:pt idx="11">
                  <c:v>-50.086091292639878</c:v>
                </c:pt>
                <c:pt idx="12">
                  <c:v>-37.533685036951994</c:v>
                </c:pt>
                <c:pt idx="13">
                  <c:v>-37.493777766213022</c:v>
                </c:pt>
                <c:pt idx="14">
                  <c:v>-34.118119620966723</c:v>
                </c:pt>
                <c:pt idx="15">
                  <c:v>-33.415893055607718</c:v>
                </c:pt>
                <c:pt idx="16">
                  <c:v>-33.563196513843948</c:v>
                </c:pt>
                <c:pt idx="17">
                  <c:v>-32.249123560455338</c:v>
                </c:pt>
                <c:pt idx="18">
                  <c:v>-27.267353684239648</c:v>
                </c:pt>
                <c:pt idx="19">
                  <c:v>-31.744103881631158</c:v>
                </c:pt>
                <c:pt idx="20">
                  <c:v>-33.321402661918818</c:v>
                </c:pt>
                <c:pt idx="21">
                  <c:v>-35.42185947107108</c:v>
                </c:pt>
                <c:pt idx="22">
                  <c:v>-28.914126148786846</c:v>
                </c:pt>
                <c:pt idx="23">
                  <c:v>-27.262422437385581</c:v>
                </c:pt>
                <c:pt idx="24">
                  <c:v>-30.731475994786926</c:v>
                </c:pt>
                <c:pt idx="25">
                  <c:v>-12.040505877222163</c:v>
                </c:pt>
                <c:pt idx="26">
                  <c:v>-11.366983288913101</c:v>
                </c:pt>
                <c:pt idx="27">
                  <c:v>-15.558961993672881</c:v>
                </c:pt>
                <c:pt idx="28">
                  <c:v>-18.688427468815615</c:v>
                </c:pt>
                <c:pt idx="29">
                  <c:v>-22.380831177189386</c:v>
                </c:pt>
                <c:pt idx="30">
                  <c:v>-15.940501791699713</c:v>
                </c:pt>
                <c:pt idx="31">
                  <c:v>-15.697507605634408</c:v>
                </c:pt>
                <c:pt idx="32">
                  <c:v>-24.600666698181307</c:v>
                </c:pt>
                <c:pt idx="33">
                  <c:v>-23.102509208942934</c:v>
                </c:pt>
                <c:pt idx="34">
                  <c:v>-23.067141003487723</c:v>
                </c:pt>
                <c:pt idx="35">
                  <c:v>-16.49836412984844</c:v>
                </c:pt>
                <c:pt idx="36">
                  <c:v>-15.497269675132797</c:v>
                </c:pt>
                <c:pt idx="37">
                  <c:v>-37.538660975548623</c:v>
                </c:pt>
                <c:pt idx="38">
                  <c:v>-32.458159731687388</c:v>
                </c:pt>
                <c:pt idx="39">
                  <c:v>-31.752715360583728</c:v>
                </c:pt>
                <c:pt idx="40">
                  <c:v>-32.600470122579004</c:v>
                </c:pt>
                <c:pt idx="41">
                  <c:v>-27.162378196914005</c:v>
                </c:pt>
                <c:pt idx="42">
                  <c:v>-38.84465419526002</c:v>
                </c:pt>
                <c:pt idx="43">
                  <c:v>-40.072833875731384</c:v>
                </c:pt>
                <c:pt idx="44">
                  <c:v>-31.756689006646578</c:v>
                </c:pt>
                <c:pt idx="45">
                  <c:v>-30.296809199984885</c:v>
                </c:pt>
                <c:pt idx="46">
                  <c:v>-32.520121485401468</c:v>
                </c:pt>
                <c:pt idx="47">
                  <c:v>-37.982328424383049</c:v>
                </c:pt>
                <c:pt idx="48">
                  <c:v>-36.743830893394467</c:v>
                </c:pt>
                <c:pt idx="49">
                  <c:v>-21.115559324155008</c:v>
                </c:pt>
                <c:pt idx="50">
                  <c:v>-25.240173927228792</c:v>
                </c:pt>
                <c:pt idx="51">
                  <c:v>-24.353450871751768</c:v>
                </c:pt>
                <c:pt idx="52">
                  <c:v>-19.658371017761933</c:v>
                </c:pt>
                <c:pt idx="53">
                  <c:v>-24.730801277446567</c:v>
                </c:pt>
                <c:pt idx="54">
                  <c:v>-15.076302654101237</c:v>
                </c:pt>
                <c:pt idx="55">
                  <c:v>-8.1944541953017378</c:v>
                </c:pt>
                <c:pt idx="56">
                  <c:v>-9.5085713714318842</c:v>
                </c:pt>
                <c:pt idx="57">
                  <c:v>-14.462836740735007</c:v>
                </c:pt>
                <c:pt idx="58">
                  <c:v>-11.397671390909803</c:v>
                </c:pt>
                <c:pt idx="59">
                  <c:v>-5.3451580520867843</c:v>
                </c:pt>
                <c:pt idx="60">
                  <c:v>-9.436314592809536</c:v>
                </c:pt>
                <c:pt idx="61">
                  <c:v>-19.598884023550568</c:v>
                </c:pt>
                <c:pt idx="62">
                  <c:v>-19.856241955571939</c:v>
                </c:pt>
                <c:pt idx="63">
                  <c:v>-13.044878193622722</c:v>
                </c:pt>
                <c:pt idx="64">
                  <c:v>-14.611307360109461</c:v>
                </c:pt>
                <c:pt idx="65">
                  <c:v>-8.6098563376326709</c:v>
                </c:pt>
                <c:pt idx="66">
                  <c:v>-14.062396352065543</c:v>
                </c:pt>
                <c:pt idx="67">
                  <c:v>-8.061314409841291</c:v>
                </c:pt>
                <c:pt idx="68">
                  <c:v>-9.220852349836905</c:v>
                </c:pt>
                <c:pt idx="69">
                  <c:v>-3.107672223049085</c:v>
                </c:pt>
                <c:pt idx="70">
                  <c:v>0.84680718873557659</c:v>
                </c:pt>
                <c:pt idx="71">
                  <c:v>-1.5849338024162773</c:v>
                </c:pt>
                <c:pt idx="72">
                  <c:v>-2.535890015827813</c:v>
                </c:pt>
                <c:pt idx="73">
                  <c:v>4.000947091351148</c:v>
                </c:pt>
                <c:pt idx="74">
                  <c:v>10.924729753602636</c:v>
                </c:pt>
                <c:pt idx="75">
                  <c:v>10.229804390110807</c:v>
                </c:pt>
                <c:pt idx="76">
                  <c:v>22.2415367392246</c:v>
                </c:pt>
                <c:pt idx="77">
                  <c:v>13.195979661853041</c:v>
                </c:pt>
                <c:pt idx="78">
                  <c:v>15.521356413706622</c:v>
                </c:pt>
                <c:pt idx="79">
                  <c:v>14.387917068146949</c:v>
                </c:pt>
                <c:pt idx="80">
                  <c:v>1.2936515395637116</c:v>
                </c:pt>
                <c:pt idx="81">
                  <c:v>11.026579334796338</c:v>
                </c:pt>
                <c:pt idx="82">
                  <c:v>8.8314534752448104</c:v>
                </c:pt>
                <c:pt idx="83">
                  <c:v>6.0267275166953294</c:v>
                </c:pt>
                <c:pt idx="84">
                  <c:v>16.994395270377737</c:v>
                </c:pt>
                <c:pt idx="85">
                  <c:v>10.862776004228515</c:v>
                </c:pt>
                <c:pt idx="86">
                  <c:v>12.605939343361406</c:v>
                </c:pt>
                <c:pt idx="87">
                  <c:v>8.833269254381948</c:v>
                </c:pt>
                <c:pt idx="88">
                  <c:v>11.567112914388256</c:v>
                </c:pt>
                <c:pt idx="89">
                  <c:v>12.595968582946959</c:v>
                </c:pt>
                <c:pt idx="90">
                  <c:v>23.154741811145584</c:v>
                </c:pt>
                <c:pt idx="91">
                  <c:v>19.830154206863181</c:v>
                </c:pt>
                <c:pt idx="92">
                  <c:v>41.791291789290952</c:v>
                </c:pt>
                <c:pt idx="93">
                  <c:v>34.250174881154251</c:v>
                </c:pt>
                <c:pt idx="94">
                  <c:v>41.529277831115195</c:v>
                </c:pt>
                <c:pt idx="95">
                  <c:v>61.03200793886154</c:v>
                </c:pt>
                <c:pt idx="96">
                  <c:v>60.789074630794168</c:v>
                </c:pt>
                <c:pt idx="97">
                  <c:v>59.046013255879373</c:v>
                </c:pt>
                <c:pt idx="98">
                  <c:v>61.193426865146925</c:v>
                </c:pt>
                <c:pt idx="99">
                  <c:v>74.825666798710472</c:v>
                </c:pt>
                <c:pt idx="100">
                  <c:v>53.941500580789302</c:v>
                </c:pt>
                <c:pt idx="101">
                  <c:v>74.186531984774092</c:v>
                </c:pt>
                <c:pt idx="102">
                  <c:v>70.166277093346551</c:v>
                </c:pt>
                <c:pt idx="103">
                  <c:v>59.993378565116927</c:v>
                </c:pt>
                <c:pt idx="104">
                  <c:v>64.781002583735429</c:v>
                </c:pt>
                <c:pt idx="105">
                  <c:v>61.972254147907435</c:v>
                </c:pt>
                <c:pt idx="106">
                  <c:v>58.851639159113553</c:v>
                </c:pt>
                <c:pt idx="107">
                  <c:v>58.926863572862366</c:v>
                </c:pt>
                <c:pt idx="108">
                  <c:v>52.360613564565405</c:v>
                </c:pt>
                <c:pt idx="109">
                  <c:v>55.687040096080878</c:v>
                </c:pt>
                <c:pt idx="110">
                  <c:v>49.850617353661185</c:v>
                </c:pt>
                <c:pt idx="111">
                  <c:v>40.689107675834514</c:v>
                </c:pt>
                <c:pt idx="112">
                  <c:v>44.791351366174382</c:v>
                </c:pt>
                <c:pt idx="113">
                  <c:v>37.229139445591031</c:v>
                </c:pt>
                <c:pt idx="114">
                  <c:v>35.629315005668197</c:v>
                </c:pt>
                <c:pt idx="115">
                  <c:v>32.798403816399272</c:v>
                </c:pt>
                <c:pt idx="116">
                  <c:v>30.931116755316722</c:v>
                </c:pt>
                <c:pt idx="117">
                  <c:v>24.494454657160691</c:v>
                </c:pt>
                <c:pt idx="118">
                  <c:v>21.528766038515634</c:v>
                </c:pt>
                <c:pt idx="119">
                  <c:v>15.879424287949707</c:v>
                </c:pt>
                <c:pt idx="120">
                  <c:v>12.627103761724756</c:v>
                </c:pt>
                <c:pt idx="121">
                  <c:v>8.4029311868743406</c:v>
                </c:pt>
                <c:pt idx="122">
                  <c:v>7.8306952733019353</c:v>
                </c:pt>
                <c:pt idx="123">
                  <c:v>8.4212104701343762</c:v>
                </c:pt>
                <c:pt idx="124">
                  <c:v>7.2882888019448977</c:v>
                </c:pt>
                <c:pt idx="125">
                  <c:v>-0.93315410828209711</c:v>
                </c:pt>
                <c:pt idx="126">
                  <c:v>-7.8446522792076978</c:v>
                </c:pt>
                <c:pt idx="127">
                  <c:v>-5.0753730004921227</c:v>
                </c:pt>
                <c:pt idx="128">
                  <c:v>-10.421146914786583</c:v>
                </c:pt>
                <c:pt idx="129">
                  <c:v>-15.845571738076814</c:v>
                </c:pt>
                <c:pt idx="130">
                  <c:v>-15.950347924745811</c:v>
                </c:pt>
                <c:pt idx="131">
                  <c:v>-20.418223931401101</c:v>
                </c:pt>
                <c:pt idx="132">
                  <c:v>-23.128783755089131</c:v>
                </c:pt>
                <c:pt idx="133">
                  <c:v>-21.266906224033967</c:v>
                </c:pt>
                <c:pt idx="134">
                  <c:v>-22.330453813181862</c:v>
                </c:pt>
                <c:pt idx="135">
                  <c:v>-22.725511524312648</c:v>
                </c:pt>
                <c:pt idx="136">
                  <c:v>-25.13046723107789</c:v>
                </c:pt>
                <c:pt idx="137">
                  <c:v>-26.318748187468934</c:v>
                </c:pt>
                <c:pt idx="138">
                  <c:v>-22.685799382095119</c:v>
                </c:pt>
                <c:pt idx="139">
                  <c:v>-19.287230337325191</c:v>
                </c:pt>
                <c:pt idx="140">
                  <c:v>-18.759086970735094</c:v>
                </c:pt>
                <c:pt idx="141">
                  <c:v>-7.2400274680798233</c:v>
                </c:pt>
                <c:pt idx="142">
                  <c:v>-4.4170967699997954</c:v>
                </c:pt>
                <c:pt idx="143">
                  <c:v>-7.2674084755986135</c:v>
                </c:pt>
                <c:pt idx="144">
                  <c:v>-7.2785305643471627</c:v>
                </c:pt>
                <c:pt idx="145">
                  <c:v>-6.0960103590238734</c:v>
                </c:pt>
                <c:pt idx="146">
                  <c:v>-3.5594303927331206</c:v>
                </c:pt>
                <c:pt idx="147">
                  <c:v>-5.2430820154336981</c:v>
                </c:pt>
                <c:pt idx="148">
                  <c:v>4.6415858639725416</c:v>
                </c:pt>
                <c:pt idx="149">
                  <c:v>8.3222202955938851</c:v>
                </c:pt>
                <c:pt idx="150">
                  <c:v>9.6957988277873497</c:v>
                </c:pt>
                <c:pt idx="151">
                  <c:v>12.435535001136454</c:v>
                </c:pt>
                <c:pt idx="152">
                  <c:v>9.170569404334227</c:v>
                </c:pt>
                <c:pt idx="153">
                  <c:v>6.0560571108177808</c:v>
                </c:pt>
                <c:pt idx="154">
                  <c:v>1.8234674766296255</c:v>
                </c:pt>
                <c:pt idx="155">
                  <c:v>12.808252894259887</c:v>
                </c:pt>
                <c:pt idx="156">
                  <c:v>25.186878306415107</c:v>
                </c:pt>
                <c:pt idx="157">
                  <c:v>23.462314796162541</c:v>
                </c:pt>
                <c:pt idx="158">
                  <c:v>18.530289015845348</c:v>
                </c:pt>
                <c:pt idx="159">
                  <c:v>27.763226500912253</c:v>
                </c:pt>
                <c:pt idx="160">
                  <c:v>22.386542284469279</c:v>
                </c:pt>
                <c:pt idx="161">
                  <c:v>16.647624276406404</c:v>
                </c:pt>
                <c:pt idx="162">
                  <c:v>17.224535076333968</c:v>
                </c:pt>
                <c:pt idx="163">
                  <c:v>7.8935382338826354</c:v>
                </c:pt>
                <c:pt idx="164">
                  <c:v>20.022819121404289</c:v>
                </c:pt>
                <c:pt idx="165">
                  <c:v>22.962248468200563</c:v>
                </c:pt>
                <c:pt idx="166">
                  <c:v>22.30358648241215</c:v>
                </c:pt>
                <c:pt idx="167">
                  <c:v>22.071024483686188</c:v>
                </c:pt>
                <c:pt idx="168">
                  <c:v>18.471076800464246</c:v>
                </c:pt>
                <c:pt idx="169">
                  <c:v>16.028300451482956</c:v>
                </c:pt>
                <c:pt idx="170">
                  <c:v>19.880977488899411</c:v>
                </c:pt>
                <c:pt idx="171">
                  <c:v>16.768726952388423</c:v>
                </c:pt>
                <c:pt idx="172">
                  <c:v>16.478765909564096</c:v>
                </c:pt>
                <c:pt idx="173">
                  <c:v>24.075097171628634</c:v>
                </c:pt>
                <c:pt idx="174">
                  <c:v>27.743294104797744</c:v>
                </c:pt>
                <c:pt idx="175">
                  <c:v>25.942637588586372</c:v>
                </c:pt>
                <c:pt idx="176">
                  <c:v>25.007974182833891</c:v>
                </c:pt>
                <c:pt idx="177">
                  <c:v>22.656937447344383</c:v>
                </c:pt>
                <c:pt idx="178">
                  <c:v>22.383737764359267</c:v>
                </c:pt>
                <c:pt idx="179">
                  <c:v>18.172713737466694</c:v>
                </c:pt>
                <c:pt idx="180">
                  <c:v>23.637182683743994</c:v>
                </c:pt>
                <c:pt idx="181">
                  <c:v>18.373875677730545</c:v>
                </c:pt>
                <c:pt idx="182">
                  <c:v>16.920752408249285</c:v>
                </c:pt>
                <c:pt idx="183">
                  <c:v>12.650330813290767</c:v>
                </c:pt>
                <c:pt idx="184">
                  <c:v>9.4135941500461904</c:v>
                </c:pt>
                <c:pt idx="185">
                  <c:v>11.220689682126617</c:v>
                </c:pt>
                <c:pt idx="186">
                  <c:v>11.440078671617782</c:v>
                </c:pt>
                <c:pt idx="187">
                  <c:v>12.580781559922482</c:v>
                </c:pt>
                <c:pt idx="188">
                  <c:v>10.84123423209693</c:v>
                </c:pt>
                <c:pt idx="189">
                  <c:v>11.176229826680629</c:v>
                </c:pt>
                <c:pt idx="190">
                  <c:v>8.7272595685254686</c:v>
                </c:pt>
                <c:pt idx="191">
                  <c:v>11.405661671115519</c:v>
                </c:pt>
                <c:pt idx="192">
                  <c:v>5.1347434521537227</c:v>
                </c:pt>
                <c:pt idx="193">
                  <c:v>9.1540478683965532</c:v>
                </c:pt>
                <c:pt idx="194">
                  <c:v>12.38490423783567</c:v>
                </c:pt>
                <c:pt idx="195">
                  <c:v>12.938904810843987</c:v>
                </c:pt>
                <c:pt idx="196">
                  <c:v>13.251020044297345</c:v>
                </c:pt>
                <c:pt idx="197">
                  <c:v>11.82640995612838</c:v>
                </c:pt>
                <c:pt idx="198">
                  <c:v>0.50084719620793194</c:v>
                </c:pt>
                <c:pt idx="199">
                  <c:v>10.940277636626149</c:v>
                </c:pt>
                <c:pt idx="200">
                  <c:v>6.9764481092603248</c:v>
                </c:pt>
                <c:pt idx="201">
                  <c:v>5.8588843219273157</c:v>
                </c:pt>
                <c:pt idx="202">
                  <c:v>16.490959398076566</c:v>
                </c:pt>
                <c:pt idx="203">
                  <c:v>11.718132977034145</c:v>
                </c:pt>
                <c:pt idx="204">
                  <c:v>6.1337109722001681</c:v>
                </c:pt>
                <c:pt idx="205">
                  <c:v>32.752095022927065</c:v>
                </c:pt>
                <c:pt idx="206">
                  <c:v>26.209993300286062</c:v>
                </c:pt>
                <c:pt idx="207">
                  <c:v>33.750431752410549</c:v>
                </c:pt>
                <c:pt idx="208">
                  <c:v>39.702845134990447</c:v>
                </c:pt>
                <c:pt idx="209">
                  <c:v>43.22576408188867</c:v>
                </c:pt>
                <c:pt idx="210">
                  <c:v>57.424092184548982</c:v>
                </c:pt>
                <c:pt idx="211">
                  <c:v>46.876046960901327</c:v>
                </c:pt>
                <c:pt idx="212">
                  <c:v>49.158168058327334</c:v>
                </c:pt>
                <c:pt idx="213">
                  <c:v>52.443282705001138</c:v>
                </c:pt>
                <c:pt idx="214">
                  <c:v>41.828587552948889</c:v>
                </c:pt>
                <c:pt idx="215">
                  <c:v>43.682612459131988</c:v>
                </c:pt>
                <c:pt idx="216">
                  <c:v>56.810022230269986</c:v>
                </c:pt>
                <c:pt idx="217">
                  <c:v>26.579275212741727</c:v>
                </c:pt>
                <c:pt idx="218">
                  <c:v>38.852412282946361</c:v>
                </c:pt>
                <c:pt idx="219">
                  <c:v>33.049781734199321</c:v>
                </c:pt>
                <c:pt idx="220">
                  <c:v>27.995900032507805</c:v>
                </c:pt>
                <c:pt idx="221">
                  <c:v>29.094803908741461</c:v>
                </c:pt>
                <c:pt idx="222">
                  <c:v>29.395813673269842</c:v>
                </c:pt>
                <c:pt idx="223">
                  <c:v>27.621931095499953</c:v>
                </c:pt>
                <c:pt idx="224">
                  <c:v>23.204271656772857</c:v>
                </c:pt>
                <c:pt idx="225">
                  <c:v>22.093262275819512</c:v>
                </c:pt>
                <c:pt idx="226">
                  <c:v>24.340938294289426</c:v>
                </c:pt>
                <c:pt idx="227">
                  <c:v>20.765514142448737</c:v>
                </c:pt>
                <c:pt idx="228">
                  <c:v>18.729310787002863</c:v>
                </c:pt>
                <c:pt idx="229">
                  <c:v>14.801676298925038</c:v>
                </c:pt>
                <c:pt idx="230">
                  <c:v>6.3638668302332446</c:v>
                </c:pt>
                <c:pt idx="231">
                  <c:v>6.8779843157664056</c:v>
                </c:pt>
                <c:pt idx="232">
                  <c:v>7.8051793424728011</c:v>
                </c:pt>
                <c:pt idx="233">
                  <c:v>3.8128603118935178</c:v>
                </c:pt>
                <c:pt idx="234">
                  <c:v>-2.5446716105181788</c:v>
                </c:pt>
                <c:pt idx="235">
                  <c:v>-3.3434642982681395</c:v>
                </c:pt>
                <c:pt idx="236">
                  <c:v>-8.2915291717900566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0FE-BEEF-DBBC04DDE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9'!$H$2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9'!$H$3:$H$500</c:f>
              <c:numCache>
                <c:formatCode>0.00</c:formatCode>
                <c:ptCount val="498"/>
                <c:pt idx="0">
                  <c:v>-27.890349432108387</c:v>
                </c:pt>
                <c:pt idx="1">
                  <c:v>-29.540605052050683</c:v>
                </c:pt>
                <c:pt idx="2">
                  <c:v>-29.901886807762633</c:v>
                </c:pt>
                <c:pt idx="3">
                  <c:v>-35.896082927489338</c:v>
                </c:pt>
                <c:pt idx="4">
                  <c:v>-36.569794513970166</c:v>
                </c:pt>
                <c:pt idx="5">
                  <c:v>-33.240217443278055</c:v>
                </c:pt>
                <c:pt idx="6">
                  <c:v>-29.445482188871843</c:v>
                </c:pt>
                <c:pt idx="7">
                  <c:v>-29.214118217713413</c:v>
                </c:pt>
                <c:pt idx="8">
                  <c:v>-21.853453957314262</c:v>
                </c:pt>
                <c:pt idx="9">
                  <c:v>-21.62973251020437</c:v>
                </c:pt>
                <c:pt idx="10">
                  <c:v>-37.773581914099452</c:v>
                </c:pt>
                <c:pt idx="11">
                  <c:v>-41.821368546256025</c:v>
                </c:pt>
                <c:pt idx="12">
                  <c:v>-27.372506213755209</c:v>
                </c:pt>
                <c:pt idx="13">
                  <c:v>-32.995264734067696</c:v>
                </c:pt>
                <c:pt idx="14">
                  <c:v>-31.637395052388449</c:v>
                </c:pt>
                <c:pt idx="15">
                  <c:v>-27.336260247174614</c:v>
                </c:pt>
                <c:pt idx="16">
                  <c:v>-36.383956581818254</c:v>
                </c:pt>
                <c:pt idx="17">
                  <c:v>-42.596262163553256</c:v>
                </c:pt>
                <c:pt idx="18">
                  <c:v>-41.019643452242185</c:v>
                </c:pt>
                <c:pt idx="19">
                  <c:v>-39.488078184834507</c:v>
                </c:pt>
                <c:pt idx="20">
                  <c:v>-40.448446659330642</c:v>
                </c:pt>
                <c:pt idx="21">
                  <c:v>-40.850861647801295</c:v>
                </c:pt>
                <c:pt idx="22">
                  <c:v>-27.994035201290512</c:v>
                </c:pt>
                <c:pt idx="23">
                  <c:v>-31.452401527159036</c:v>
                </c:pt>
                <c:pt idx="24">
                  <c:v>-29.564572288505776</c:v>
                </c:pt>
                <c:pt idx="25">
                  <c:v>-33.141624656821122</c:v>
                </c:pt>
                <c:pt idx="26">
                  <c:v>-33.676200069650179</c:v>
                </c:pt>
                <c:pt idx="27">
                  <c:v>-30.796421848516651</c:v>
                </c:pt>
                <c:pt idx="28">
                  <c:v>-26.404712110543336</c:v>
                </c:pt>
                <c:pt idx="29">
                  <c:v>-20.002795684664719</c:v>
                </c:pt>
                <c:pt idx="30">
                  <c:v>-22.064374498235541</c:v>
                </c:pt>
                <c:pt idx="31">
                  <c:v>-22.608038188549006</c:v>
                </c:pt>
                <c:pt idx="32">
                  <c:v>-21.154084310450784</c:v>
                </c:pt>
                <c:pt idx="33">
                  <c:v>-21.572297880932055</c:v>
                </c:pt>
                <c:pt idx="34">
                  <c:v>-17.03068513927327</c:v>
                </c:pt>
                <c:pt idx="35">
                  <c:v>-10.087882558814155</c:v>
                </c:pt>
                <c:pt idx="36">
                  <c:v>-17.82680448815448</c:v>
                </c:pt>
                <c:pt idx="37">
                  <c:v>-6.5278500581304577</c:v>
                </c:pt>
                <c:pt idx="38">
                  <c:v>-2.2975256529927157</c:v>
                </c:pt>
                <c:pt idx="39">
                  <c:v>-7.2636423466850619</c:v>
                </c:pt>
                <c:pt idx="40">
                  <c:v>-8.7201497987630443</c:v>
                </c:pt>
                <c:pt idx="41">
                  <c:v>-10.802876715523734</c:v>
                </c:pt>
                <c:pt idx="42">
                  <c:v>-2.5363501888253315</c:v>
                </c:pt>
                <c:pt idx="43">
                  <c:v>-4.7469055970783769</c:v>
                </c:pt>
                <c:pt idx="44">
                  <c:v>-6.4036056341775787</c:v>
                </c:pt>
                <c:pt idx="45">
                  <c:v>-1.7083277726071766</c:v>
                </c:pt>
                <c:pt idx="46">
                  <c:v>-7.7092699761465262</c:v>
                </c:pt>
                <c:pt idx="47">
                  <c:v>-7.6688229792112654</c:v>
                </c:pt>
                <c:pt idx="48">
                  <c:v>-6.8504341840234577</c:v>
                </c:pt>
                <c:pt idx="49">
                  <c:v>-5.943709238325745</c:v>
                </c:pt>
                <c:pt idx="50">
                  <c:v>-6.3662020156183052</c:v>
                </c:pt>
                <c:pt idx="51">
                  <c:v>3.2374119661010115</c:v>
                </c:pt>
                <c:pt idx="52">
                  <c:v>8.1336619359751783</c:v>
                </c:pt>
                <c:pt idx="53">
                  <c:v>8.4727899584352109</c:v>
                </c:pt>
                <c:pt idx="54">
                  <c:v>2.9022653395794462</c:v>
                </c:pt>
                <c:pt idx="55">
                  <c:v>6.8196840455127861</c:v>
                </c:pt>
                <c:pt idx="56">
                  <c:v>6.3728389541312325</c:v>
                </c:pt>
                <c:pt idx="57">
                  <c:v>8.8203760154315738</c:v>
                </c:pt>
                <c:pt idx="58">
                  <c:v>13.657554506742841</c:v>
                </c:pt>
                <c:pt idx="59">
                  <c:v>13.554983846343038</c:v>
                </c:pt>
                <c:pt idx="60">
                  <c:v>13.41795425112049</c:v>
                </c:pt>
                <c:pt idx="61">
                  <c:v>14.852090232606496</c:v>
                </c:pt>
                <c:pt idx="62">
                  <c:v>17.787047613582207</c:v>
                </c:pt>
                <c:pt idx="63">
                  <c:v>10.625545312147633</c:v>
                </c:pt>
                <c:pt idx="64">
                  <c:v>15.551643096448696</c:v>
                </c:pt>
                <c:pt idx="65">
                  <c:v>18.793327171503549</c:v>
                </c:pt>
                <c:pt idx="66">
                  <c:v>22.707217924471056</c:v>
                </c:pt>
                <c:pt idx="67">
                  <c:v>27.577867785846209</c:v>
                </c:pt>
                <c:pt idx="68">
                  <c:v>31.594574491981643</c:v>
                </c:pt>
                <c:pt idx="69">
                  <c:v>37.427754848907171</c:v>
                </c:pt>
                <c:pt idx="70">
                  <c:v>38.179799589107446</c:v>
                </c:pt>
                <c:pt idx="71">
                  <c:v>37.602757222243376</c:v>
                </c:pt>
                <c:pt idx="72">
                  <c:v>49.466586705600157</c:v>
                </c:pt>
                <c:pt idx="73">
                  <c:v>50.97169278417806</c:v>
                </c:pt>
                <c:pt idx="74">
                  <c:v>50.92189069272883</c:v>
                </c:pt>
                <c:pt idx="75">
                  <c:v>60.468741120112071</c:v>
                </c:pt>
                <c:pt idx="76">
                  <c:v>58.580329846331566</c:v>
                </c:pt>
                <c:pt idx="77">
                  <c:v>59.726386343455019</c:v>
                </c:pt>
                <c:pt idx="78">
                  <c:v>62.814008164019363</c:v>
                </c:pt>
                <c:pt idx="79">
                  <c:v>63.012644215378067</c:v>
                </c:pt>
                <c:pt idx="80">
                  <c:v>64.83974523933189</c:v>
                </c:pt>
                <c:pt idx="81">
                  <c:v>58.044497135965287</c:v>
                </c:pt>
                <c:pt idx="82">
                  <c:v>66.367129997768231</c:v>
                </c:pt>
                <c:pt idx="83">
                  <c:v>70.310402309027481</c:v>
                </c:pt>
                <c:pt idx="84">
                  <c:v>71.465551311790492</c:v>
                </c:pt>
                <c:pt idx="85">
                  <c:v>69.098706183731082</c:v>
                </c:pt>
                <c:pt idx="86">
                  <c:v>70.112573996180345</c:v>
                </c:pt>
                <c:pt idx="87">
                  <c:v>68.742915404865784</c:v>
                </c:pt>
                <c:pt idx="88">
                  <c:v>73.914372632585909</c:v>
                </c:pt>
                <c:pt idx="89">
                  <c:v>75.127050034830773</c:v>
                </c:pt>
                <c:pt idx="90">
                  <c:v>79.741851584389266</c:v>
                </c:pt>
                <c:pt idx="91">
                  <c:v>80.614679232494552</c:v>
                </c:pt>
                <c:pt idx="92">
                  <c:v>76.210091038933882</c:v>
                </c:pt>
                <c:pt idx="93">
                  <c:v>79.245947772425282</c:v>
                </c:pt>
                <c:pt idx="94">
                  <c:v>77.095324386724954</c:v>
                </c:pt>
                <c:pt idx="95">
                  <c:v>76.167056383064221</c:v>
                </c:pt>
                <c:pt idx="96">
                  <c:v>79.057027149485521</c:v>
                </c:pt>
                <c:pt idx="97">
                  <c:v>80.470015910364552</c:v>
                </c:pt>
                <c:pt idx="98">
                  <c:v>74.952030567470686</c:v>
                </c:pt>
                <c:pt idx="99">
                  <c:v>75.991475781690568</c:v>
                </c:pt>
                <c:pt idx="100">
                  <c:v>74.863851383846523</c:v>
                </c:pt>
                <c:pt idx="101">
                  <c:v>72.106703475824546</c:v>
                </c:pt>
                <c:pt idx="102">
                  <c:v>56.596687154379111</c:v>
                </c:pt>
                <c:pt idx="103">
                  <c:v>81.610003862333841</c:v>
                </c:pt>
                <c:pt idx="104">
                  <c:v>86.846219063460865</c:v>
                </c:pt>
                <c:pt idx="105">
                  <c:v>80.170434950620773</c:v>
                </c:pt>
                <c:pt idx="106">
                  <c:v>71.807841297931716</c:v>
                </c:pt>
                <c:pt idx="107">
                  <c:v>73.04099166944566</c:v>
                </c:pt>
                <c:pt idx="108">
                  <c:v>65.239667470867715</c:v>
                </c:pt>
                <c:pt idx="109">
                  <c:v>59.24949040288665</c:v>
                </c:pt>
                <c:pt idx="110">
                  <c:v>58.772531162227182</c:v>
                </c:pt>
                <c:pt idx="111">
                  <c:v>53.335587116891212</c:v>
                </c:pt>
                <c:pt idx="112">
                  <c:v>46.550630821561121</c:v>
                </c:pt>
                <c:pt idx="113">
                  <c:v>42.871670633093252</c:v>
                </c:pt>
                <c:pt idx="114">
                  <c:v>47.782713103208032</c:v>
                </c:pt>
                <c:pt idx="115">
                  <c:v>19.411142868767683</c:v>
                </c:pt>
                <c:pt idx="116">
                  <c:v>16.388152568729119</c:v>
                </c:pt>
                <c:pt idx="117">
                  <c:v>13.325697693557469</c:v>
                </c:pt>
                <c:pt idx="118">
                  <c:v>13.912939097939446</c:v>
                </c:pt>
                <c:pt idx="119">
                  <c:v>9.6622492250046257</c:v>
                </c:pt>
                <c:pt idx="120">
                  <c:v>6.8483643877001121</c:v>
                </c:pt>
                <c:pt idx="121">
                  <c:v>3.9759936415530772</c:v>
                </c:pt>
                <c:pt idx="122">
                  <c:v>3.0490009059999101</c:v>
                </c:pt>
                <c:pt idx="123">
                  <c:v>-7.5653555417409812E-2</c:v>
                </c:pt>
                <c:pt idx="124">
                  <c:v>-1.9552230993500008</c:v>
                </c:pt>
                <c:pt idx="125">
                  <c:v>-1.5362522434172576</c:v>
                </c:pt>
                <c:pt idx="126">
                  <c:v>-2.2418408314693883</c:v>
                </c:pt>
                <c:pt idx="127">
                  <c:v>-2.8085806180708772</c:v>
                </c:pt>
                <c:pt idx="128">
                  <c:v>-4.9431596822310357</c:v>
                </c:pt>
                <c:pt idx="129">
                  <c:v>-4.1904433018462921</c:v>
                </c:pt>
                <c:pt idx="130">
                  <c:v>-6.8429434710719272</c:v>
                </c:pt>
                <c:pt idx="131">
                  <c:v>-4.7468990066565686</c:v>
                </c:pt>
                <c:pt idx="132">
                  <c:v>-4.8578351696567328</c:v>
                </c:pt>
                <c:pt idx="133">
                  <c:v>-4.4411778223067522</c:v>
                </c:pt>
                <c:pt idx="134">
                  <c:v>-3.9509241524061989</c:v>
                </c:pt>
                <c:pt idx="135">
                  <c:v>-1.9320083028606327</c:v>
                </c:pt>
                <c:pt idx="136">
                  <c:v>0.24817482148582481</c:v>
                </c:pt>
                <c:pt idx="137">
                  <c:v>1.461554207594884</c:v>
                </c:pt>
                <c:pt idx="138">
                  <c:v>2.5527426127522901</c:v>
                </c:pt>
                <c:pt idx="139">
                  <c:v>4.1992925575897733</c:v>
                </c:pt>
                <c:pt idx="140">
                  <c:v>6.3999204123134312</c:v>
                </c:pt>
                <c:pt idx="141">
                  <c:v>9.1254395726559459</c:v>
                </c:pt>
                <c:pt idx="142">
                  <c:v>12.969744723637611</c:v>
                </c:pt>
                <c:pt idx="143">
                  <c:v>15.65259974222608</c:v>
                </c:pt>
                <c:pt idx="144">
                  <c:v>21.077547595158407</c:v>
                </c:pt>
                <c:pt idx="145">
                  <c:v>24.413823824363345</c:v>
                </c:pt>
                <c:pt idx="146">
                  <c:v>25.206545877176147</c:v>
                </c:pt>
                <c:pt idx="147">
                  <c:v>25.08683607487616</c:v>
                </c:pt>
                <c:pt idx="148">
                  <c:v>24.435345256706341</c:v>
                </c:pt>
                <c:pt idx="149">
                  <c:v>25.918033002124631</c:v>
                </c:pt>
                <c:pt idx="150">
                  <c:v>27.2048863728672</c:v>
                </c:pt>
                <c:pt idx="151">
                  <c:v>26.813862765905739</c:v>
                </c:pt>
                <c:pt idx="152">
                  <c:v>26.288253263588768</c:v>
                </c:pt>
                <c:pt idx="153">
                  <c:v>24.67197722870873</c:v>
                </c:pt>
                <c:pt idx="154">
                  <c:v>23.62386032590511</c:v>
                </c:pt>
                <c:pt idx="155">
                  <c:v>20.329232992919664</c:v>
                </c:pt>
                <c:pt idx="156">
                  <c:v>20.646461760788281</c:v>
                </c:pt>
                <c:pt idx="157">
                  <c:v>18.212758821737786</c:v>
                </c:pt>
                <c:pt idx="158">
                  <c:v>16.827564464218248</c:v>
                </c:pt>
                <c:pt idx="159">
                  <c:v>16.294646122406586</c:v>
                </c:pt>
                <c:pt idx="160">
                  <c:v>17.284009697916947</c:v>
                </c:pt>
                <c:pt idx="161">
                  <c:v>14.405736946136937</c:v>
                </c:pt>
                <c:pt idx="162">
                  <c:v>13.41123982300212</c:v>
                </c:pt>
                <c:pt idx="163">
                  <c:v>12.497657581646315</c:v>
                </c:pt>
                <c:pt idx="164">
                  <c:v>10.144763163636682</c:v>
                </c:pt>
                <c:pt idx="165">
                  <c:v>10.306288601761949</c:v>
                </c:pt>
                <c:pt idx="166">
                  <c:v>8.9204366215795758</c:v>
                </c:pt>
                <c:pt idx="167">
                  <c:v>8.3983375373994473</c:v>
                </c:pt>
                <c:pt idx="168">
                  <c:v>5.8327795612854283</c:v>
                </c:pt>
                <c:pt idx="169">
                  <c:v>5.2410600672977203</c:v>
                </c:pt>
                <c:pt idx="170">
                  <c:v>4.8280491321411656</c:v>
                </c:pt>
                <c:pt idx="171">
                  <c:v>3.9283721143331007</c:v>
                </c:pt>
                <c:pt idx="172">
                  <c:v>2.2684198383194687</c:v>
                </c:pt>
                <c:pt idx="173">
                  <c:v>4.007223072235977</c:v>
                </c:pt>
                <c:pt idx="174">
                  <c:v>4.5326005603174346</c:v>
                </c:pt>
                <c:pt idx="175">
                  <c:v>3.7046876509095883</c:v>
                </c:pt>
                <c:pt idx="176">
                  <c:v>5.1393891662736113</c:v>
                </c:pt>
                <c:pt idx="177">
                  <c:v>5.7974817585442429</c:v>
                </c:pt>
                <c:pt idx="178">
                  <c:v>5.6059463463275616</c:v>
                </c:pt>
                <c:pt idx="179">
                  <c:v>6.149385658689055</c:v>
                </c:pt>
                <c:pt idx="180">
                  <c:v>6.5809745977331024</c:v>
                </c:pt>
                <c:pt idx="181">
                  <c:v>7.4661426020214527</c:v>
                </c:pt>
                <c:pt idx="182">
                  <c:v>7.7261274924127044</c:v>
                </c:pt>
                <c:pt idx="183">
                  <c:v>8.0323938534040416</c:v>
                </c:pt>
                <c:pt idx="184">
                  <c:v>10.025048016086281</c:v>
                </c:pt>
                <c:pt idx="185">
                  <c:v>9.9262170083893828</c:v>
                </c:pt>
                <c:pt idx="186">
                  <c:v>11.164896304521044</c:v>
                </c:pt>
                <c:pt idx="187">
                  <c:v>10.487998459757542</c:v>
                </c:pt>
                <c:pt idx="188">
                  <c:v>9.233460313415387</c:v>
                </c:pt>
                <c:pt idx="189">
                  <c:v>8.0183449694432021</c:v>
                </c:pt>
                <c:pt idx="190">
                  <c:v>8.0881559547873785</c:v>
                </c:pt>
                <c:pt idx="191">
                  <c:v>8.4160318885069696</c:v>
                </c:pt>
                <c:pt idx="192">
                  <c:v>8.7044997765233454</c:v>
                </c:pt>
                <c:pt idx="193">
                  <c:v>7.0946396956449886</c:v>
                </c:pt>
                <c:pt idx="194">
                  <c:v>8.0854237187307341</c:v>
                </c:pt>
                <c:pt idx="195">
                  <c:v>7.593186973238697</c:v>
                </c:pt>
                <c:pt idx="196">
                  <c:v>6.7629481710394179</c:v>
                </c:pt>
                <c:pt idx="197">
                  <c:v>6.9053183981753863</c:v>
                </c:pt>
                <c:pt idx="198">
                  <c:v>6.5427172918667731</c:v>
                </c:pt>
                <c:pt idx="199">
                  <c:v>9.2740742212747982</c:v>
                </c:pt>
                <c:pt idx="200">
                  <c:v>10.680719844295972</c:v>
                </c:pt>
                <c:pt idx="201">
                  <c:v>11.856135806836999</c:v>
                </c:pt>
                <c:pt idx="202">
                  <c:v>13.215462728039418</c:v>
                </c:pt>
                <c:pt idx="203">
                  <c:v>13.807693256159826</c:v>
                </c:pt>
                <c:pt idx="204">
                  <c:v>15.401983704497923</c:v>
                </c:pt>
                <c:pt idx="205">
                  <c:v>16.843699301929348</c:v>
                </c:pt>
                <c:pt idx="206">
                  <c:v>17.026935357257077</c:v>
                </c:pt>
                <c:pt idx="207">
                  <c:v>17.392220176906804</c:v>
                </c:pt>
                <c:pt idx="208">
                  <c:v>17.977270600435304</c:v>
                </c:pt>
                <c:pt idx="209">
                  <c:v>18.800523445574701</c:v>
                </c:pt>
                <c:pt idx="210">
                  <c:v>20.044162757889339</c:v>
                </c:pt>
                <c:pt idx="211">
                  <c:v>20.849049136643892</c:v>
                </c:pt>
                <c:pt idx="212">
                  <c:v>20.151697848264895</c:v>
                </c:pt>
                <c:pt idx="213">
                  <c:v>20.40858510846515</c:v>
                </c:pt>
                <c:pt idx="214">
                  <c:v>20.582540234058055</c:v>
                </c:pt>
                <c:pt idx="215">
                  <c:v>20.482202794365655</c:v>
                </c:pt>
                <c:pt idx="216">
                  <c:v>18.493975076520663</c:v>
                </c:pt>
                <c:pt idx="217">
                  <c:v>19.36227830577295</c:v>
                </c:pt>
                <c:pt idx="218">
                  <c:v>18.957454643318794</c:v>
                </c:pt>
                <c:pt idx="219">
                  <c:v>20.517312018475799</c:v>
                </c:pt>
                <c:pt idx="220">
                  <c:v>19.982694869345607</c:v>
                </c:pt>
                <c:pt idx="221">
                  <c:v>17.55454455395715</c:v>
                </c:pt>
                <c:pt idx="222">
                  <c:v>15.259994720430514</c:v>
                </c:pt>
                <c:pt idx="223">
                  <c:v>13.30236387461694</c:v>
                </c:pt>
                <c:pt idx="224">
                  <c:v>13.042848820161822</c:v>
                </c:pt>
                <c:pt idx="225">
                  <c:v>11.073377890304403</c:v>
                </c:pt>
                <c:pt idx="226">
                  <c:v>9.5928299077832726</c:v>
                </c:pt>
                <c:pt idx="227">
                  <c:v>7.2921587451381331</c:v>
                </c:pt>
                <c:pt idx="228">
                  <c:v>6.4878961990031181</c:v>
                </c:pt>
                <c:pt idx="229">
                  <c:v>4.9737112474603773</c:v>
                </c:pt>
                <c:pt idx="230">
                  <c:v>3.528135351997963</c:v>
                </c:pt>
                <c:pt idx="231">
                  <c:v>2.9439226918380967</c:v>
                </c:pt>
                <c:pt idx="232">
                  <c:v>2.1112575113502619</c:v>
                </c:pt>
                <c:pt idx="233">
                  <c:v>2.328997133010402</c:v>
                </c:pt>
                <c:pt idx="234">
                  <c:v>2.5105993742414734</c:v>
                </c:pt>
                <c:pt idx="235">
                  <c:v>2.0290355453940201</c:v>
                </c:pt>
                <c:pt idx="236">
                  <c:v>1.7979749777008003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7-4292-94FF-DA8A3D3EBDD0}"/>
            </c:ext>
          </c:extLst>
        </c:ser>
        <c:ser>
          <c:idx val="2"/>
          <c:order val="1"/>
          <c:tx>
            <c:strRef>
              <c:f>'Gráfico 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9'!$C$3:$C$500</c:f>
              <c:numCache>
                <c:formatCode>#,##0.0</c:formatCode>
                <c:ptCount val="498"/>
                <c:pt idx="0">
                  <c:v>-31.26856252161253</c:v>
                </c:pt>
                <c:pt idx="1">
                  <c:v>-35.767022250780023</c:v>
                </c:pt>
                <c:pt idx="2">
                  <c:v>-41.145956662769144</c:v>
                </c:pt>
                <c:pt idx="3">
                  <c:v>-47.923695393048185</c:v>
                </c:pt>
                <c:pt idx="4">
                  <c:v>-50.097900551915252</c:v>
                </c:pt>
                <c:pt idx="5">
                  <c:v>-50.877756281671324</c:v>
                </c:pt>
                <c:pt idx="6">
                  <c:v>-43.228103685130172</c:v>
                </c:pt>
                <c:pt idx="7">
                  <c:v>-40.535542070236872</c:v>
                </c:pt>
                <c:pt idx="8">
                  <c:v>-39.153695454202428</c:v>
                </c:pt>
                <c:pt idx="9">
                  <c:v>-39.087841126514654</c:v>
                </c:pt>
                <c:pt idx="10">
                  <c:v>-47.63324206387999</c:v>
                </c:pt>
                <c:pt idx="11">
                  <c:v>-50.354211813477924</c:v>
                </c:pt>
                <c:pt idx="12">
                  <c:v>-42.038051057822699</c:v>
                </c:pt>
                <c:pt idx="13">
                  <c:v>-45.14062331074399</c:v>
                </c:pt>
                <c:pt idx="14">
                  <c:v>-39.298786567348586</c:v>
                </c:pt>
                <c:pt idx="15">
                  <c:v>-37.087960838070821</c:v>
                </c:pt>
                <c:pt idx="16">
                  <c:v>-33.98349942825196</c:v>
                </c:pt>
                <c:pt idx="17">
                  <c:v>-37.680750131753335</c:v>
                </c:pt>
                <c:pt idx="18">
                  <c:v>-40.695089801900266</c:v>
                </c:pt>
                <c:pt idx="19">
                  <c:v>-41.421571507550581</c:v>
                </c:pt>
                <c:pt idx="20">
                  <c:v>-42.39403974436744</c:v>
                </c:pt>
                <c:pt idx="21">
                  <c:v>-39.874844542770028</c:v>
                </c:pt>
                <c:pt idx="22">
                  <c:v>-30.767696506012065</c:v>
                </c:pt>
                <c:pt idx="23">
                  <c:v>-35.627407881790873</c:v>
                </c:pt>
                <c:pt idx="24">
                  <c:v>-32.264576930997222</c:v>
                </c:pt>
                <c:pt idx="25">
                  <c:v>-40.008648127400214</c:v>
                </c:pt>
                <c:pt idx="26">
                  <c:v>-38.410466961982912</c:v>
                </c:pt>
                <c:pt idx="27">
                  <c:v>-32.301440032794794</c:v>
                </c:pt>
                <c:pt idx="28">
                  <c:v>-39.774978073553754</c:v>
                </c:pt>
                <c:pt idx="29">
                  <c:v>-34.287154047030555</c:v>
                </c:pt>
                <c:pt idx="30">
                  <c:v>-33.468743528870206</c:v>
                </c:pt>
                <c:pt idx="31">
                  <c:v>-38.365524331031786</c:v>
                </c:pt>
                <c:pt idx="32">
                  <c:v>-35.129152005779559</c:v>
                </c:pt>
                <c:pt idx="33">
                  <c:v>-31.029267135744011</c:v>
                </c:pt>
                <c:pt idx="34">
                  <c:v>-32.155832177310415</c:v>
                </c:pt>
                <c:pt idx="35">
                  <c:v>-23.071808408503934</c:v>
                </c:pt>
                <c:pt idx="36">
                  <c:v>-25.708941905038472</c:v>
                </c:pt>
                <c:pt idx="37">
                  <c:v>-12.125442216380932</c:v>
                </c:pt>
                <c:pt idx="38">
                  <c:v>-12.449063216222845</c:v>
                </c:pt>
                <c:pt idx="39">
                  <c:v>-11.693713388052718</c:v>
                </c:pt>
                <c:pt idx="40">
                  <c:v>-5.4083158811692789</c:v>
                </c:pt>
                <c:pt idx="41">
                  <c:v>-6.9902073470213155</c:v>
                </c:pt>
                <c:pt idx="42">
                  <c:v>-1.2072398892212899</c:v>
                </c:pt>
                <c:pt idx="43">
                  <c:v>-3.390460756201219</c:v>
                </c:pt>
                <c:pt idx="44">
                  <c:v>3.8026368968636204</c:v>
                </c:pt>
                <c:pt idx="45">
                  <c:v>-0.98540194036758066</c:v>
                </c:pt>
                <c:pt idx="46">
                  <c:v>-1.0581791656774864</c:v>
                </c:pt>
                <c:pt idx="47">
                  <c:v>-0.27074260325703481</c:v>
                </c:pt>
                <c:pt idx="48">
                  <c:v>-0.79325300686170497</c:v>
                </c:pt>
                <c:pt idx="49">
                  <c:v>1.6522214964257653</c:v>
                </c:pt>
                <c:pt idx="50">
                  <c:v>2.1526509730128707</c:v>
                </c:pt>
                <c:pt idx="51">
                  <c:v>1.2512729172323933</c:v>
                </c:pt>
                <c:pt idx="52">
                  <c:v>6.7973867402201016</c:v>
                </c:pt>
                <c:pt idx="53">
                  <c:v>9.5853343720025954</c:v>
                </c:pt>
                <c:pt idx="54">
                  <c:v>5.139752278841736</c:v>
                </c:pt>
                <c:pt idx="55">
                  <c:v>16.297214363927925</c:v>
                </c:pt>
                <c:pt idx="56">
                  <c:v>6.478956313975659</c:v>
                </c:pt>
                <c:pt idx="57">
                  <c:v>10.871053477816561</c:v>
                </c:pt>
                <c:pt idx="58">
                  <c:v>12.708138504974652</c:v>
                </c:pt>
                <c:pt idx="59">
                  <c:v>6.8361265511236002</c:v>
                </c:pt>
                <c:pt idx="60">
                  <c:v>4.2826703312307091</c:v>
                </c:pt>
                <c:pt idx="61">
                  <c:v>4.4737581071810695</c:v>
                </c:pt>
                <c:pt idx="62">
                  <c:v>9.4060192259415309</c:v>
                </c:pt>
                <c:pt idx="63">
                  <c:v>12.661811605935869</c:v>
                </c:pt>
                <c:pt idx="64">
                  <c:v>9.4222251537603441</c:v>
                </c:pt>
                <c:pt idx="65">
                  <c:v>11.730612425061327</c:v>
                </c:pt>
                <c:pt idx="66">
                  <c:v>6.9164347617492794</c:v>
                </c:pt>
                <c:pt idx="67">
                  <c:v>9.1290854726069135</c:v>
                </c:pt>
                <c:pt idx="68">
                  <c:v>11.125015153390683</c:v>
                </c:pt>
                <c:pt idx="69">
                  <c:v>7.0721856774028424</c:v>
                </c:pt>
                <c:pt idx="70">
                  <c:v>17.963821547622729</c:v>
                </c:pt>
                <c:pt idx="71">
                  <c:v>17.514608484177163</c:v>
                </c:pt>
                <c:pt idx="72">
                  <c:v>24.19101965573125</c:v>
                </c:pt>
                <c:pt idx="73">
                  <c:v>28.786003505557289</c:v>
                </c:pt>
                <c:pt idx="74">
                  <c:v>24.896135133130048</c:v>
                </c:pt>
                <c:pt idx="75">
                  <c:v>25.312682300029188</c:v>
                </c:pt>
                <c:pt idx="76">
                  <c:v>32.980019443619632</c:v>
                </c:pt>
                <c:pt idx="77">
                  <c:v>83.253857246382907</c:v>
                </c:pt>
                <c:pt idx="78">
                  <c:v>48.383670121428793</c:v>
                </c:pt>
                <c:pt idx="79">
                  <c:v>48.08708734693019</c:v>
                </c:pt>
                <c:pt idx="80">
                  <c:v>48.173439722995795</c:v>
                </c:pt>
                <c:pt idx="81">
                  <c:v>51.455267331683089</c:v>
                </c:pt>
                <c:pt idx="82">
                  <c:v>47.956484035074375</c:v>
                </c:pt>
                <c:pt idx="83">
                  <c:v>54.695972515449732</c:v>
                </c:pt>
                <c:pt idx="84">
                  <c:v>65.273891495823406</c:v>
                </c:pt>
                <c:pt idx="85">
                  <c:v>59.340499702666037</c:v>
                </c:pt>
                <c:pt idx="86">
                  <c:v>58.798608850251185</c:v>
                </c:pt>
                <c:pt idx="87">
                  <c:v>56.629605946420767</c:v>
                </c:pt>
                <c:pt idx="88">
                  <c:v>54.144744062117553</c:v>
                </c:pt>
                <c:pt idx="89">
                  <c:v>11.342872359540589</c:v>
                </c:pt>
                <c:pt idx="90">
                  <c:v>59.845955743605941</c:v>
                </c:pt>
                <c:pt idx="91">
                  <c:v>58.482891798601308</c:v>
                </c:pt>
                <c:pt idx="92">
                  <c:v>61.115523412540362</c:v>
                </c:pt>
                <c:pt idx="93">
                  <c:v>67.52688590543066</c:v>
                </c:pt>
                <c:pt idx="94">
                  <c:v>63.480466257375198</c:v>
                </c:pt>
                <c:pt idx="95">
                  <c:v>65.231127643333565</c:v>
                </c:pt>
                <c:pt idx="96">
                  <c:v>62.880787419316086</c:v>
                </c:pt>
                <c:pt idx="97">
                  <c:v>62.318275381503938</c:v>
                </c:pt>
                <c:pt idx="98">
                  <c:v>62.427533982505622</c:v>
                </c:pt>
                <c:pt idx="99">
                  <c:v>74.310387228174108</c:v>
                </c:pt>
                <c:pt idx="100">
                  <c:v>69.360983940110387</c:v>
                </c:pt>
                <c:pt idx="101">
                  <c:v>68.281586324076486</c:v>
                </c:pt>
                <c:pt idx="102">
                  <c:v>49.903126930160809</c:v>
                </c:pt>
                <c:pt idx="103">
                  <c:v>44.480274884914706</c:v>
                </c:pt>
                <c:pt idx="104">
                  <c:v>57.053228821143541</c:v>
                </c:pt>
                <c:pt idx="105">
                  <c:v>47.615958048253113</c:v>
                </c:pt>
                <c:pt idx="106">
                  <c:v>39.47512784014129</c:v>
                </c:pt>
                <c:pt idx="107">
                  <c:v>43.17948080469143</c:v>
                </c:pt>
                <c:pt idx="108">
                  <c:v>37.064694401881184</c:v>
                </c:pt>
                <c:pt idx="109">
                  <c:v>35.919745825326174</c:v>
                </c:pt>
                <c:pt idx="110">
                  <c:v>32.582536300274548</c:v>
                </c:pt>
                <c:pt idx="111">
                  <c:v>18.244399751128615</c:v>
                </c:pt>
                <c:pt idx="112">
                  <c:v>18.632518087075688</c:v>
                </c:pt>
                <c:pt idx="113">
                  <c:v>16.827914985608583</c:v>
                </c:pt>
                <c:pt idx="114">
                  <c:v>18.157943199163885</c:v>
                </c:pt>
                <c:pt idx="115">
                  <c:v>11.206113436573762</c:v>
                </c:pt>
                <c:pt idx="116">
                  <c:v>4.2092145718446883</c:v>
                </c:pt>
                <c:pt idx="117">
                  <c:v>-1.2388910258207764</c:v>
                </c:pt>
                <c:pt idx="118">
                  <c:v>-0.53667561498337291</c:v>
                </c:pt>
                <c:pt idx="119">
                  <c:v>-7.3195735591781608</c:v>
                </c:pt>
                <c:pt idx="120">
                  <c:v>-11.007841860774381</c:v>
                </c:pt>
                <c:pt idx="121">
                  <c:v>-12.996121147056272</c:v>
                </c:pt>
                <c:pt idx="122">
                  <c:v>-13.212037470800109</c:v>
                </c:pt>
                <c:pt idx="123">
                  <c:v>-15.154171224469648</c:v>
                </c:pt>
                <c:pt idx="124">
                  <c:v>-17.773519362705979</c:v>
                </c:pt>
                <c:pt idx="125">
                  <c:v>-19.626693654551687</c:v>
                </c:pt>
                <c:pt idx="126">
                  <c:v>-20.885548195262871</c:v>
                </c:pt>
                <c:pt idx="127">
                  <c:v>-16.377760683124155</c:v>
                </c:pt>
                <c:pt idx="128">
                  <c:v>-21.785886347240314</c:v>
                </c:pt>
                <c:pt idx="129">
                  <c:v>-20.832395657062143</c:v>
                </c:pt>
                <c:pt idx="130">
                  <c:v>-20.633925231099205</c:v>
                </c:pt>
                <c:pt idx="131">
                  <c:v>-22.99548753576439</c:v>
                </c:pt>
                <c:pt idx="132">
                  <c:v>-22.589798380095505</c:v>
                </c:pt>
                <c:pt idx="133">
                  <c:v>-22.329930708451684</c:v>
                </c:pt>
                <c:pt idx="134">
                  <c:v>-20.098279445526302</c:v>
                </c:pt>
                <c:pt idx="135">
                  <c:v>-18.477129534692782</c:v>
                </c:pt>
                <c:pt idx="136">
                  <c:v>-13.834587319819203</c:v>
                </c:pt>
                <c:pt idx="137">
                  <c:v>-14.204199255563788</c:v>
                </c:pt>
                <c:pt idx="138">
                  <c:v>-10.700687958158095</c:v>
                </c:pt>
                <c:pt idx="139">
                  <c:v>-7.2689681253328526</c:v>
                </c:pt>
                <c:pt idx="140">
                  <c:v>-2.8555343177914083</c:v>
                </c:pt>
                <c:pt idx="141">
                  <c:v>2.9932355723923054</c:v>
                </c:pt>
                <c:pt idx="142">
                  <c:v>6.7672245335184344</c:v>
                </c:pt>
                <c:pt idx="143">
                  <c:v>10.946920978038776</c:v>
                </c:pt>
                <c:pt idx="144">
                  <c:v>15.229670091963898</c:v>
                </c:pt>
                <c:pt idx="145">
                  <c:v>18.97597640777413</c:v>
                </c:pt>
                <c:pt idx="146">
                  <c:v>18.932818850626496</c:v>
                </c:pt>
                <c:pt idx="147">
                  <c:v>22.923654652291713</c:v>
                </c:pt>
                <c:pt idx="148">
                  <c:v>24.297058803490621</c:v>
                </c:pt>
                <c:pt idx="149">
                  <c:v>29.00873651820508</c:v>
                </c:pt>
                <c:pt idx="150">
                  <c:v>31.410627905187383</c:v>
                </c:pt>
                <c:pt idx="151">
                  <c:v>27.030633329218134</c:v>
                </c:pt>
                <c:pt idx="152">
                  <c:v>27.531235674911404</c:v>
                </c:pt>
                <c:pt idx="153">
                  <c:v>28.125451157514014</c:v>
                </c:pt>
                <c:pt idx="154">
                  <c:v>23.408213439528147</c:v>
                </c:pt>
                <c:pt idx="155">
                  <c:v>24.790850426188737</c:v>
                </c:pt>
                <c:pt idx="156">
                  <c:v>30.369911254338412</c:v>
                </c:pt>
                <c:pt idx="157">
                  <c:v>25.589210849592426</c:v>
                </c:pt>
                <c:pt idx="158">
                  <c:v>23.958167681731712</c:v>
                </c:pt>
                <c:pt idx="159">
                  <c:v>29.247696970513061</c:v>
                </c:pt>
                <c:pt idx="160">
                  <c:v>20.140421362190807</c:v>
                </c:pt>
                <c:pt idx="161">
                  <c:v>17.135234414364753</c:v>
                </c:pt>
                <c:pt idx="162">
                  <c:v>15.350369765558657</c:v>
                </c:pt>
                <c:pt idx="163">
                  <c:v>9.3452185511370587</c:v>
                </c:pt>
                <c:pt idx="164">
                  <c:v>9.3534543268112724</c:v>
                </c:pt>
                <c:pt idx="165">
                  <c:v>7.1018871620967206</c:v>
                </c:pt>
                <c:pt idx="166">
                  <c:v>5.8784357447463798</c:v>
                </c:pt>
                <c:pt idx="167">
                  <c:v>6.0550806036687277</c:v>
                </c:pt>
                <c:pt idx="168">
                  <c:v>1.1402087265824479</c:v>
                </c:pt>
                <c:pt idx="169">
                  <c:v>0.17182805380961952</c:v>
                </c:pt>
                <c:pt idx="170">
                  <c:v>-0.80323097866538129</c:v>
                </c:pt>
                <c:pt idx="171">
                  <c:v>-4.3278651120858491</c:v>
                </c:pt>
                <c:pt idx="172">
                  <c:v>-1.9472568012140479</c:v>
                </c:pt>
                <c:pt idx="173">
                  <c:v>0.53523841758580382</c:v>
                </c:pt>
                <c:pt idx="174">
                  <c:v>2.424430554232293</c:v>
                </c:pt>
                <c:pt idx="175">
                  <c:v>1.9664890257480083</c:v>
                </c:pt>
                <c:pt idx="176">
                  <c:v>4.9297732264964145</c:v>
                </c:pt>
                <c:pt idx="177">
                  <c:v>4.3091340623816476</c:v>
                </c:pt>
                <c:pt idx="178">
                  <c:v>4.0039238867793037</c:v>
                </c:pt>
                <c:pt idx="179">
                  <c:v>5.8050182468230682</c:v>
                </c:pt>
                <c:pt idx="180">
                  <c:v>7.75528505844294</c:v>
                </c:pt>
                <c:pt idx="181">
                  <c:v>9.1906971761778866</c:v>
                </c:pt>
                <c:pt idx="182">
                  <c:v>8.1736513685424228</c:v>
                </c:pt>
                <c:pt idx="183">
                  <c:v>5.9618582159752576</c:v>
                </c:pt>
                <c:pt idx="184">
                  <c:v>9.3742051096420198</c:v>
                </c:pt>
                <c:pt idx="185">
                  <c:v>10.508561375479641</c:v>
                </c:pt>
                <c:pt idx="186">
                  <c:v>10.434903651538896</c:v>
                </c:pt>
                <c:pt idx="187">
                  <c:v>11.879431579378718</c:v>
                </c:pt>
                <c:pt idx="188">
                  <c:v>8.6602036656542758</c:v>
                </c:pt>
                <c:pt idx="189">
                  <c:v>7.1086662246613086</c:v>
                </c:pt>
                <c:pt idx="190">
                  <c:v>8.230012831786194</c:v>
                </c:pt>
                <c:pt idx="191">
                  <c:v>6.7153005754045036</c:v>
                </c:pt>
                <c:pt idx="192">
                  <c:v>8.4118118638105699</c:v>
                </c:pt>
                <c:pt idx="193">
                  <c:v>7.3688809645308995</c:v>
                </c:pt>
                <c:pt idx="194">
                  <c:v>8.0258832830721225</c:v>
                </c:pt>
                <c:pt idx="195">
                  <c:v>10.308340370489976</c:v>
                </c:pt>
                <c:pt idx="196">
                  <c:v>7.359500136501973</c:v>
                </c:pt>
                <c:pt idx="197">
                  <c:v>7.9791695521343797</c:v>
                </c:pt>
                <c:pt idx="198">
                  <c:v>4.9579350716529857</c:v>
                </c:pt>
                <c:pt idx="199">
                  <c:v>13.696860163290591</c:v>
                </c:pt>
                <c:pt idx="200">
                  <c:v>11.91668751683148</c:v>
                </c:pt>
                <c:pt idx="201">
                  <c:v>14.683830253544738</c:v>
                </c:pt>
                <c:pt idx="202">
                  <c:v>18.797377911034687</c:v>
                </c:pt>
                <c:pt idx="203">
                  <c:v>19.88562230681903</c:v>
                </c:pt>
                <c:pt idx="204">
                  <c:v>20.476389493845183</c:v>
                </c:pt>
                <c:pt idx="205">
                  <c:v>20.891450009203339</c:v>
                </c:pt>
                <c:pt idx="206">
                  <c:v>21.782546381426691</c:v>
                </c:pt>
                <c:pt idx="207">
                  <c:v>20.970295929069227</c:v>
                </c:pt>
                <c:pt idx="208">
                  <c:v>25.945553126041609</c:v>
                </c:pt>
                <c:pt idx="209">
                  <c:v>25.862073056046199</c:v>
                </c:pt>
                <c:pt idx="210">
                  <c:v>29.400288129561545</c:v>
                </c:pt>
                <c:pt idx="211">
                  <c:v>27.085177442584786</c:v>
                </c:pt>
                <c:pt idx="212">
                  <c:v>26.510965455183609</c:v>
                </c:pt>
                <c:pt idx="213">
                  <c:v>27.877294848345556</c:v>
                </c:pt>
                <c:pt idx="214">
                  <c:v>24.553722672446977</c:v>
                </c:pt>
                <c:pt idx="215">
                  <c:v>22.677428261609279</c:v>
                </c:pt>
                <c:pt idx="216">
                  <c:v>21.710981592857049</c:v>
                </c:pt>
                <c:pt idx="217">
                  <c:v>20.912909749938603</c:v>
                </c:pt>
                <c:pt idx="218">
                  <c:v>18.554331288765002</c:v>
                </c:pt>
                <c:pt idx="219">
                  <c:v>17.379986528854818</c:v>
                </c:pt>
                <c:pt idx="220">
                  <c:v>11.442792225643927</c:v>
                </c:pt>
                <c:pt idx="221">
                  <c:v>6.0306259722713529</c:v>
                </c:pt>
                <c:pt idx="222">
                  <c:v>4.5049476757458295</c:v>
                </c:pt>
                <c:pt idx="223">
                  <c:v>1.588848504332474</c:v>
                </c:pt>
                <c:pt idx="224">
                  <c:v>2.3030060412091213</c:v>
                </c:pt>
                <c:pt idx="225">
                  <c:v>0.59824762726412573</c:v>
                </c:pt>
                <c:pt idx="226">
                  <c:v>-2.3310172174192956</c:v>
                </c:pt>
                <c:pt idx="227">
                  <c:v>-4.2689366994757227</c:v>
                </c:pt>
                <c:pt idx="228">
                  <c:v>-4.9189961967085356</c:v>
                </c:pt>
                <c:pt idx="229">
                  <c:v>-5.4334355150671971</c:v>
                </c:pt>
                <c:pt idx="230">
                  <c:v>-6.6090411689703306</c:v>
                </c:pt>
                <c:pt idx="231">
                  <c:v>-6.392278463884649</c:v>
                </c:pt>
                <c:pt idx="232">
                  <c:v>-5.2648466467505317</c:v>
                </c:pt>
                <c:pt idx="233">
                  <c:v>-4.1473976226586551</c:v>
                </c:pt>
                <c:pt idx="234">
                  <c:v>-3.3907913425930913</c:v>
                </c:pt>
                <c:pt idx="235">
                  <c:v>-4.7070329765864116</c:v>
                </c:pt>
                <c:pt idx="236">
                  <c:v>-4.6686771788078456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7-4292-94FF-DA8A3D3E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9'!$I$2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9'!$I$3:$I$500</c:f>
              <c:numCache>
                <c:formatCode>0.00</c:formatCode>
                <c:ptCount val="498"/>
                <c:pt idx="0">
                  <c:v>39.373328634007329</c:v>
                </c:pt>
                <c:pt idx="1">
                  <c:v>42.197983381418538</c:v>
                </c:pt>
                <c:pt idx="2">
                  <c:v>23.826647019373315</c:v>
                </c:pt>
                <c:pt idx="3">
                  <c:v>16.131988207966263</c:v>
                </c:pt>
                <c:pt idx="4">
                  <c:v>12.134368998573386</c:v>
                </c:pt>
                <c:pt idx="5">
                  <c:v>18.998672001933436</c:v>
                </c:pt>
                <c:pt idx="6">
                  <c:v>8.1629173490016527</c:v>
                </c:pt>
                <c:pt idx="7">
                  <c:v>31.765327848210777</c:v>
                </c:pt>
                <c:pt idx="8">
                  <c:v>40.692489778715114</c:v>
                </c:pt>
                <c:pt idx="9">
                  <c:v>50.531648132731391</c:v>
                </c:pt>
                <c:pt idx="10">
                  <c:v>11.275925638144546</c:v>
                </c:pt>
                <c:pt idx="11">
                  <c:v>3.3257097795565072</c:v>
                </c:pt>
                <c:pt idx="12">
                  <c:v>19.470479207542411</c:v>
                </c:pt>
                <c:pt idx="13">
                  <c:v>16.406328894863954</c:v>
                </c:pt>
                <c:pt idx="14">
                  <c:v>22.737604965817603</c:v>
                </c:pt>
                <c:pt idx="15">
                  <c:v>33.491810378041762</c:v>
                </c:pt>
                <c:pt idx="16">
                  <c:v>29.333358293590138</c:v>
                </c:pt>
                <c:pt idx="17">
                  <c:v>34.522109913697903</c:v>
                </c:pt>
                <c:pt idx="18">
                  <c:v>44.002105784759557</c:v>
                </c:pt>
                <c:pt idx="19">
                  <c:v>29.088900219017354</c:v>
                </c:pt>
                <c:pt idx="20">
                  <c:v>15.877423187657747</c:v>
                </c:pt>
                <c:pt idx="21">
                  <c:v>33.001632016557636</c:v>
                </c:pt>
                <c:pt idx="22">
                  <c:v>119.64071058099881</c:v>
                </c:pt>
                <c:pt idx="23">
                  <c:v>119.80501190422092</c:v>
                </c:pt>
                <c:pt idx="24">
                  <c:v>74.457545824739441</c:v>
                </c:pt>
                <c:pt idx="25">
                  <c:v>66.676525420533267</c:v>
                </c:pt>
                <c:pt idx="26">
                  <c:v>74.884890820265866</c:v>
                </c:pt>
                <c:pt idx="27">
                  <c:v>61.761535141094946</c:v>
                </c:pt>
                <c:pt idx="28">
                  <c:v>66.745496638589458</c:v>
                </c:pt>
                <c:pt idx="29">
                  <c:v>59.529325943365265</c:v>
                </c:pt>
                <c:pt idx="30">
                  <c:v>54.039308247896869</c:v>
                </c:pt>
                <c:pt idx="31">
                  <c:v>39.525870537503138</c:v>
                </c:pt>
                <c:pt idx="32">
                  <c:v>47.321859160823209</c:v>
                </c:pt>
                <c:pt idx="33">
                  <c:v>22.079131718527844</c:v>
                </c:pt>
                <c:pt idx="34">
                  <c:v>-1.5440821235810809</c:v>
                </c:pt>
                <c:pt idx="35">
                  <c:v>-0.75551621841923877</c:v>
                </c:pt>
                <c:pt idx="36">
                  <c:v>-5.4746433438042752</c:v>
                </c:pt>
                <c:pt idx="37">
                  <c:v>-2.5315148023905332</c:v>
                </c:pt>
                <c:pt idx="38">
                  <c:v>-2.1660257926886639</c:v>
                </c:pt>
                <c:pt idx="39">
                  <c:v>-1.3283991507626158</c:v>
                </c:pt>
                <c:pt idx="40">
                  <c:v>0.4251819822546965</c:v>
                </c:pt>
                <c:pt idx="41">
                  <c:v>-2.281020107750853</c:v>
                </c:pt>
                <c:pt idx="42">
                  <c:v>-4.66493146252136</c:v>
                </c:pt>
                <c:pt idx="43">
                  <c:v>-2.8284706730350551</c:v>
                </c:pt>
                <c:pt idx="44">
                  <c:v>-3.5204678767727482</c:v>
                </c:pt>
                <c:pt idx="45">
                  <c:v>-0.30178483133426193</c:v>
                </c:pt>
                <c:pt idx="46">
                  <c:v>0.14041732415763786</c:v>
                </c:pt>
                <c:pt idx="47">
                  <c:v>-0.17961627264055924</c:v>
                </c:pt>
                <c:pt idx="48">
                  <c:v>-11.681578596068832</c:v>
                </c:pt>
                <c:pt idx="49">
                  <c:v>-8.7882084677580412</c:v>
                </c:pt>
                <c:pt idx="50">
                  <c:v>-7.0251726326654884</c:v>
                </c:pt>
                <c:pt idx="51">
                  <c:v>-5.6101206035942592</c:v>
                </c:pt>
                <c:pt idx="52">
                  <c:v>-6.048730928869384</c:v>
                </c:pt>
                <c:pt idx="53">
                  <c:v>-14.673891617964108</c:v>
                </c:pt>
                <c:pt idx="54">
                  <c:v>-27.023866962186737</c:v>
                </c:pt>
                <c:pt idx="55">
                  <c:v>-27.817377099783357</c:v>
                </c:pt>
                <c:pt idx="56">
                  <c:v>-33.393238637523723</c:v>
                </c:pt>
                <c:pt idx="57">
                  <c:v>-40.822689117734235</c:v>
                </c:pt>
                <c:pt idx="58">
                  <c:v>-41.918598050474728</c:v>
                </c:pt>
                <c:pt idx="59">
                  <c:v>-50.547781132864856</c:v>
                </c:pt>
                <c:pt idx="60">
                  <c:v>-55.053440767105258</c:v>
                </c:pt>
                <c:pt idx="61">
                  <c:v>-55.592116075149136</c:v>
                </c:pt>
                <c:pt idx="62">
                  <c:v>-56.321940700765168</c:v>
                </c:pt>
                <c:pt idx="63">
                  <c:v>-61.028000627218006</c:v>
                </c:pt>
                <c:pt idx="64">
                  <c:v>-61.19503442491154</c:v>
                </c:pt>
                <c:pt idx="65">
                  <c:v>-57.16149130620478</c:v>
                </c:pt>
                <c:pt idx="66">
                  <c:v>-50.46054930869257</c:v>
                </c:pt>
                <c:pt idx="67">
                  <c:v>-49.491976511340297</c:v>
                </c:pt>
                <c:pt idx="68">
                  <c:v>-44.650942252684125</c:v>
                </c:pt>
                <c:pt idx="69">
                  <c:v>-42.203591134972903</c:v>
                </c:pt>
                <c:pt idx="70">
                  <c:v>-43.103687872868448</c:v>
                </c:pt>
                <c:pt idx="71">
                  <c:v>-35.586916567741802</c:v>
                </c:pt>
                <c:pt idx="72">
                  <c:v>-21.865055395008216</c:v>
                </c:pt>
                <c:pt idx="73">
                  <c:v>-20.479799741719084</c:v>
                </c:pt>
                <c:pt idx="74">
                  <c:v>-21.799934490878027</c:v>
                </c:pt>
                <c:pt idx="75">
                  <c:v>-11.576861397179039</c:v>
                </c:pt>
                <c:pt idx="76">
                  <c:v>-13.361797761723293</c:v>
                </c:pt>
                <c:pt idx="77">
                  <c:v>-13.009486936355074</c:v>
                </c:pt>
                <c:pt idx="78">
                  <c:v>-12.169950010703944</c:v>
                </c:pt>
                <c:pt idx="79">
                  <c:v>-15.147888943040543</c:v>
                </c:pt>
                <c:pt idx="80">
                  <c:v>-15.767479274975106</c:v>
                </c:pt>
                <c:pt idx="81">
                  <c:v>-10.849285276405119</c:v>
                </c:pt>
                <c:pt idx="82">
                  <c:v>-15.748505199316376</c:v>
                </c:pt>
                <c:pt idx="83">
                  <c:v>-14.207742886084318</c:v>
                </c:pt>
                <c:pt idx="84">
                  <c:v>-14.534036596264565</c:v>
                </c:pt>
                <c:pt idx="85">
                  <c:v>-15.741082268389462</c:v>
                </c:pt>
                <c:pt idx="86">
                  <c:v>-16.214726029317273</c:v>
                </c:pt>
                <c:pt idx="87">
                  <c:v>-16.606964030814851</c:v>
                </c:pt>
                <c:pt idx="88">
                  <c:v>-13.124968159786155</c:v>
                </c:pt>
                <c:pt idx="89">
                  <c:v>-10.714670458038301</c:v>
                </c:pt>
                <c:pt idx="90">
                  <c:v>-8.9513357249709991</c:v>
                </c:pt>
                <c:pt idx="91">
                  <c:v>-7.4417463257596461</c:v>
                </c:pt>
                <c:pt idx="92">
                  <c:v>-5.9911053013915749</c:v>
                </c:pt>
                <c:pt idx="93">
                  <c:v>-3.6113130519700332</c:v>
                </c:pt>
                <c:pt idx="94">
                  <c:v>7.9327031429510919</c:v>
                </c:pt>
                <c:pt idx="95">
                  <c:v>7.8025446889955941</c:v>
                </c:pt>
                <c:pt idx="96">
                  <c:v>9.0951150901421141</c:v>
                </c:pt>
                <c:pt idx="97">
                  <c:v>7.7292119388677305</c:v>
                </c:pt>
                <c:pt idx="98">
                  <c:v>10.572022219998267</c:v>
                </c:pt>
                <c:pt idx="99">
                  <c:v>10.984119682508986</c:v>
                </c:pt>
                <c:pt idx="100">
                  <c:v>11.746750377183378</c:v>
                </c:pt>
                <c:pt idx="101">
                  <c:v>9.4414796701608026</c:v>
                </c:pt>
                <c:pt idx="102">
                  <c:v>5.4467760645475982</c:v>
                </c:pt>
                <c:pt idx="103">
                  <c:v>3.0365743559020109</c:v>
                </c:pt>
                <c:pt idx="104">
                  <c:v>-0.18355260861621092</c:v>
                </c:pt>
                <c:pt idx="105">
                  <c:v>0.41929266705620361</c:v>
                </c:pt>
                <c:pt idx="106">
                  <c:v>1.3101036238740704</c:v>
                </c:pt>
                <c:pt idx="107">
                  <c:v>5.9579051993142729</c:v>
                </c:pt>
                <c:pt idx="108">
                  <c:v>7.229536171566564</c:v>
                </c:pt>
                <c:pt idx="109">
                  <c:v>11.610395865031343</c:v>
                </c:pt>
                <c:pt idx="110">
                  <c:v>15.476083214801783</c:v>
                </c:pt>
                <c:pt idx="111">
                  <c:v>13.77181374697447</c:v>
                </c:pt>
                <c:pt idx="112">
                  <c:v>13.32420691099192</c:v>
                </c:pt>
                <c:pt idx="113">
                  <c:v>14.133303413022634</c:v>
                </c:pt>
                <c:pt idx="114">
                  <c:v>18.752582429895991</c:v>
                </c:pt>
                <c:pt idx="115">
                  <c:v>21.650173178842657</c:v>
                </c:pt>
                <c:pt idx="116">
                  <c:v>24.602486851806017</c:v>
                </c:pt>
                <c:pt idx="117">
                  <c:v>20.039316588593504</c:v>
                </c:pt>
                <c:pt idx="118">
                  <c:v>16.243936476101538</c:v>
                </c:pt>
                <c:pt idx="119">
                  <c:v>14.064496639174372</c:v>
                </c:pt>
                <c:pt idx="120">
                  <c:v>13.305994857677849</c:v>
                </c:pt>
                <c:pt idx="121">
                  <c:v>8.7149265159536462</c:v>
                </c:pt>
                <c:pt idx="122">
                  <c:v>5.6779137151455883</c:v>
                </c:pt>
                <c:pt idx="123">
                  <c:v>7.1146290744083185</c:v>
                </c:pt>
                <c:pt idx="124">
                  <c:v>5.4343649631655833</c:v>
                </c:pt>
                <c:pt idx="125">
                  <c:v>6.3227610115029531</c:v>
                </c:pt>
                <c:pt idx="126">
                  <c:v>10.373941298674305</c:v>
                </c:pt>
                <c:pt idx="127">
                  <c:v>8.5855155273828032</c:v>
                </c:pt>
                <c:pt idx="128">
                  <c:v>7.6046446329323336</c:v>
                </c:pt>
                <c:pt idx="129">
                  <c:v>9.2313662384478246</c:v>
                </c:pt>
                <c:pt idx="130">
                  <c:v>9.1289302920065207</c:v>
                </c:pt>
                <c:pt idx="131">
                  <c:v>11.315574092488291</c:v>
                </c:pt>
                <c:pt idx="132">
                  <c:v>3.1360106681958877</c:v>
                </c:pt>
                <c:pt idx="133">
                  <c:v>4.1612445743022475</c:v>
                </c:pt>
                <c:pt idx="134">
                  <c:v>5.5143406614078794</c:v>
                </c:pt>
                <c:pt idx="135">
                  <c:v>5.8264353584341233</c:v>
                </c:pt>
                <c:pt idx="136">
                  <c:v>6.7336825749620743</c:v>
                </c:pt>
                <c:pt idx="137">
                  <c:v>6.3742499764413596</c:v>
                </c:pt>
                <c:pt idx="138">
                  <c:v>4.358719699712954</c:v>
                </c:pt>
                <c:pt idx="139">
                  <c:v>7.6955895891256398</c:v>
                </c:pt>
                <c:pt idx="140">
                  <c:v>8.9806167670615444</c:v>
                </c:pt>
                <c:pt idx="141">
                  <c:v>7.5812766025589617</c:v>
                </c:pt>
                <c:pt idx="142">
                  <c:v>9.3103674018144567</c:v>
                </c:pt>
                <c:pt idx="143">
                  <c:v>4.3006858383839219</c:v>
                </c:pt>
                <c:pt idx="144">
                  <c:v>12.485527164248044</c:v>
                </c:pt>
                <c:pt idx="145">
                  <c:v>12.064995109589272</c:v>
                </c:pt>
                <c:pt idx="146">
                  <c:v>10.236773318878601</c:v>
                </c:pt>
                <c:pt idx="147">
                  <c:v>6.3858544485148938</c:v>
                </c:pt>
                <c:pt idx="148">
                  <c:v>7.0407605603250989</c:v>
                </c:pt>
                <c:pt idx="149">
                  <c:v>6.0086550162849361</c:v>
                </c:pt>
                <c:pt idx="150">
                  <c:v>5.2381187054127087</c:v>
                </c:pt>
                <c:pt idx="151">
                  <c:v>-3.1659565585240301E-2</c:v>
                </c:pt>
                <c:pt idx="152">
                  <c:v>-0.54499246842401039</c:v>
                </c:pt>
                <c:pt idx="153">
                  <c:v>0.83695994069288293</c:v>
                </c:pt>
                <c:pt idx="154">
                  <c:v>0.66209736183215906</c:v>
                </c:pt>
                <c:pt idx="155">
                  <c:v>3.9693395111644048</c:v>
                </c:pt>
                <c:pt idx="156">
                  <c:v>7.1793614490496704</c:v>
                </c:pt>
                <c:pt idx="157">
                  <c:v>8.1876659788686634</c:v>
                </c:pt>
                <c:pt idx="158">
                  <c:v>10.295121226492077</c:v>
                </c:pt>
                <c:pt idx="159">
                  <c:v>13.792532945788572</c:v>
                </c:pt>
                <c:pt idx="160">
                  <c:v>13.811231517310297</c:v>
                </c:pt>
                <c:pt idx="161">
                  <c:v>13.021354253210205</c:v>
                </c:pt>
                <c:pt idx="162">
                  <c:v>14.931869907125339</c:v>
                </c:pt>
                <c:pt idx="163">
                  <c:v>20.693266180229799</c:v>
                </c:pt>
                <c:pt idx="164">
                  <c:v>21.089829535652083</c:v>
                </c:pt>
                <c:pt idx="165">
                  <c:v>20.984738840723026</c:v>
                </c:pt>
                <c:pt idx="166">
                  <c:v>22.00225691062121</c:v>
                </c:pt>
                <c:pt idx="167">
                  <c:v>23.114619222288081</c:v>
                </c:pt>
                <c:pt idx="168">
                  <c:v>20.886687799113112</c:v>
                </c:pt>
                <c:pt idx="169">
                  <c:v>19.665022688423008</c:v>
                </c:pt>
                <c:pt idx="170">
                  <c:v>19.898933208321989</c:v>
                </c:pt>
                <c:pt idx="171">
                  <c:v>19.341564707029701</c:v>
                </c:pt>
                <c:pt idx="172">
                  <c:v>19.51919430507121</c:v>
                </c:pt>
                <c:pt idx="173">
                  <c:v>21.827474501208521</c:v>
                </c:pt>
                <c:pt idx="174">
                  <c:v>21.145027535842843</c:v>
                </c:pt>
                <c:pt idx="175">
                  <c:v>20.363694567685897</c:v>
                </c:pt>
                <c:pt idx="176">
                  <c:v>20.252368249480888</c:v>
                </c:pt>
                <c:pt idx="177">
                  <c:v>19.579943969869838</c:v>
                </c:pt>
                <c:pt idx="178">
                  <c:v>20.336128590584824</c:v>
                </c:pt>
                <c:pt idx="179">
                  <c:v>21.366611593748395</c:v>
                </c:pt>
                <c:pt idx="180">
                  <c:v>20.567162928659542</c:v>
                </c:pt>
                <c:pt idx="181">
                  <c:v>9.5837831030813447</c:v>
                </c:pt>
                <c:pt idx="182">
                  <c:v>7.8026469826675493</c:v>
                </c:pt>
                <c:pt idx="183">
                  <c:v>5.6252732212715539</c:v>
                </c:pt>
                <c:pt idx="184">
                  <c:v>4.1866054997256263</c:v>
                </c:pt>
                <c:pt idx="185">
                  <c:v>2.5369722333087319</c:v>
                </c:pt>
                <c:pt idx="186">
                  <c:v>1.9373705800924901</c:v>
                </c:pt>
                <c:pt idx="187">
                  <c:v>1.4263529013676779</c:v>
                </c:pt>
                <c:pt idx="188">
                  <c:v>1.3797624382180018</c:v>
                </c:pt>
                <c:pt idx="189">
                  <c:v>1.4405223118975963</c:v>
                </c:pt>
                <c:pt idx="190">
                  <c:v>-2.2996993820678657E-2</c:v>
                </c:pt>
                <c:pt idx="191">
                  <c:v>0.28959785774529401</c:v>
                </c:pt>
                <c:pt idx="192">
                  <c:v>7.2141708425133011E-2</c:v>
                </c:pt>
                <c:pt idx="193">
                  <c:v>10.171082590007874</c:v>
                </c:pt>
                <c:pt idx="194">
                  <c:v>9.3627651412971922</c:v>
                </c:pt>
                <c:pt idx="195">
                  <c:v>11.990464555470549</c:v>
                </c:pt>
                <c:pt idx="196">
                  <c:v>13.154305242393939</c:v>
                </c:pt>
                <c:pt idx="197">
                  <c:v>15.476192311010184</c:v>
                </c:pt>
                <c:pt idx="198">
                  <c:v>15.896629225636726</c:v>
                </c:pt>
                <c:pt idx="199">
                  <c:v>17.026790038906924</c:v>
                </c:pt>
                <c:pt idx="200">
                  <c:v>17.088585739368977</c:v>
                </c:pt>
                <c:pt idx="201">
                  <c:v>16.592572028699347</c:v>
                </c:pt>
                <c:pt idx="202">
                  <c:v>16.860733378300186</c:v>
                </c:pt>
                <c:pt idx="203">
                  <c:v>15.288874372671103</c:v>
                </c:pt>
                <c:pt idx="204">
                  <c:v>15.673352718700183</c:v>
                </c:pt>
                <c:pt idx="205">
                  <c:v>15.303704863141077</c:v>
                </c:pt>
                <c:pt idx="206">
                  <c:v>16.641198253022573</c:v>
                </c:pt>
                <c:pt idx="207">
                  <c:v>13.37143971691015</c:v>
                </c:pt>
                <c:pt idx="208">
                  <c:v>12.590769898197895</c:v>
                </c:pt>
                <c:pt idx="209">
                  <c:v>11.600009176204251</c:v>
                </c:pt>
                <c:pt idx="210">
                  <c:v>11.009241688876159</c:v>
                </c:pt>
                <c:pt idx="211">
                  <c:v>11.050069575330102</c:v>
                </c:pt>
                <c:pt idx="212">
                  <c:v>11.413677706168901</c:v>
                </c:pt>
                <c:pt idx="213">
                  <c:v>12.838429616746684</c:v>
                </c:pt>
                <c:pt idx="214">
                  <c:v>12.714016007275198</c:v>
                </c:pt>
                <c:pt idx="215">
                  <c:v>13.492364754820274</c:v>
                </c:pt>
                <c:pt idx="216">
                  <c:v>13.593657706459329</c:v>
                </c:pt>
                <c:pt idx="217">
                  <c:v>14.417653122753693</c:v>
                </c:pt>
                <c:pt idx="218">
                  <c:v>14.416443216751262</c:v>
                </c:pt>
                <c:pt idx="219">
                  <c:v>18.345372057837352</c:v>
                </c:pt>
                <c:pt idx="220">
                  <c:v>18.521405068469043</c:v>
                </c:pt>
                <c:pt idx="221">
                  <c:v>17.703167674758014</c:v>
                </c:pt>
                <c:pt idx="222">
                  <c:v>18.077950326779167</c:v>
                </c:pt>
                <c:pt idx="223">
                  <c:v>14.71198797074682</c:v>
                </c:pt>
                <c:pt idx="224">
                  <c:v>14.439905815769949</c:v>
                </c:pt>
                <c:pt idx="225">
                  <c:v>13.870943768264787</c:v>
                </c:pt>
                <c:pt idx="226">
                  <c:v>13.453675075122051</c:v>
                </c:pt>
                <c:pt idx="227">
                  <c:v>12.612650767118417</c:v>
                </c:pt>
                <c:pt idx="228">
                  <c:v>12.607080669248338</c:v>
                </c:pt>
                <c:pt idx="229">
                  <c:v>12.156437754719063</c:v>
                </c:pt>
                <c:pt idx="230">
                  <c:v>12.263175977784746</c:v>
                </c:pt>
                <c:pt idx="231">
                  <c:v>11.045976718203288</c:v>
                </c:pt>
                <c:pt idx="232">
                  <c:v>10.106674654217528</c:v>
                </c:pt>
                <c:pt idx="233">
                  <c:v>9.7310646597752246</c:v>
                </c:pt>
                <c:pt idx="234">
                  <c:v>9.8559981186035817</c:v>
                </c:pt>
                <c:pt idx="235">
                  <c:v>11.583396452637174</c:v>
                </c:pt>
                <c:pt idx="236">
                  <c:v>10.560416231315696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6-4586-8D7D-D7B8CC125C9D}"/>
            </c:ext>
          </c:extLst>
        </c:ser>
        <c:ser>
          <c:idx val="2"/>
          <c:order val="1"/>
          <c:tx>
            <c:strRef>
              <c:f>'Gráfico 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9'!$D$3:$D$500</c:f>
              <c:numCache>
                <c:formatCode>#,##0.0</c:formatCode>
                <c:ptCount val="498"/>
                <c:pt idx="0">
                  <c:v>71.681456107197292</c:v>
                </c:pt>
                <c:pt idx="1">
                  <c:v>57.596977272886463</c:v>
                </c:pt>
                <c:pt idx="2">
                  <c:v>7.8621256369838521</c:v>
                </c:pt>
                <c:pt idx="3">
                  <c:v>-10.853614300482917</c:v>
                </c:pt>
                <c:pt idx="4">
                  <c:v>-30.168982226436036</c:v>
                </c:pt>
                <c:pt idx="5">
                  <c:v>-20.624495890594108</c:v>
                </c:pt>
                <c:pt idx="6">
                  <c:v>-23.836039446798253</c:v>
                </c:pt>
                <c:pt idx="7">
                  <c:v>-16.073787241368677</c:v>
                </c:pt>
                <c:pt idx="8">
                  <c:v>-17.29619875043943</c:v>
                </c:pt>
                <c:pt idx="9">
                  <c:v>-6.2975811382277813</c:v>
                </c:pt>
                <c:pt idx="10">
                  <c:v>-19.337696653819457</c:v>
                </c:pt>
                <c:pt idx="11">
                  <c:v>-28.077595695268975</c:v>
                </c:pt>
                <c:pt idx="12">
                  <c:v>-23.105174595668355</c:v>
                </c:pt>
                <c:pt idx="13">
                  <c:v>-23.929254908338837</c:v>
                </c:pt>
                <c:pt idx="14">
                  <c:v>1.9050354511191081</c:v>
                </c:pt>
                <c:pt idx="15">
                  <c:v>16.048898429215619</c:v>
                </c:pt>
                <c:pt idx="16">
                  <c:v>27.523763739078589</c:v>
                </c:pt>
                <c:pt idx="17">
                  <c:v>32.074576026501788</c:v>
                </c:pt>
                <c:pt idx="18">
                  <c:v>38.420673903154913</c:v>
                </c:pt>
                <c:pt idx="19">
                  <c:v>20.521002775197374</c:v>
                </c:pt>
                <c:pt idx="20">
                  <c:v>14.794588455101332</c:v>
                </c:pt>
                <c:pt idx="21">
                  <c:v>3.4062386458268756</c:v>
                </c:pt>
                <c:pt idx="22">
                  <c:v>5.6203985247630817</c:v>
                </c:pt>
                <c:pt idx="23">
                  <c:v>1.1407152931093956</c:v>
                </c:pt>
                <c:pt idx="24">
                  <c:v>-1.7760993854799678</c:v>
                </c:pt>
                <c:pt idx="25">
                  <c:v>52.016539386996861</c:v>
                </c:pt>
                <c:pt idx="26">
                  <c:v>50.596543642590277</c:v>
                </c:pt>
                <c:pt idx="27">
                  <c:v>52.147527778883941</c:v>
                </c:pt>
                <c:pt idx="28">
                  <c:v>60.113185802482818</c:v>
                </c:pt>
                <c:pt idx="29">
                  <c:v>62.127696319216</c:v>
                </c:pt>
                <c:pt idx="30">
                  <c:v>57.726505912507079</c:v>
                </c:pt>
                <c:pt idx="31">
                  <c:v>55.243320569314449</c:v>
                </c:pt>
                <c:pt idx="32">
                  <c:v>52.155901440545868</c:v>
                </c:pt>
                <c:pt idx="33">
                  <c:v>46.11865369867165</c:v>
                </c:pt>
                <c:pt idx="34">
                  <c:v>46.820368898668008</c:v>
                </c:pt>
                <c:pt idx="35">
                  <c:v>42.091157136695621</c:v>
                </c:pt>
                <c:pt idx="36">
                  <c:v>39.694849178425898</c:v>
                </c:pt>
                <c:pt idx="37">
                  <c:v>-12.626194879281949</c:v>
                </c:pt>
                <c:pt idx="38">
                  <c:v>-14.335884709374957</c:v>
                </c:pt>
                <c:pt idx="39">
                  <c:v>-13.738338279431639</c:v>
                </c:pt>
                <c:pt idx="40">
                  <c:v>-13.575113164203611</c:v>
                </c:pt>
                <c:pt idx="41">
                  <c:v>-13.118220171053673</c:v>
                </c:pt>
                <c:pt idx="42">
                  <c:v>-13.836772450611745</c:v>
                </c:pt>
                <c:pt idx="43">
                  <c:v>-14.965340812157091</c:v>
                </c:pt>
                <c:pt idx="44">
                  <c:v>-14.800106950902215</c:v>
                </c:pt>
                <c:pt idx="45">
                  <c:v>-14.85065340979348</c:v>
                </c:pt>
                <c:pt idx="46">
                  <c:v>-14.48126868442834</c:v>
                </c:pt>
                <c:pt idx="47">
                  <c:v>-13.898452754785161</c:v>
                </c:pt>
                <c:pt idx="48">
                  <c:v>-19.083526819926021</c:v>
                </c:pt>
                <c:pt idx="49">
                  <c:v>-17.608155472785768</c:v>
                </c:pt>
                <c:pt idx="50">
                  <c:v>-17.447829703784436</c:v>
                </c:pt>
                <c:pt idx="51">
                  <c:v>-20.469001799569732</c:v>
                </c:pt>
                <c:pt idx="52">
                  <c:v>-19.982887378077407</c:v>
                </c:pt>
                <c:pt idx="53">
                  <c:v>-23.612388144397123</c:v>
                </c:pt>
                <c:pt idx="54">
                  <c:v>-33.930935652934714</c:v>
                </c:pt>
                <c:pt idx="55">
                  <c:v>-33.435956180119732</c:v>
                </c:pt>
                <c:pt idx="56">
                  <c:v>-39.139350925069536</c:v>
                </c:pt>
                <c:pt idx="57">
                  <c:v>-45.29086715631815</c:v>
                </c:pt>
                <c:pt idx="58">
                  <c:v>-46.118254415046955</c:v>
                </c:pt>
                <c:pt idx="59">
                  <c:v>-47.820605823538841</c:v>
                </c:pt>
                <c:pt idx="60">
                  <c:v>-56.431169264354942</c:v>
                </c:pt>
                <c:pt idx="61">
                  <c:v>-54.974085195587143</c:v>
                </c:pt>
                <c:pt idx="62">
                  <c:v>-55.503206004481441</c:v>
                </c:pt>
                <c:pt idx="63">
                  <c:v>-54.441943500294634</c:v>
                </c:pt>
                <c:pt idx="64">
                  <c:v>-56.22867013295825</c:v>
                </c:pt>
                <c:pt idx="65">
                  <c:v>-53.388013606156434</c:v>
                </c:pt>
                <c:pt idx="66">
                  <c:v>-47.394878913040237</c:v>
                </c:pt>
                <c:pt idx="67">
                  <c:v>-47.613092549231531</c:v>
                </c:pt>
                <c:pt idx="68">
                  <c:v>-42.839202798774288</c:v>
                </c:pt>
                <c:pt idx="69">
                  <c:v>-37.948101397451559</c:v>
                </c:pt>
                <c:pt idx="70">
                  <c:v>-35.693680342633428</c:v>
                </c:pt>
                <c:pt idx="71">
                  <c:v>-33.363107707118289</c:v>
                </c:pt>
                <c:pt idx="72">
                  <c:v>-29.93604165801511</c:v>
                </c:pt>
                <c:pt idx="73">
                  <c:v>-28.619270994070156</c:v>
                </c:pt>
                <c:pt idx="74">
                  <c:v>-28.8716844862271</c:v>
                </c:pt>
                <c:pt idx="75">
                  <c:v>-28.825658889724505</c:v>
                </c:pt>
                <c:pt idx="76">
                  <c:v>-27.710081368411686</c:v>
                </c:pt>
                <c:pt idx="77">
                  <c:v>-28.358105106018971</c:v>
                </c:pt>
                <c:pt idx="78">
                  <c:v>-28.922472244481124</c:v>
                </c:pt>
                <c:pt idx="79">
                  <c:v>-28.388378422787262</c:v>
                </c:pt>
                <c:pt idx="80">
                  <c:v>-28.366326439158453</c:v>
                </c:pt>
                <c:pt idx="81">
                  <c:v>-28.8866570552875</c:v>
                </c:pt>
                <c:pt idx="82">
                  <c:v>-28.570200786985101</c:v>
                </c:pt>
                <c:pt idx="83">
                  <c:v>-28.642329085208708</c:v>
                </c:pt>
                <c:pt idx="84">
                  <c:v>-19.496798300830022</c:v>
                </c:pt>
                <c:pt idx="85">
                  <c:v>-19.514644573345773</c:v>
                </c:pt>
                <c:pt idx="86">
                  <c:v>-21.01600662447466</c:v>
                </c:pt>
                <c:pt idx="87">
                  <c:v>-19.100304456291816</c:v>
                </c:pt>
                <c:pt idx="88">
                  <c:v>-13.738880667015641</c:v>
                </c:pt>
                <c:pt idx="89">
                  <c:v>-13.374411490008608</c:v>
                </c:pt>
                <c:pt idx="90">
                  <c:v>-11.975439743026273</c:v>
                </c:pt>
                <c:pt idx="91">
                  <c:v>-7.4168615588533608</c:v>
                </c:pt>
                <c:pt idx="92">
                  <c:v>-8.6509386325079873</c:v>
                </c:pt>
                <c:pt idx="93">
                  <c:v>-5.608857910566412</c:v>
                </c:pt>
                <c:pt idx="94">
                  <c:v>-3.3105100160294887</c:v>
                </c:pt>
                <c:pt idx="95">
                  <c:v>-0.81754354718540645</c:v>
                </c:pt>
                <c:pt idx="96">
                  <c:v>-1.487046903203082</c:v>
                </c:pt>
                <c:pt idx="97">
                  <c:v>0.31379943604279426</c:v>
                </c:pt>
                <c:pt idx="98">
                  <c:v>5.2317417920025644</c:v>
                </c:pt>
                <c:pt idx="99">
                  <c:v>6.8531535972351509</c:v>
                </c:pt>
                <c:pt idx="100">
                  <c:v>1.308245176778744E-2</c:v>
                </c:pt>
                <c:pt idx="101">
                  <c:v>2.2599946151463213</c:v>
                </c:pt>
                <c:pt idx="102">
                  <c:v>2.1327813511299309</c:v>
                </c:pt>
                <c:pt idx="103">
                  <c:v>-2.9975881291760098</c:v>
                </c:pt>
                <c:pt idx="104">
                  <c:v>3.4590226661137757</c:v>
                </c:pt>
                <c:pt idx="105">
                  <c:v>5.3129854364202034</c:v>
                </c:pt>
                <c:pt idx="106">
                  <c:v>2.9086230936182345</c:v>
                </c:pt>
                <c:pt idx="107">
                  <c:v>6.9276448606467644</c:v>
                </c:pt>
                <c:pt idx="108">
                  <c:v>11.494715192584426</c:v>
                </c:pt>
                <c:pt idx="109">
                  <c:v>12.231877936813284</c:v>
                </c:pt>
                <c:pt idx="110">
                  <c:v>12.506855250060699</c:v>
                </c:pt>
                <c:pt idx="111">
                  <c:v>4.4698586407330598</c:v>
                </c:pt>
                <c:pt idx="112">
                  <c:v>14.123609182938711</c:v>
                </c:pt>
                <c:pt idx="113">
                  <c:v>14.534871339840194</c:v>
                </c:pt>
                <c:pt idx="114">
                  <c:v>13.291543491186154</c:v>
                </c:pt>
                <c:pt idx="115">
                  <c:v>11.516082917908221</c:v>
                </c:pt>
                <c:pt idx="116">
                  <c:v>9.6169581407658189</c:v>
                </c:pt>
                <c:pt idx="117">
                  <c:v>5.2161459961864276</c:v>
                </c:pt>
                <c:pt idx="118">
                  <c:v>6.0746558848933541</c:v>
                </c:pt>
                <c:pt idx="119">
                  <c:v>1.5669397996743939</c:v>
                </c:pt>
                <c:pt idx="120">
                  <c:v>-5.6028458682094158</c:v>
                </c:pt>
                <c:pt idx="121">
                  <c:v>-8.9443190586551253</c:v>
                </c:pt>
                <c:pt idx="122">
                  <c:v>-6.5512581568221933</c:v>
                </c:pt>
                <c:pt idx="123">
                  <c:v>-11.201469093466498</c:v>
                </c:pt>
                <c:pt idx="124">
                  <c:v>-6.2167867007455584</c:v>
                </c:pt>
                <c:pt idx="125">
                  <c:v>-10.22359562901638</c:v>
                </c:pt>
                <c:pt idx="126">
                  <c:v>-10.372324995128611</c:v>
                </c:pt>
                <c:pt idx="127">
                  <c:v>-5.034022984969333</c:v>
                </c:pt>
                <c:pt idx="128">
                  <c:v>-10.23681861206488</c:v>
                </c:pt>
                <c:pt idx="129">
                  <c:v>-6.899828801383812</c:v>
                </c:pt>
                <c:pt idx="130">
                  <c:v>-7.1578848396396495</c:v>
                </c:pt>
                <c:pt idx="131">
                  <c:v>-9.9650796702184898</c:v>
                </c:pt>
                <c:pt idx="132">
                  <c:v>-7.9972409378339604</c:v>
                </c:pt>
                <c:pt idx="133">
                  <c:v>-8.7145824327949271</c:v>
                </c:pt>
                <c:pt idx="134">
                  <c:v>-8.3773442940431426</c:v>
                </c:pt>
                <c:pt idx="135">
                  <c:v>-5.3496001532650332</c:v>
                </c:pt>
                <c:pt idx="136">
                  <c:v>-10.894645343630804</c:v>
                </c:pt>
                <c:pt idx="137">
                  <c:v>-14.870992450441257</c:v>
                </c:pt>
                <c:pt idx="138">
                  <c:v>-7.4640240308462502</c:v>
                </c:pt>
                <c:pt idx="139">
                  <c:v>-10.552232138273808</c:v>
                </c:pt>
                <c:pt idx="140">
                  <c:v>-10.473529322503305</c:v>
                </c:pt>
                <c:pt idx="141">
                  <c:v>-9.5044254133803019</c:v>
                </c:pt>
                <c:pt idx="142">
                  <c:v>-8.1835620748303306</c:v>
                </c:pt>
                <c:pt idx="143">
                  <c:v>-6.5175838672294484</c:v>
                </c:pt>
                <c:pt idx="144">
                  <c:v>-1.4394248795741027</c:v>
                </c:pt>
                <c:pt idx="145">
                  <c:v>0.88025581825459387</c:v>
                </c:pt>
                <c:pt idx="146">
                  <c:v>-2.1961739820607007</c:v>
                </c:pt>
                <c:pt idx="147">
                  <c:v>4.4280473869389825</c:v>
                </c:pt>
                <c:pt idx="148">
                  <c:v>4.3303857675649926</c:v>
                </c:pt>
                <c:pt idx="149">
                  <c:v>7.7113742585270595</c:v>
                </c:pt>
                <c:pt idx="150">
                  <c:v>4.4145447652603087</c:v>
                </c:pt>
                <c:pt idx="151">
                  <c:v>2.4896999091968297</c:v>
                </c:pt>
                <c:pt idx="152">
                  <c:v>8.6761904107929269</c:v>
                </c:pt>
                <c:pt idx="153">
                  <c:v>10.360131117205661</c:v>
                </c:pt>
                <c:pt idx="154">
                  <c:v>3.0747577529878445</c:v>
                </c:pt>
                <c:pt idx="155">
                  <c:v>12.446793590498316</c:v>
                </c:pt>
                <c:pt idx="156">
                  <c:v>15.274167803260763</c:v>
                </c:pt>
                <c:pt idx="157">
                  <c:v>12.816043268200294</c:v>
                </c:pt>
                <c:pt idx="158">
                  <c:v>14.196296288930821</c:v>
                </c:pt>
                <c:pt idx="159">
                  <c:v>21.468351971129017</c:v>
                </c:pt>
                <c:pt idx="160">
                  <c:v>12.765693939356893</c:v>
                </c:pt>
                <c:pt idx="161">
                  <c:v>16.011458972386784</c:v>
                </c:pt>
                <c:pt idx="162">
                  <c:v>16.630337744430456</c:v>
                </c:pt>
                <c:pt idx="163">
                  <c:v>13.061959784651345</c:v>
                </c:pt>
                <c:pt idx="164">
                  <c:v>16.331197662211693</c:v>
                </c:pt>
                <c:pt idx="165">
                  <c:v>12.929650896115664</c:v>
                </c:pt>
                <c:pt idx="166">
                  <c:v>14.973555266053328</c:v>
                </c:pt>
                <c:pt idx="167">
                  <c:v>10.842505376625633</c:v>
                </c:pt>
                <c:pt idx="168">
                  <c:v>3.8862452751497134</c:v>
                </c:pt>
                <c:pt idx="169">
                  <c:v>7.5044000241701214</c:v>
                </c:pt>
                <c:pt idx="170">
                  <c:v>5.1526634393833648</c:v>
                </c:pt>
                <c:pt idx="171">
                  <c:v>-1.1507809908414157</c:v>
                </c:pt>
                <c:pt idx="172">
                  <c:v>4.2771873016658635</c:v>
                </c:pt>
                <c:pt idx="173">
                  <c:v>6.6272546942298449</c:v>
                </c:pt>
                <c:pt idx="174">
                  <c:v>11.63486405682772</c:v>
                </c:pt>
                <c:pt idx="175">
                  <c:v>9.8488721201505758</c:v>
                </c:pt>
                <c:pt idx="176">
                  <c:v>12.72470288914478</c:v>
                </c:pt>
                <c:pt idx="177">
                  <c:v>12.013317276489799</c:v>
                </c:pt>
                <c:pt idx="178">
                  <c:v>16.036007439224043</c:v>
                </c:pt>
                <c:pt idx="179">
                  <c:v>16.083970240690171</c:v>
                </c:pt>
                <c:pt idx="180">
                  <c:v>16.538848552528695</c:v>
                </c:pt>
                <c:pt idx="181">
                  <c:v>41.627535881486665</c:v>
                </c:pt>
                <c:pt idx="182">
                  <c:v>40.65799119874729</c:v>
                </c:pt>
                <c:pt idx="183">
                  <c:v>26.459748900965117</c:v>
                </c:pt>
                <c:pt idx="184">
                  <c:v>34.250496872649428</c:v>
                </c:pt>
                <c:pt idx="185">
                  <c:v>34.460546305775573</c:v>
                </c:pt>
                <c:pt idx="186">
                  <c:v>30.933316040687586</c:v>
                </c:pt>
                <c:pt idx="187">
                  <c:v>35.038319553640093</c:v>
                </c:pt>
                <c:pt idx="188">
                  <c:v>28.435795041035483</c:v>
                </c:pt>
                <c:pt idx="189">
                  <c:v>26.582524045234223</c:v>
                </c:pt>
                <c:pt idx="190">
                  <c:v>25.922850958580135</c:v>
                </c:pt>
                <c:pt idx="191">
                  <c:v>25.657025954066825</c:v>
                </c:pt>
                <c:pt idx="192">
                  <c:v>28.476550552589728</c:v>
                </c:pt>
                <c:pt idx="193">
                  <c:v>5.4188902643421244</c:v>
                </c:pt>
                <c:pt idx="194">
                  <c:v>7.3697576589825564</c:v>
                </c:pt>
                <c:pt idx="195">
                  <c:v>20.252503916434051</c:v>
                </c:pt>
                <c:pt idx="196">
                  <c:v>14.597191411771693</c:v>
                </c:pt>
                <c:pt idx="197">
                  <c:v>12.73057261358117</c:v>
                </c:pt>
                <c:pt idx="198">
                  <c:v>10.672322335097872</c:v>
                </c:pt>
                <c:pt idx="199">
                  <c:v>20.840172506554744</c:v>
                </c:pt>
                <c:pt idx="200">
                  <c:v>14.517055448053062</c:v>
                </c:pt>
                <c:pt idx="201">
                  <c:v>19.939686580873463</c:v>
                </c:pt>
                <c:pt idx="202">
                  <c:v>21.99507165503325</c:v>
                </c:pt>
                <c:pt idx="203">
                  <c:v>19.656076593142522</c:v>
                </c:pt>
                <c:pt idx="204">
                  <c:v>20.073712765995431</c:v>
                </c:pt>
                <c:pt idx="205">
                  <c:v>24.130670436115341</c:v>
                </c:pt>
                <c:pt idx="206">
                  <c:v>23.315143892438982</c:v>
                </c:pt>
                <c:pt idx="207">
                  <c:v>23.723388108744814</c:v>
                </c:pt>
                <c:pt idx="208">
                  <c:v>28.731949790705059</c:v>
                </c:pt>
                <c:pt idx="209">
                  <c:v>26.779937494686724</c:v>
                </c:pt>
                <c:pt idx="210">
                  <c:v>31.672969968918597</c:v>
                </c:pt>
                <c:pt idx="211">
                  <c:v>30.356977684908259</c:v>
                </c:pt>
                <c:pt idx="212">
                  <c:v>33.422104395994644</c:v>
                </c:pt>
                <c:pt idx="213">
                  <c:v>32.329497668699524</c:v>
                </c:pt>
                <c:pt idx="214">
                  <c:v>28.044334373143332</c:v>
                </c:pt>
                <c:pt idx="215">
                  <c:v>31.554094551917199</c:v>
                </c:pt>
                <c:pt idx="216">
                  <c:v>32.484760266776206</c:v>
                </c:pt>
                <c:pt idx="217">
                  <c:v>23.966857465779157</c:v>
                </c:pt>
                <c:pt idx="218">
                  <c:v>24.813269084951941</c:v>
                </c:pt>
                <c:pt idx="219">
                  <c:v>22.345669575127868</c:v>
                </c:pt>
                <c:pt idx="220">
                  <c:v>16.153301246987017</c:v>
                </c:pt>
                <c:pt idx="221">
                  <c:v>16.033437817826112</c:v>
                </c:pt>
                <c:pt idx="222">
                  <c:v>13.877128342328993</c:v>
                </c:pt>
                <c:pt idx="223">
                  <c:v>9.1675562637245633</c:v>
                </c:pt>
                <c:pt idx="224">
                  <c:v>10.298149420396307</c:v>
                </c:pt>
                <c:pt idx="225">
                  <c:v>10.257651223256037</c:v>
                </c:pt>
                <c:pt idx="226">
                  <c:v>7.5899053301138997</c:v>
                </c:pt>
                <c:pt idx="227">
                  <c:v>6.2829381310617327</c:v>
                </c:pt>
                <c:pt idx="228">
                  <c:v>5.8521651531747487</c:v>
                </c:pt>
                <c:pt idx="229">
                  <c:v>5.4685182641178498</c:v>
                </c:pt>
                <c:pt idx="230">
                  <c:v>6.0735937372204507</c:v>
                </c:pt>
                <c:pt idx="231">
                  <c:v>5.7177551773104129</c:v>
                </c:pt>
                <c:pt idx="232">
                  <c:v>7.472563754069772</c:v>
                </c:pt>
                <c:pt idx="233">
                  <c:v>7.2865373906907838</c:v>
                </c:pt>
                <c:pt idx="234">
                  <c:v>9.4972292828410243</c:v>
                </c:pt>
                <c:pt idx="235">
                  <c:v>4.5165338940102773</c:v>
                </c:pt>
                <c:pt idx="236">
                  <c:v>7.9154319122864525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6-4586-8D7D-D7B8CC12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1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9'!$J$2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</c:numCache>
            </c:numRef>
          </c:cat>
          <c:val>
            <c:numRef>
              <c:f>'Gráfico 9'!$J$40:$J$500</c:f>
              <c:numCache>
                <c:formatCode>0.00</c:formatCode>
                <c:ptCount val="461"/>
                <c:pt idx="0">
                  <c:v>221.63516727168187</c:v>
                </c:pt>
                <c:pt idx="1">
                  <c:v>217.57422361890249</c:v>
                </c:pt>
                <c:pt idx="2">
                  <c:v>161.62514849236925</c:v>
                </c:pt>
                <c:pt idx="3">
                  <c:v>145.25672676762204</c:v>
                </c:pt>
                <c:pt idx="4">
                  <c:v>137.80502994466235</c:v>
                </c:pt>
                <c:pt idx="5">
                  <c:v>141.81642956884087</c:v>
                </c:pt>
                <c:pt idx="6">
                  <c:v>125.49169009452257</c:v>
                </c:pt>
                <c:pt idx="7">
                  <c:v>-25.106194296884986</c:v>
                </c:pt>
                <c:pt idx="8">
                  <c:v>-31.556120972811151</c:v>
                </c:pt>
                <c:pt idx="9">
                  <c:v>-28.995092728501348</c:v>
                </c:pt>
                <c:pt idx="10">
                  <c:v>-23.668627290253429</c:v>
                </c:pt>
                <c:pt idx="11">
                  <c:v>-7.9120389647706624</c:v>
                </c:pt>
                <c:pt idx="12">
                  <c:v>-6.0667938694270447</c:v>
                </c:pt>
                <c:pt idx="13">
                  <c:v>-2.8716714315785596</c:v>
                </c:pt>
                <c:pt idx="14">
                  <c:v>14.912099306768534</c:v>
                </c:pt>
                <c:pt idx="15">
                  <c:v>26.02168483351943</c:v>
                </c:pt>
                <c:pt idx="16">
                  <c:v>25.060484761433123</c:v>
                </c:pt>
                <c:pt idx="17">
                  <c:v>18.602399115875535</c:v>
                </c:pt>
                <c:pt idx="18">
                  <c:v>27.856678476372565</c:v>
                </c:pt>
                <c:pt idx="19">
                  <c:v>21.132589270570733</c:v>
                </c:pt>
                <c:pt idx="20">
                  <c:v>43.450235749403454</c:v>
                </c:pt>
                <c:pt idx="21">
                  <c:v>45.465437349440599</c:v>
                </c:pt>
                <c:pt idx="22">
                  <c:v>54.569191641158632</c:v>
                </c:pt>
                <c:pt idx="23">
                  <c:v>40.104954073647782</c:v>
                </c:pt>
                <c:pt idx="24">
                  <c:v>41.476519445149606</c:v>
                </c:pt>
                <c:pt idx="25">
                  <c:v>40.839680073534424</c:v>
                </c:pt>
                <c:pt idx="26">
                  <c:v>32.448857793693286</c:v>
                </c:pt>
                <c:pt idx="27">
                  <c:v>24.680783700356891</c:v>
                </c:pt>
                <c:pt idx="28">
                  <c:v>28.832723095631763</c:v>
                </c:pt>
                <c:pt idx="29">
                  <c:v>28.941958180316661</c:v>
                </c:pt>
                <c:pt idx="30">
                  <c:v>25.697054365838046</c:v>
                </c:pt>
                <c:pt idx="31">
                  <c:v>36.303568284031542</c:v>
                </c:pt>
                <c:pt idx="32">
                  <c:v>24.805202109606881</c:v>
                </c:pt>
                <c:pt idx="33">
                  <c:v>6.0744001769152067</c:v>
                </c:pt>
                <c:pt idx="34">
                  <c:v>-12.278486361061248</c:v>
                </c:pt>
                <c:pt idx="35">
                  <c:v>16.985653713099722</c:v>
                </c:pt>
                <c:pt idx="36">
                  <c:v>17.658353590784138</c:v>
                </c:pt>
                <c:pt idx="37">
                  <c:v>21.20116320702099</c:v>
                </c:pt>
                <c:pt idx="38">
                  <c:v>27.667140279885615</c:v>
                </c:pt>
                <c:pt idx="39">
                  <c:v>31.738287462973179</c:v>
                </c:pt>
                <c:pt idx="40">
                  <c:v>33.291345103290993</c:v>
                </c:pt>
                <c:pt idx="41">
                  <c:v>44.138422744526309</c:v>
                </c:pt>
                <c:pt idx="42">
                  <c:v>45.323338971824832</c:v>
                </c:pt>
                <c:pt idx="43">
                  <c:v>43.644762904096027</c:v>
                </c:pt>
                <c:pt idx="44">
                  <c:v>53.238577849942374</c:v>
                </c:pt>
                <c:pt idx="45">
                  <c:v>73.978762379673867</c:v>
                </c:pt>
                <c:pt idx="46">
                  <c:v>96.532106972585055</c:v>
                </c:pt>
                <c:pt idx="47">
                  <c:v>69.956768829105371</c:v>
                </c:pt>
                <c:pt idx="48">
                  <c:v>85.172486290832765</c:v>
                </c:pt>
                <c:pt idx="49">
                  <c:v>78.085058106123299</c:v>
                </c:pt>
                <c:pt idx="50">
                  <c:v>81.336596660531967</c:v>
                </c:pt>
                <c:pt idx="51">
                  <c:v>79.15465555661774</c:v>
                </c:pt>
                <c:pt idx="52">
                  <c:v>82.192518645349793</c:v>
                </c:pt>
                <c:pt idx="53">
                  <c:v>74.51301650645479</c:v>
                </c:pt>
                <c:pt idx="54">
                  <c:v>72.252991022580559</c:v>
                </c:pt>
                <c:pt idx="55">
                  <c:v>70.114709641535924</c:v>
                </c:pt>
                <c:pt idx="56">
                  <c:v>74.130438129958719</c:v>
                </c:pt>
                <c:pt idx="57">
                  <c:v>77.22418978832421</c:v>
                </c:pt>
                <c:pt idx="58">
                  <c:v>80.216018366664073</c:v>
                </c:pt>
                <c:pt idx="59">
                  <c:v>66.016412004374757</c:v>
                </c:pt>
                <c:pt idx="60">
                  <c:v>52.838349014883093</c:v>
                </c:pt>
                <c:pt idx="61">
                  <c:v>47.910934214343825</c:v>
                </c:pt>
                <c:pt idx="62">
                  <c:v>42.031303083242364</c:v>
                </c:pt>
                <c:pt idx="63">
                  <c:v>49.893462543540991</c:v>
                </c:pt>
                <c:pt idx="64">
                  <c:v>39.674380510223003</c:v>
                </c:pt>
                <c:pt idx="65">
                  <c:v>32.498157372796932</c:v>
                </c:pt>
                <c:pt idx="66">
                  <c:v>60.790878613649468</c:v>
                </c:pt>
                <c:pt idx="67">
                  <c:v>72.699698431454493</c:v>
                </c:pt>
                <c:pt idx="68">
                  <c:v>64.634282991575503</c:v>
                </c:pt>
                <c:pt idx="69">
                  <c:v>43.514599412165602</c:v>
                </c:pt>
                <c:pt idx="70">
                  <c:v>54.492225426412787</c:v>
                </c:pt>
                <c:pt idx="71">
                  <c:v>70.924722328499328</c:v>
                </c:pt>
                <c:pt idx="72">
                  <c:v>74.234635490917</c:v>
                </c:pt>
                <c:pt idx="73">
                  <c:v>84.53814333370002</c:v>
                </c:pt>
                <c:pt idx="74">
                  <c:v>78.52028065884069</c:v>
                </c:pt>
                <c:pt idx="75">
                  <c:v>75.726549032217406</c:v>
                </c:pt>
                <c:pt idx="76">
                  <c:v>91.000916252548251</c:v>
                </c:pt>
                <c:pt idx="77">
                  <c:v>97.677472215665389</c:v>
                </c:pt>
                <c:pt idx="78">
                  <c:v>53.865308293793149</c:v>
                </c:pt>
                <c:pt idx="79">
                  <c:v>50.053472770393157</c:v>
                </c:pt>
                <c:pt idx="80">
                  <c:v>49.61596178286711</c:v>
                </c:pt>
                <c:pt idx="81">
                  <c:v>72.550670159913395</c:v>
                </c:pt>
                <c:pt idx="82">
                  <c:v>44.284841452765903</c:v>
                </c:pt>
                <c:pt idx="83">
                  <c:v>32.684776237325778</c:v>
                </c:pt>
                <c:pt idx="84">
                  <c:v>25.173774418837592</c:v>
                </c:pt>
                <c:pt idx="85">
                  <c:v>20.901445296879075</c:v>
                </c:pt>
                <c:pt idx="86">
                  <c:v>10.090709154364831</c:v>
                </c:pt>
                <c:pt idx="87">
                  <c:v>7.1183192308634125</c:v>
                </c:pt>
                <c:pt idx="88">
                  <c:v>0.49464985238216741</c:v>
                </c:pt>
                <c:pt idx="89">
                  <c:v>1.1857942713772163</c:v>
                </c:pt>
                <c:pt idx="90">
                  <c:v>2.9820722503011821</c:v>
                </c:pt>
                <c:pt idx="91">
                  <c:v>1.4076342221922777</c:v>
                </c:pt>
                <c:pt idx="92">
                  <c:v>-1.7199178517839142</c:v>
                </c:pt>
                <c:pt idx="93">
                  <c:v>-3.9752167686484263</c:v>
                </c:pt>
                <c:pt idx="94">
                  <c:v>9.1064059041742862</c:v>
                </c:pt>
                <c:pt idx="95">
                  <c:v>20.21042775833568</c:v>
                </c:pt>
                <c:pt idx="96">
                  <c:v>21.231811192452589</c:v>
                </c:pt>
                <c:pt idx="97">
                  <c:v>32.349706957461997</c:v>
                </c:pt>
                <c:pt idx="98">
                  <c:v>42.621390461055462</c:v>
                </c:pt>
                <c:pt idx="99">
                  <c:v>44.240912843548763</c:v>
                </c:pt>
                <c:pt idx="100">
                  <c:v>49.445070232284237</c:v>
                </c:pt>
                <c:pt idx="101">
                  <c:v>49.544044560081701</c:v>
                </c:pt>
                <c:pt idx="102">
                  <c:v>52.107325611587797</c:v>
                </c:pt>
                <c:pt idx="103">
                  <c:v>51.621220553906142</c:v>
                </c:pt>
                <c:pt idx="104">
                  <c:v>50.114960635627128</c:v>
                </c:pt>
                <c:pt idx="105">
                  <c:v>53.324883079177113</c:v>
                </c:pt>
                <c:pt idx="106">
                  <c:v>45.613689650039866</c:v>
                </c:pt>
                <c:pt idx="107">
                  <c:v>35.61718124843285</c:v>
                </c:pt>
                <c:pt idx="108">
                  <c:v>34.4642380120886</c:v>
                </c:pt>
                <c:pt idx="109">
                  <c:v>21.385434271326197</c:v>
                </c:pt>
                <c:pt idx="110">
                  <c:v>27.679420945890687</c:v>
                </c:pt>
                <c:pt idx="111">
                  <c:v>22.211371430166981</c:v>
                </c:pt>
                <c:pt idx="112">
                  <c:v>23.453201918526801</c:v>
                </c:pt>
                <c:pt idx="113">
                  <c:v>21.350861698604874</c:v>
                </c:pt>
                <c:pt idx="114">
                  <c:v>20.444102626429149</c:v>
                </c:pt>
                <c:pt idx="115">
                  <c:v>21.773374692893842</c:v>
                </c:pt>
                <c:pt idx="116">
                  <c:v>25.793734847255266</c:v>
                </c:pt>
                <c:pt idx="117">
                  <c:v>29.396280804782251</c:v>
                </c:pt>
                <c:pt idx="118">
                  <c:v>25.909936520207168</c:v>
                </c:pt>
                <c:pt idx="119">
                  <c:v>32.727894850764663</c:v>
                </c:pt>
                <c:pt idx="120">
                  <c:v>32.10341660054312</c:v>
                </c:pt>
                <c:pt idx="121">
                  <c:v>31.972453995624363</c:v>
                </c:pt>
                <c:pt idx="122">
                  <c:v>34.638012224666667</c:v>
                </c:pt>
                <c:pt idx="123">
                  <c:v>36.740174384623181</c:v>
                </c:pt>
                <c:pt idx="124">
                  <c:v>31.449584961683598</c:v>
                </c:pt>
                <c:pt idx="125">
                  <c:v>31.753518771605638</c:v>
                </c:pt>
                <c:pt idx="126">
                  <c:v>29.445050349036173</c:v>
                </c:pt>
                <c:pt idx="127">
                  <c:v>30.791255255868812</c:v>
                </c:pt>
                <c:pt idx="128">
                  <c:v>32.359240865499729</c:v>
                </c:pt>
                <c:pt idx="129">
                  <c:v>24.696426393221071</c:v>
                </c:pt>
                <c:pt idx="130">
                  <c:v>25.34815339225154</c:v>
                </c:pt>
                <c:pt idx="131">
                  <c:v>38.953177582791064</c:v>
                </c:pt>
                <c:pt idx="132">
                  <c:v>36.53601870229619</c:v>
                </c:pt>
                <c:pt idx="133">
                  <c:v>37.683399881954507</c:v>
                </c:pt>
                <c:pt idx="134">
                  <c:v>31.222850580670645</c:v>
                </c:pt>
                <c:pt idx="135">
                  <c:v>30.208063979565903</c:v>
                </c:pt>
                <c:pt idx="136">
                  <c:v>31.354314098681925</c:v>
                </c:pt>
                <c:pt idx="137">
                  <c:v>31.445483785357165</c:v>
                </c:pt>
                <c:pt idx="138">
                  <c:v>30.719617186215675</c:v>
                </c:pt>
                <c:pt idx="139">
                  <c:v>25.850022574497377</c:v>
                </c:pt>
                <c:pt idx="140">
                  <c:v>20.015541418043135</c:v>
                </c:pt>
                <c:pt idx="141">
                  <c:v>21.111124931725158</c:v>
                </c:pt>
                <c:pt idx="142">
                  <c:v>20.157737967270428</c:v>
                </c:pt>
                <c:pt idx="143">
                  <c:v>1.9448580977492247</c:v>
                </c:pt>
                <c:pt idx="144">
                  <c:v>-1.3944302410469844</c:v>
                </c:pt>
                <c:pt idx="145">
                  <c:v>-4.9461049028599273</c:v>
                </c:pt>
                <c:pt idx="146">
                  <c:v>3.2272683485291109</c:v>
                </c:pt>
                <c:pt idx="147">
                  <c:v>0.83002479715237332</c:v>
                </c:pt>
                <c:pt idx="148">
                  <c:v>-0.5343672698203128</c:v>
                </c:pt>
                <c:pt idx="149">
                  <c:v>2.2041773084020333</c:v>
                </c:pt>
                <c:pt idx="150">
                  <c:v>5.0674089295140057</c:v>
                </c:pt>
                <c:pt idx="151">
                  <c:v>1.2749401918398906</c:v>
                </c:pt>
                <c:pt idx="152">
                  <c:v>3.2386632158416528</c:v>
                </c:pt>
                <c:pt idx="153">
                  <c:v>1.2406571104679909</c:v>
                </c:pt>
                <c:pt idx="154">
                  <c:v>1.3013766405324478</c:v>
                </c:pt>
                <c:pt idx="155">
                  <c:v>8.849856775237086E-2</c:v>
                </c:pt>
                <c:pt idx="156">
                  <c:v>6.0041999328061646</c:v>
                </c:pt>
                <c:pt idx="157">
                  <c:v>8.0650040863561756</c:v>
                </c:pt>
                <c:pt idx="158">
                  <c:v>-4.1804288647237176</c:v>
                </c:pt>
                <c:pt idx="159">
                  <c:v>-2.2928479197245721</c:v>
                </c:pt>
                <c:pt idx="160">
                  <c:v>-0.28124395762015864</c:v>
                </c:pt>
                <c:pt idx="161">
                  <c:v>-2.7079713333284738</c:v>
                </c:pt>
                <c:pt idx="162">
                  <c:v>-4.7825351747239564</c:v>
                </c:pt>
                <c:pt idx="163">
                  <c:v>-1.1650668148651677</c:v>
                </c:pt>
                <c:pt idx="164">
                  <c:v>-3.9135802003118059</c:v>
                </c:pt>
                <c:pt idx="165">
                  <c:v>-1.1637870832981512</c:v>
                </c:pt>
                <c:pt idx="166">
                  <c:v>1.7452621702242599</c:v>
                </c:pt>
                <c:pt idx="167">
                  <c:v>4.0791206112098299</c:v>
                </c:pt>
                <c:pt idx="168">
                  <c:v>4.3574711985657766</c:v>
                </c:pt>
                <c:pt idx="169">
                  <c:v>5.0188914585087341</c:v>
                </c:pt>
                <c:pt idx="170">
                  <c:v>5.5627336254194581</c:v>
                </c:pt>
                <c:pt idx="171">
                  <c:v>8.2868881458030064</c:v>
                </c:pt>
                <c:pt idx="172">
                  <c:v>7.5540479492174573</c:v>
                </c:pt>
                <c:pt idx="173">
                  <c:v>7.2480846480106553</c:v>
                </c:pt>
                <c:pt idx="174">
                  <c:v>5.2961960664887453</c:v>
                </c:pt>
                <c:pt idx="175">
                  <c:v>5.9596140427131017</c:v>
                </c:pt>
                <c:pt idx="176">
                  <c:v>8.0713874385508699</c:v>
                </c:pt>
                <c:pt idx="177">
                  <c:v>4.1536779804806745</c:v>
                </c:pt>
                <c:pt idx="178">
                  <c:v>4.6090108877544944</c:v>
                </c:pt>
                <c:pt idx="179">
                  <c:v>4.8621269263045663</c:v>
                </c:pt>
                <c:pt idx="180">
                  <c:v>4.5625116843569957</c:v>
                </c:pt>
                <c:pt idx="181">
                  <c:v>4.2498112927572551</c:v>
                </c:pt>
                <c:pt idx="182">
                  <c:v>1.5320384193934222</c:v>
                </c:pt>
                <c:pt idx="183">
                  <c:v>-0.66997267256678761</c:v>
                </c:pt>
                <c:pt idx="184">
                  <c:v>-0.55516029587786564</c:v>
                </c:pt>
                <c:pt idx="185">
                  <c:v>-6.333580122082072E-2</c:v>
                </c:pt>
                <c:pt idx="186">
                  <c:v>-0.41927774558760955</c:v>
                </c:pt>
                <c:pt idx="187">
                  <c:v>-1.4078894455880397</c:v>
                </c:pt>
                <c:pt idx="188">
                  <c:v>-5.4032503092136253</c:v>
                </c:pt>
                <c:pt idx="189">
                  <c:v>-1.4960088590360021</c:v>
                </c:pt>
                <c:pt idx="190">
                  <c:v>-0.80206430097815584</c:v>
                </c:pt>
                <c:pt idx="191">
                  <c:v>5.6374671212351402</c:v>
                </c:pt>
                <c:pt idx="192">
                  <c:v>5.7402503437727237</c:v>
                </c:pt>
                <c:pt idx="193">
                  <c:v>3.7976664339804067</c:v>
                </c:pt>
                <c:pt idx="194">
                  <c:v>4.7844195654541011</c:v>
                </c:pt>
                <c:pt idx="195">
                  <c:v>4.6710428941640236</c:v>
                </c:pt>
                <c:pt idx="196">
                  <c:v>0.99344245408026222</c:v>
                </c:pt>
                <c:pt idx="197">
                  <c:v>0.96035940326808511</c:v>
                </c:pt>
                <c:pt idx="198">
                  <c:v>4.6959909128140742</c:v>
                </c:pt>
                <c:pt idx="199">
                  <c:v>5.1867902004281596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D-4222-A15E-F8FF8A157365}"/>
            </c:ext>
          </c:extLst>
        </c:ser>
        <c:ser>
          <c:idx val="2"/>
          <c:order val="1"/>
          <c:tx>
            <c:strRef>
              <c:f>'Gráfico 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</c:numCache>
            </c:numRef>
          </c:cat>
          <c:val>
            <c:numRef>
              <c:f>'Gráfico 9'!$E$40:$E$500</c:f>
              <c:numCache>
                <c:formatCode>#,##0.0</c:formatCode>
                <c:ptCount val="461"/>
                <c:pt idx="0">
                  <c:v>218.74097665135204</c:v>
                </c:pt>
                <c:pt idx="1">
                  <c:v>207.86116627218991</c:v>
                </c:pt>
                <c:pt idx="2">
                  <c:v>153.07014017416805</c:v>
                </c:pt>
                <c:pt idx="3">
                  <c:v>165.58937029341556</c:v>
                </c:pt>
                <c:pt idx="4">
                  <c:v>154.9902280417102</c:v>
                </c:pt>
                <c:pt idx="5">
                  <c:v>147.5675202898461</c:v>
                </c:pt>
                <c:pt idx="6">
                  <c:v>143.24347056805286</c:v>
                </c:pt>
                <c:pt idx="7">
                  <c:v>1.2313109106276476</c:v>
                </c:pt>
                <c:pt idx="8">
                  <c:v>-4.9761734807424629</c:v>
                </c:pt>
                <c:pt idx="9">
                  <c:v>-6.187587806204176</c:v>
                </c:pt>
                <c:pt idx="10">
                  <c:v>-0.48978103891682556</c:v>
                </c:pt>
                <c:pt idx="11">
                  <c:v>11.180671183082547</c:v>
                </c:pt>
                <c:pt idx="12">
                  <c:v>15.42990057556648</c:v>
                </c:pt>
                <c:pt idx="13">
                  <c:v>15.056116842169477</c:v>
                </c:pt>
                <c:pt idx="14">
                  <c:v>23.595658855827196</c:v>
                </c:pt>
                <c:pt idx="15">
                  <c:v>35.601003971279297</c:v>
                </c:pt>
                <c:pt idx="16">
                  <c:v>41.336176319673122</c:v>
                </c:pt>
                <c:pt idx="17">
                  <c:v>37.878015828449477</c:v>
                </c:pt>
                <c:pt idx="18">
                  <c:v>45.308244923369799</c:v>
                </c:pt>
                <c:pt idx="19">
                  <c:v>37.219630464570841</c:v>
                </c:pt>
                <c:pt idx="20">
                  <c:v>43.88693880771477</c:v>
                </c:pt>
                <c:pt idx="21">
                  <c:v>45.436361688003778</c:v>
                </c:pt>
                <c:pt idx="22">
                  <c:v>49.211582612121859</c:v>
                </c:pt>
                <c:pt idx="23">
                  <c:v>41.971764527878186</c:v>
                </c:pt>
                <c:pt idx="24">
                  <c:v>49.599861450548048</c:v>
                </c:pt>
                <c:pt idx="25">
                  <c:v>51.187435634861366</c:v>
                </c:pt>
                <c:pt idx="26">
                  <c:v>40.018151744236022</c:v>
                </c:pt>
                <c:pt idx="27">
                  <c:v>30.036701206747594</c:v>
                </c:pt>
                <c:pt idx="28">
                  <c:v>31.268761508044985</c:v>
                </c:pt>
                <c:pt idx="29">
                  <c:v>25.747362316804654</c:v>
                </c:pt>
                <c:pt idx="30">
                  <c:v>25.965278479365338</c:v>
                </c:pt>
                <c:pt idx="31">
                  <c:v>33.539618046310871</c:v>
                </c:pt>
                <c:pt idx="32">
                  <c:v>35.031229759842276</c:v>
                </c:pt>
                <c:pt idx="33">
                  <c:v>24.200048151407593</c:v>
                </c:pt>
                <c:pt idx="34">
                  <c:v>15.042503007246232</c:v>
                </c:pt>
                <c:pt idx="35">
                  <c:v>20.897616329427592</c:v>
                </c:pt>
                <c:pt idx="36">
                  <c:v>16.586614766553165</c:v>
                </c:pt>
                <c:pt idx="37">
                  <c:v>25.266428425616194</c:v>
                </c:pt>
                <c:pt idx="38">
                  <c:v>33.417888753233704</c:v>
                </c:pt>
                <c:pt idx="39">
                  <c:v>39.131867452506384</c:v>
                </c:pt>
                <c:pt idx="40">
                  <c:v>36.613748414588287</c:v>
                </c:pt>
                <c:pt idx="41">
                  <c:v>43.492044503721395</c:v>
                </c:pt>
                <c:pt idx="42">
                  <c:v>42.622269426445072</c:v>
                </c:pt>
                <c:pt idx="43">
                  <c:v>39.54150334997253</c:v>
                </c:pt>
                <c:pt idx="44">
                  <c:v>41.837704603360805</c:v>
                </c:pt>
                <c:pt idx="45">
                  <c:v>47.057230930438031</c:v>
                </c:pt>
                <c:pt idx="46">
                  <c:v>45.002456618428724</c:v>
                </c:pt>
                <c:pt idx="47">
                  <c:v>51.120522710888629</c:v>
                </c:pt>
                <c:pt idx="48">
                  <c:v>45.939778250406249</c:v>
                </c:pt>
                <c:pt idx="49">
                  <c:v>38.088158175827317</c:v>
                </c:pt>
                <c:pt idx="50">
                  <c:v>37.533586101882044</c:v>
                </c:pt>
                <c:pt idx="51">
                  <c:v>34.585166481520169</c:v>
                </c:pt>
                <c:pt idx="52">
                  <c:v>34.091108873504773</c:v>
                </c:pt>
                <c:pt idx="53">
                  <c:v>38.972602726801227</c:v>
                </c:pt>
                <c:pt idx="54">
                  <c:v>39.329913818248066</c:v>
                </c:pt>
                <c:pt idx="55">
                  <c:v>40.098839394030406</c:v>
                </c:pt>
                <c:pt idx="56">
                  <c:v>48.236061521565674</c:v>
                </c:pt>
                <c:pt idx="57">
                  <c:v>50.6084120399642</c:v>
                </c:pt>
                <c:pt idx="58">
                  <c:v>53.940520422293467</c:v>
                </c:pt>
                <c:pt idx="59">
                  <c:v>46.013555006420972</c:v>
                </c:pt>
                <c:pt idx="60">
                  <c:v>47.414575364055509</c:v>
                </c:pt>
                <c:pt idx="61">
                  <c:v>41.934756761244451</c:v>
                </c:pt>
                <c:pt idx="62">
                  <c:v>46.773198605706767</c:v>
                </c:pt>
                <c:pt idx="63">
                  <c:v>44.985857513630265</c:v>
                </c:pt>
                <c:pt idx="64">
                  <c:v>43.551899162444776</c:v>
                </c:pt>
                <c:pt idx="65">
                  <c:v>37.317471129111567</c:v>
                </c:pt>
                <c:pt idx="66">
                  <c:v>29.237356382574873</c:v>
                </c:pt>
                <c:pt idx="67">
                  <c:v>38.650841387500144</c:v>
                </c:pt>
                <c:pt idx="68">
                  <c:v>30.144178765198969</c:v>
                </c:pt>
                <c:pt idx="69">
                  <c:v>19.339625019603979</c:v>
                </c:pt>
                <c:pt idx="70">
                  <c:v>35.987840118443849</c:v>
                </c:pt>
                <c:pt idx="71">
                  <c:v>31.224280751170873</c:v>
                </c:pt>
                <c:pt idx="72">
                  <c:v>34.897301671928503</c:v>
                </c:pt>
                <c:pt idx="73">
                  <c:v>39.117465686294992</c:v>
                </c:pt>
                <c:pt idx="74">
                  <c:v>27.851092705373006</c:v>
                </c:pt>
                <c:pt idx="75">
                  <c:v>30.420364286499701</c:v>
                </c:pt>
                <c:pt idx="76">
                  <c:v>36.703278329641243</c:v>
                </c:pt>
                <c:pt idx="77">
                  <c:v>34.865212433189782</c:v>
                </c:pt>
                <c:pt idx="78">
                  <c:v>31.14997380420521</c:v>
                </c:pt>
                <c:pt idx="79">
                  <c:v>29.842012660296866</c:v>
                </c:pt>
                <c:pt idx="80">
                  <c:v>23.996173156654589</c:v>
                </c:pt>
                <c:pt idx="81">
                  <c:v>36.887702188805108</c:v>
                </c:pt>
                <c:pt idx="82">
                  <c:v>14.274185937973716</c:v>
                </c:pt>
                <c:pt idx="83">
                  <c:v>12.975569686964249</c:v>
                </c:pt>
                <c:pt idx="84">
                  <c:v>7.5623971855867111</c:v>
                </c:pt>
                <c:pt idx="85">
                  <c:v>8.2848445720668842</c:v>
                </c:pt>
                <c:pt idx="86">
                  <c:v>5.9701895033714703</c:v>
                </c:pt>
                <c:pt idx="87">
                  <c:v>3.5924000951474078</c:v>
                </c:pt>
                <c:pt idx="88">
                  <c:v>-3.4635642606662631</c:v>
                </c:pt>
                <c:pt idx="89">
                  <c:v>-3.9475058830223508</c:v>
                </c:pt>
                <c:pt idx="90">
                  <c:v>0.17538915429600177</c:v>
                </c:pt>
                <c:pt idx="91">
                  <c:v>-6.5507718016744709</c:v>
                </c:pt>
                <c:pt idx="92">
                  <c:v>-7.9099287209189129</c:v>
                </c:pt>
                <c:pt idx="93">
                  <c:v>-12.573766963807987</c:v>
                </c:pt>
                <c:pt idx="94">
                  <c:v>-13.376250853209005</c:v>
                </c:pt>
                <c:pt idx="95">
                  <c:v>-16.833344203531052</c:v>
                </c:pt>
                <c:pt idx="96">
                  <c:v>-14.738922414358013</c:v>
                </c:pt>
                <c:pt idx="97">
                  <c:v>-5.6458911552349829</c:v>
                </c:pt>
                <c:pt idx="98">
                  <c:v>-3.8379757292111738</c:v>
                </c:pt>
                <c:pt idx="99">
                  <c:v>0.95799565710659174</c:v>
                </c:pt>
                <c:pt idx="100">
                  <c:v>3.7614585183242122</c:v>
                </c:pt>
                <c:pt idx="101">
                  <c:v>6.0424857262626697</c:v>
                </c:pt>
                <c:pt idx="102">
                  <c:v>11.339379758438174</c:v>
                </c:pt>
                <c:pt idx="103">
                  <c:v>12.039078549481296</c:v>
                </c:pt>
                <c:pt idx="104">
                  <c:v>11.878137270339417</c:v>
                </c:pt>
                <c:pt idx="105">
                  <c:v>18.058666014806125</c:v>
                </c:pt>
                <c:pt idx="106">
                  <c:v>21.128726335917957</c:v>
                </c:pt>
                <c:pt idx="107">
                  <c:v>22.82882123200649</c:v>
                </c:pt>
                <c:pt idx="108">
                  <c:v>20.85061370361705</c:v>
                </c:pt>
                <c:pt idx="109">
                  <c:v>12.984003910915742</c:v>
                </c:pt>
                <c:pt idx="110">
                  <c:v>19.704506267357115</c:v>
                </c:pt>
                <c:pt idx="111">
                  <c:v>12.919270042302266</c:v>
                </c:pt>
                <c:pt idx="112">
                  <c:v>15.936105778830356</c:v>
                </c:pt>
                <c:pt idx="113">
                  <c:v>18.384239068852647</c:v>
                </c:pt>
                <c:pt idx="114">
                  <c:v>17.757982639055903</c:v>
                </c:pt>
                <c:pt idx="115">
                  <c:v>23.359477860925448</c:v>
                </c:pt>
                <c:pt idx="116">
                  <c:v>33.442295342805096</c:v>
                </c:pt>
                <c:pt idx="117">
                  <c:v>31.91469805669729</c:v>
                </c:pt>
                <c:pt idx="118">
                  <c:v>39.109926709966871</c:v>
                </c:pt>
                <c:pt idx="119">
                  <c:v>51.59187100482481</c:v>
                </c:pt>
                <c:pt idx="120">
                  <c:v>53.317082728031636</c:v>
                </c:pt>
                <c:pt idx="121">
                  <c:v>49.456257030336381</c:v>
                </c:pt>
                <c:pt idx="122">
                  <c:v>53.968255752954832</c:v>
                </c:pt>
                <c:pt idx="123">
                  <c:v>53.89148589709616</c:v>
                </c:pt>
                <c:pt idx="124">
                  <c:v>51.315787026887705</c:v>
                </c:pt>
                <c:pt idx="125">
                  <c:v>51.373022501098944</c:v>
                </c:pt>
                <c:pt idx="126">
                  <c:v>48.975153716232313</c:v>
                </c:pt>
                <c:pt idx="127">
                  <c:v>49.264834206072017</c:v>
                </c:pt>
                <c:pt idx="128">
                  <c:v>44.561288037310256</c:v>
                </c:pt>
                <c:pt idx="129">
                  <c:v>39.604316393192306</c:v>
                </c:pt>
                <c:pt idx="130">
                  <c:v>35.771285298680432</c:v>
                </c:pt>
                <c:pt idx="131">
                  <c:v>40.423915644855967</c:v>
                </c:pt>
                <c:pt idx="132">
                  <c:v>42.409992480022353</c:v>
                </c:pt>
                <c:pt idx="133">
                  <c:v>38.28742047523621</c:v>
                </c:pt>
                <c:pt idx="134">
                  <c:v>29.543937010717535</c:v>
                </c:pt>
                <c:pt idx="135">
                  <c:v>31.366063204635751</c:v>
                </c:pt>
                <c:pt idx="136">
                  <c:v>31.536807066458273</c:v>
                </c:pt>
                <c:pt idx="137">
                  <c:v>32.912808002332163</c:v>
                </c:pt>
                <c:pt idx="138">
                  <c:v>28.450989168588279</c:v>
                </c:pt>
                <c:pt idx="139">
                  <c:v>25.857134260200219</c:v>
                </c:pt>
                <c:pt idx="140">
                  <c:v>24.050450489158635</c:v>
                </c:pt>
                <c:pt idx="141">
                  <c:v>29.107458912877469</c:v>
                </c:pt>
                <c:pt idx="142">
                  <c:v>29.098190463771779</c:v>
                </c:pt>
                <c:pt idx="143">
                  <c:v>23.900472639679315</c:v>
                </c:pt>
                <c:pt idx="144">
                  <c:v>17.985476276721247</c:v>
                </c:pt>
                <c:pt idx="145">
                  <c:v>8.8851270000481541</c:v>
                </c:pt>
                <c:pt idx="146">
                  <c:v>9.2724888738318754</c:v>
                </c:pt>
                <c:pt idx="147">
                  <c:v>4.3171067484952586</c:v>
                </c:pt>
                <c:pt idx="148">
                  <c:v>-0.3662125783230108</c:v>
                </c:pt>
                <c:pt idx="149">
                  <c:v>-1.4088174727553859</c:v>
                </c:pt>
                <c:pt idx="150">
                  <c:v>-2.89720053275766E-2</c:v>
                </c:pt>
                <c:pt idx="151">
                  <c:v>-2.4236563696808155</c:v>
                </c:pt>
                <c:pt idx="152">
                  <c:v>-2.8793338380883604</c:v>
                </c:pt>
                <c:pt idx="153">
                  <c:v>-4.2379531645531205</c:v>
                </c:pt>
                <c:pt idx="154">
                  <c:v>-4.3673845431690728</c:v>
                </c:pt>
                <c:pt idx="155">
                  <c:v>-4.7835538267205102</c:v>
                </c:pt>
                <c:pt idx="156">
                  <c:v>-3.2365124822675839</c:v>
                </c:pt>
                <c:pt idx="157">
                  <c:v>2.2230010659410437</c:v>
                </c:pt>
                <c:pt idx="158">
                  <c:v>2.30186460658377</c:v>
                </c:pt>
                <c:pt idx="159">
                  <c:v>6.2008526744869341</c:v>
                </c:pt>
                <c:pt idx="160">
                  <c:v>17.659829775874393</c:v>
                </c:pt>
                <c:pt idx="161">
                  <c:v>9.6366177545768714</c:v>
                </c:pt>
                <c:pt idx="162">
                  <c:v>10.673317754250732</c:v>
                </c:pt>
                <c:pt idx="163">
                  <c:v>11.597141567173441</c:v>
                </c:pt>
                <c:pt idx="164">
                  <c:v>9.7455454967824817</c:v>
                </c:pt>
                <c:pt idx="165">
                  <c:v>12.187653843079339</c:v>
                </c:pt>
                <c:pt idx="166">
                  <c:v>12.422761970204931</c:v>
                </c:pt>
                <c:pt idx="167">
                  <c:v>13.008132905465541</c:v>
                </c:pt>
                <c:pt idx="168">
                  <c:v>13.508884973279201</c:v>
                </c:pt>
                <c:pt idx="169">
                  <c:v>15.034020030179484</c:v>
                </c:pt>
                <c:pt idx="170">
                  <c:v>11.761471389571799</c:v>
                </c:pt>
                <c:pt idx="171">
                  <c:v>15.757842032209091</c:v>
                </c:pt>
                <c:pt idx="172">
                  <c:v>8.9949069915375102</c:v>
                </c:pt>
                <c:pt idx="173">
                  <c:v>12.828609891270638</c:v>
                </c:pt>
                <c:pt idx="174">
                  <c:v>11.943477156704475</c:v>
                </c:pt>
                <c:pt idx="175">
                  <c:v>12.268332476027698</c:v>
                </c:pt>
                <c:pt idx="176">
                  <c:v>13.977824629572023</c:v>
                </c:pt>
                <c:pt idx="177">
                  <c:v>8.3419991290511817</c:v>
                </c:pt>
                <c:pt idx="178">
                  <c:v>7.2786369868866441</c:v>
                </c:pt>
                <c:pt idx="179">
                  <c:v>10.005527138345748</c:v>
                </c:pt>
                <c:pt idx="180">
                  <c:v>9.6025347442261655</c:v>
                </c:pt>
                <c:pt idx="181">
                  <c:v>8.3305787968446232</c:v>
                </c:pt>
                <c:pt idx="182">
                  <c:v>6.835160338175994</c:v>
                </c:pt>
                <c:pt idx="183">
                  <c:v>1.4181275281103467</c:v>
                </c:pt>
                <c:pt idx="184">
                  <c:v>-5.8686199051960486E-2</c:v>
                </c:pt>
                <c:pt idx="185">
                  <c:v>1.6118331339298742</c:v>
                </c:pt>
                <c:pt idx="186">
                  <c:v>1.4529894756722506</c:v>
                </c:pt>
                <c:pt idx="187">
                  <c:v>-2.0349961909067571</c:v>
                </c:pt>
                <c:pt idx="188">
                  <c:v>-5.3606905965717271</c:v>
                </c:pt>
                <c:pt idx="189">
                  <c:v>-2.3528042022311624</c:v>
                </c:pt>
                <c:pt idx="190">
                  <c:v>-2.5512869376833058</c:v>
                </c:pt>
                <c:pt idx="191">
                  <c:v>-5.1610661350122928</c:v>
                </c:pt>
                <c:pt idx="192">
                  <c:v>-5.0711045344730588</c:v>
                </c:pt>
                <c:pt idx="193">
                  <c:v>-6.882396600403573</c:v>
                </c:pt>
                <c:pt idx="194">
                  <c:v>-6.4274781224445636</c:v>
                </c:pt>
                <c:pt idx="195">
                  <c:v>-2.8836108072349709</c:v>
                </c:pt>
                <c:pt idx="196">
                  <c:v>-6.9357854433339643</c:v>
                </c:pt>
                <c:pt idx="197">
                  <c:v>-6.2993798421581708</c:v>
                </c:pt>
                <c:pt idx="198">
                  <c:v>-4.7833423352539262</c:v>
                </c:pt>
                <c:pt idx="199">
                  <c:v>-2.9065042329714741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D-4222-A15E-F8FF8A15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'Gráfico 9'!$K$2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9'!$K$3:$K$500</c:f>
              <c:numCache>
                <c:formatCode>0.00</c:formatCode>
                <c:ptCount val="498"/>
                <c:pt idx="0">
                  <c:v>0.35658737023278597</c:v>
                </c:pt>
                <c:pt idx="1">
                  <c:v>-2.2082357312679601</c:v>
                </c:pt>
                <c:pt idx="2">
                  <c:v>-8.0709882800525499</c:v>
                </c:pt>
                <c:pt idx="3">
                  <c:v>-7.9093219305997327</c:v>
                </c:pt>
                <c:pt idx="4">
                  <c:v>-15.784267379660321</c:v>
                </c:pt>
                <c:pt idx="5">
                  <c:v>-6.6074579444047483</c:v>
                </c:pt>
                <c:pt idx="6">
                  <c:v>-0.73472391166622408</c:v>
                </c:pt>
                <c:pt idx="7">
                  <c:v>1.8630709227234865</c:v>
                </c:pt>
                <c:pt idx="8">
                  <c:v>27.494059855743846</c:v>
                </c:pt>
                <c:pt idx="9">
                  <c:v>18.778227338833897</c:v>
                </c:pt>
                <c:pt idx="10">
                  <c:v>-11.182633822426913</c:v>
                </c:pt>
                <c:pt idx="11">
                  <c:v>-20.907600388980008</c:v>
                </c:pt>
                <c:pt idx="12">
                  <c:v>5.4543571427478676</c:v>
                </c:pt>
                <c:pt idx="13">
                  <c:v>3.5165564823822715</c:v>
                </c:pt>
                <c:pt idx="14">
                  <c:v>11.356340891322469</c:v>
                </c:pt>
                <c:pt idx="15">
                  <c:v>10.060046412457124</c:v>
                </c:pt>
                <c:pt idx="16">
                  <c:v>10.239286311789231</c:v>
                </c:pt>
                <c:pt idx="17">
                  <c:v>0.20515014471791382</c:v>
                </c:pt>
                <c:pt idx="18">
                  <c:v>-4.9591062400556769</c:v>
                </c:pt>
                <c:pt idx="19">
                  <c:v>-2.2315297232101794</c:v>
                </c:pt>
                <c:pt idx="20">
                  <c:v>-12.378958319431888</c:v>
                </c:pt>
                <c:pt idx="21">
                  <c:v>-8.1007648289457723</c:v>
                </c:pt>
                <c:pt idx="22">
                  <c:v>24.020610474865656</c:v>
                </c:pt>
                <c:pt idx="23">
                  <c:v>17.954560964116894</c:v>
                </c:pt>
                <c:pt idx="24">
                  <c:v>3.2827714370004424</c:v>
                </c:pt>
                <c:pt idx="25">
                  <c:v>8.4311271025921073</c:v>
                </c:pt>
                <c:pt idx="26">
                  <c:v>12.16619025506407</c:v>
                </c:pt>
                <c:pt idx="27">
                  <c:v>9.7438619938535318</c:v>
                </c:pt>
                <c:pt idx="28">
                  <c:v>15.022888721001127</c:v>
                </c:pt>
                <c:pt idx="29">
                  <c:v>15.057194025145604</c:v>
                </c:pt>
                <c:pt idx="30">
                  <c:v>12.735653544682135</c:v>
                </c:pt>
                <c:pt idx="31">
                  <c:v>10.361548572522249</c:v>
                </c:pt>
                <c:pt idx="32">
                  <c:v>12.132045335159702</c:v>
                </c:pt>
                <c:pt idx="33">
                  <c:v>6.6414363808783516</c:v>
                </c:pt>
                <c:pt idx="34">
                  <c:v>1.5188856131299833</c:v>
                </c:pt>
                <c:pt idx="35">
                  <c:v>4.8362261503347437</c:v>
                </c:pt>
                <c:pt idx="36">
                  <c:v>0.96206383749632973</c:v>
                </c:pt>
                <c:pt idx="37">
                  <c:v>-4.0335516080751592</c:v>
                </c:pt>
                <c:pt idx="38">
                  <c:v>-5.0115146908990438</c:v>
                </c:pt>
                <c:pt idx="39">
                  <c:v>-5.4054160683772778</c:v>
                </c:pt>
                <c:pt idx="40">
                  <c:v>-6.8002336195629347</c:v>
                </c:pt>
                <c:pt idx="41">
                  <c:v>-7.000187501116228</c:v>
                </c:pt>
                <c:pt idx="42">
                  <c:v>-8.6270719846562098</c:v>
                </c:pt>
                <c:pt idx="43">
                  <c:v>-8.7089296566912662</c:v>
                </c:pt>
                <c:pt idx="44">
                  <c:v>-9.4977240129634826</c:v>
                </c:pt>
                <c:pt idx="45">
                  <c:v>-7.9481775527527549</c:v>
                </c:pt>
                <c:pt idx="46">
                  <c:v>-8.4794089163581443</c:v>
                </c:pt>
                <c:pt idx="47">
                  <c:v>-10.258426906217066</c:v>
                </c:pt>
                <c:pt idx="48">
                  <c:v>-14.575848008290038</c:v>
                </c:pt>
                <c:pt idx="49">
                  <c:v>-12.994709253241588</c:v>
                </c:pt>
                <c:pt idx="50">
                  <c:v>-11.572088357293053</c:v>
                </c:pt>
                <c:pt idx="51">
                  <c:v>-9.3902005662959471</c:v>
                </c:pt>
                <c:pt idx="52">
                  <c:v>-8.5167792634321842</c:v>
                </c:pt>
                <c:pt idx="53">
                  <c:v>-12.359999197434203</c:v>
                </c:pt>
                <c:pt idx="54">
                  <c:v>-16.167683487232388</c:v>
                </c:pt>
                <c:pt idx="55">
                  <c:v>-15.796264038026687</c:v>
                </c:pt>
                <c:pt idx="56">
                  <c:v>-18.148296973695622</c:v>
                </c:pt>
                <c:pt idx="57">
                  <c:v>-20.375879310526734</c:v>
                </c:pt>
                <c:pt idx="58">
                  <c:v>-22.947517780669646</c:v>
                </c:pt>
                <c:pt idx="59">
                  <c:v>-25.715092416320694</c:v>
                </c:pt>
                <c:pt idx="60">
                  <c:v>-25.498877183255718</c:v>
                </c:pt>
                <c:pt idx="61">
                  <c:v>-26.940617038248259</c:v>
                </c:pt>
                <c:pt idx="62">
                  <c:v>-27.309118450649862</c:v>
                </c:pt>
                <c:pt idx="63">
                  <c:v>-29.948705813035215</c:v>
                </c:pt>
                <c:pt idx="64">
                  <c:v>-28.851105215278416</c:v>
                </c:pt>
                <c:pt idx="65">
                  <c:v>-26.000980989701404</c:v>
                </c:pt>
                <c:pt idx="66">
                  <c:v>-21.405788790338608</c:v>
                </c:pt>
                <c:pt idx="67">
                  <c:v>-19.921714391987464</c:v>
                </c:pt>
                <c:pt idx="68">
                  <c:v>-16.878627767735377</c:v>
                </c:pt>
                <c:pt idx="69">
                  <c:v>-14.329549872768743</c:v>
                </c:pt>
                <c:pt idx="70">
                  <c:v>-11.957339833943648</c:v>
                </c:pt>
                <c:pt idx="71">
                  <c:v>-8.6305650232165512</c:v>
                </c:pt>
                <c:pt idx="72">
                  <c:v>1.0009163086219797</c:v>
                </c:pt>
                <c:pt idx="73">
                  <c:v>3.8983396755008393</c:v>
                </c:pt>
                <c:pt idx="74">
                  <c:v>6.1475083876084913</c:v>
                </c:pt>
                <c:pt idx="75">
                  <c:v>9.8197292107787391</c:v>
                </c:pt>
                <c:pt idx="76">
                  <c:v>9.3660186033707191</c:v>
                </c:pt>
                <c:pt idx="77">
                  <c:v>11.344573817225779</c:v>
                </c:pt>
                <c:pt idx="78">
                  <c:v>9.9655876707663626</c:v>
                </c:pt>
                <c:pt idx="79">
                  <c:v>10.708264783233057</c:v>
                </c:pt>
                <c:pt idx="80">
                  <c:v>10.529845182663177</c:v>
                </c:pt>
                <c:pt idx="81">
                  <c:v>12.54998264827214</c:v>
                </c:pt>
                <c:pt idx="82">
                  <c:v>16.659596856107584</c:v>
                </c:pt>
                <c:pt idx="83">
                  <c:v>18.649362181327511</c:v>
                </c:pt>
                <c:pt idx="84">
                  <c:v>14.32109081160875</c:v>
                </c:pt>
                <c:pt idx="85">
                  <c:v>13.251529789060701</c:v>
                </c:pt>
                <c:pt idx="86">
                  <c:v>13.526164672394735</c:v>
                </c:pt>
                <c:pt idx="87">
                  <c:v>16.377772593245265</c:v>
                </c:pt>
                <c:pt idx="88">
                  <c:v>17.746427501451745</c:v>
                </c:pt>
                <c:pt idx="89">
                  <c:v>18.791099268943711</c:v>
                </c:pt>
                <c:pt idx="90">
                  <c:v>25.799860177722156</c:v>
                </c:pt>
                <c:pt idx="91">
                  <c:v>51.795451351847888</c:v>
                </c:pt>
                <c:pt idx="92">
                  <c:v>52.057309523235439</c:v>
                </c:pt>
                <c:pt idx="93">
                  <c:v>52.644068773006644</c:v>
                </c:pt>
                <c:pt idx="94">
                  <c:v>53.775271766932335</c:v>
                </c:pt>
                <c:pt idx="95">
                  <c:v>56.933314930655541</c:v>
                </c:pt>
                <c:pt idx="96">
                  <c:v>60.018550162706475</c:v>
                </c:pt>
                <c:pt idx="97">
                  <c:v>60.127444548040529</c:v>
                </c:pt>
                <c:pt idx="98">
                  <c:v>58.575043387618095</c:v>
                </c:pt>
                <c:pt idx="99">
                  <c:v>57.53375072275184</c:v>
                </c:pt>
                <c:pt idx="100">
                  <c:v>60.195630242963396</c:v>
                </c:pt>
                <c:pt idx="101">
                  <c:v>60.056096177825637</c:v>
                </c:pt>
                <c:pt idx="102">
                  <c:v>55.324291164069493</c:v>
                </c:pt>
                <c:pt idx="103">
                  <c:v>38.997685451055574</c:v>
                </c:pt>
                <c:pt idx="104">
                  <c:v>42.202915621363957</c:v>
                </c:pt>
                <c:pt idx="105">
                  <c:v>40.553157077472449</c:v>
                </c:pt>
                <c:pt idx="106">
                  <c:v>38.191581242148764</c:v>
                </c:pt>
                <c:pt idx="107">
                  <c:v>40.846080163924483</c:v>
                </c:pt>
                <c:pt idx="108">
                  <c:v>36.673133860311992</c:v>
                </c:pt>
                <c:pt idx="109">
                  <c:v>37.017411668179136</c:v>
                </c:pt>
                <c:pt idx="110">
                  <c:v>37.805031719699841</c:v>
                </c:pt>
                <c:pt idx="111">
                  <c:v>37.40217670406696</c:v>
                </c:pt>
                <c:pt idx="112">
                  <c:v>34.653421510821893</c:v>
                </c:pt>
                <c:pt idx="113">
                  <c:v>32.873320806010888</c:v>
                </c:pt>
                <c:pt idx="114">
                  <c:v>33.582043033914765</c:v>
                </c:pt>
                <c:pt idx="115">
                  <c:v>21.7081869416754</c:v>
                </c:pt>
                <c:pt idx="116">
                  <c:v>19.80261261421483</c:v>
                </c:pt>
                <c:pt idx="117">
                  <c:v>17.322238927181456</c:v>
                </c:pt>
                <c:pt idx="118">
                  <c:v>17.738450611751901</c:v>
                </c:pt>
                <c:pt idx="119">
                  <c:v>15.254571524278159</c:v>
                </c:pt>
                <c:pt idx="120">
                  <c:v>14.493137890937646</c:v>
                </c:pt>
                <c:pt idx="121">
                  <c:v>12.041283079086007</c:v>
                </c:pt>
                <c:pt idx="122">
                  <c:v>10.636081908352569</c:v>
                </c:pt>
                <c:pt idx="123">
                  <c:v>9.3171660375176657</c:v>
                </c:pt>
                <c:pt idx="124">
                  <c:v>7.089468958932299</c:v>
                </c:pt>
                <c:pt idx="125">
                  <c:v>6.4400251534090236</c:v>
                </c:pt>
                <c:pt idx="126">
                  <c:v>5.3956478049127066</c:v>
                </c:pt>
                <c:pt idx="127">
                  <c:v>4.5017996642013003</c:v>
                </c:pt>
                <c:pt idx="128">
                  <c:v>3.662068325946688</c:v>
                </c:pt>
                <c:pt idx="129">
                  <c:v>3.9029504467814613</c:v>
                </c:pt>
                <c:pt idx="130">
                  <c:v>1.5325974679396559</c:v>
                </c:pt>
                <c:pt idx="131">
                  <c:v>1.143069450063372</c:v>
                </c:pt>
                <c:pt idx="132">
                  <c:v>0.65830668486273058</c:v>
                </c:pt>
                <c:pt idx="133">
                  <c:v>0.93250615027253847</c:v>
                </c:pt>
                <c:pt idx="134">
                  <c:v>1.7258296769415926</c:v>
                </c:pt>
                <c:pt idx="135">
                  <c:v>2.2969890750819122</c:v>
                </c:pt>
                <c:pt idx="136">
                  <c:v>3.5227312857502913</c:v>
                </c:pt>
                <c:pt idx="137">
                  <c:v>3.8060978713221782</c:v>
                </c:pt>
                <c:pt idx="138">
                  <c:v>5.1145485041515171</c:v>
                </c:pt>
                <c:pt idx="139">
                  <c:v>5.9462099998557338</c:v>
                </c:pt>
                <c:pt idx="140">
                  <c:v>6.6891774598925258</c:v>
                </c:pt>
                <c:pt idx="141">
                  <c:v>7.8660432651140866</c:v>
                </c:pt>
                <c:pt idx="142">
                  <c:v>9.2380105970331314</c:v>
                </c:pt>
                <c:pt idx="143">
                  <c:v>9.7545096004368013</c:v>
                </c:pt>
                <c:pt idx="144">
                  <c:v>11.264458357963946</c:v>
                </c:pt>
                <c:pt idx="145">
                  <c:v>12.365030978548441</c:v>
                </c:pt>
                <c:pt idx="146">
                  <c:v>12.19441856961847</c:v>
                </c:pt>
                <c:pt idx="147">
                  <c:v>11.970873551051087</c:v>
                </c:pt>
                <c:pt idx="148">
                  <c:v>11.735654484060664</c:v>
                </c:pt>
                <c:pt idx="149">
                  <c:v>12.874109638781238</c:v>
                </c:pt>
                <c:pt idx="150">
                  <c:v>13.237849170024084</c:v>
                </c:pt>
                <c:pt idx="151">
                  <c:v>12.824473261486368</c:v>
                </c:pt>
                <c:pt idx="152">
                  <c:v>12.648856534867271</c:v>
                </c:pt>
                <c:pt idx="153">
                  <c:v>12.004888646623236</c:v>
                </c:pt>
                <c:pt idx="154">
                  <c:v>12.065882295538932</c:v>
                </c:pt>
                <c:pt idx="155">
                  <c:v>11.480125263064345</c:v>
                </c:pt>
                <c:pt idx="156">
                  <c:v>12.856314541153125</c:v>
                </c:pt>
                <c:pt idx="157">
                  <c:v>12.121296946589677</c:v>
                </c:pt>
                <c:pt idx="158">
                  <c:v>12.022755453429678</c:v>
                </c:pt>
                <c:pt idx="159">
                  <c:v>12.390740454013095</c:v>
                </c:pt>
                <c:pt idx="160">
                  <c:v>13.532462435612391</c:v>
                </c:pt>
                <c:pt idx="161">
                  <c:v>12.166211010760343</c:v>
                </c:pt>
                <c:pt idx="162">
                  <c:v>11.695479156058974</c:v>
                </c:pt>
                <c:pt idx="163">
                  <c:v>11.893132339901126</c:v>
                </c:pt>
                <c:pt idx="164">
                  <c:v>11.353546548024651</c:v>
                </c:pt>
                <c:pt idx="165">
                  <c:v>12.118545262211743</c:v>
                </c:pt>
                <c:pt idx="166">
                  <c:v>11.722982859351362</c:v>
                </c:pt>
                <c:pt idx="167">
                  <c:v>11.395423808705129</c:v>
                </c:pt>
                <c:pt idx="168">
                  <c:v>10.050151134061247</c:v>
                </c:pt>
                <c:pt idx="169">
                  <c:v>10.082546541714565</c:v>
                </c:pt>
                <c:pt idx="170">
                  <c:v>9.7423618833631931</c:v>
                </c:pt>
                <c:pt idx="171">
                  <c:v>9.1960294089620476</c:v>
                </c:pt>
                <c:pt idx="172">
                  <c:v>8.4047085438491145</c:v>
                </c:pt>
                <c:pt idx="173">
                  <c:v>9.4497317196112096</c:v>
                </c:pt>
                <c:pt idx="174">
                  <c:v>9.5859636106741419</c:v>
                </c:pt>
                <c:pt idx="175">
                  <c:v>9.1098840966315819</c:v>
                </c:pt>
                <c:pt idx="176">
                  <c:v>9.1939469186722356</c:v>
                </c:pt>
                <c:pt idx="177">
                  <c:v>8.7646269148848877</c:v>
                </c:pt>
                <c:pt idx="178">
                  <c:v>9.3222197754633704</c:v>
                </c:pt>
                <c:pt idx="179">
                  <c:v>9.5481719389473909</c:v>
                </c:pt>
                <c:pt idx="180">
                  <c:v>9.7205009101554385</c:v>
                </c:pt>
                <c:pt idx="181">
                  <c:v>10.092108829866575</c:v>
                </c:pt>
                <c:pt idx="182">
                  <c:v>10.287120696579354</c:v>
                </c:pt>
                <c:pt idx="183">
                  <c:v>10.01657597869805</c:v>
                </c:pt>
                <c:pt idx="184">
                  <c:v>10.137742732676735</c:v>
                </c:pt>
                <c:pt idx="185">
                  <c:v>9.8463994676716524</c:v>
                </c:pt>
                <c:pt idx="186">
                  <c:v>10.56253280131223</c:v>
                </c:pt>
                <c:pt idx="187">
                  <c:v>10.922402996729396</c:v>
                </c:pt>
                <c:pt idx="188">
                  <c:v>10.985878083914935</c:v>
                </c:pt>
                <c:pt idx="189">
                  <c:v>11.214925169253931</c:v>
                </c:pt>
                <c:pt idx="190">
                  <c:v>10.723493635651282</c:v>
                </c:pt>
                <c:pt idx="191">
                  <c:v>10.787155932619786</c:v>
                </c:pt>
                <c:pt idx="192">
                  <c:v>10.215755424071226</c:v>
                </c:pt>
                <c:pt idx="193">
                  <c:v>9.5143986580448203</c:v>
                </c:pt>
                <c:pt idx="194">
                  <c:v>10.251693319666044</c:v>
                </c:pt>
                <c:pt idx="195">
                  <c:v>9.7198084984770219</c:v>
                </c:pt>
                <c:pt idx="196">
                  <c:v>10.290020344389038</c:v>
                </c:pt>
                <c:pt idx="197">
                  <c:v>10.798212469872626</c:v>
                </c:pt>
                <c:pt idx="198">
                  <c:v>8.9928611270293946</c:v>
                </c:pt>
                <c:pt idx="199">
                  <c:v>9.9751957539990563</c:v>
                </c:pt>
                <c:pt idx="200">
                  <c:v>9.9141496099685256</c:v>
                </c:pt>
                <c:pt idx="201">
                  <c:v>9.7774318944900518</c:v>
                </c:pt>
                <c:pt idx="202">
                  <c:v>11.335843218200603</c:v>
                </c:pt>
                <c:pt idx="203">
                  <c:v>11.943359414594767</c:v>
                </c:pt>
                <c:pt idx="204">
                  <c:v>12.450377611062979</c:v>
                </c:pt>
                <c:pt idx="205">
                  <c:v>12.739154837014222</c:v>
                </c:pt>
                <c:pt idx="206">
                  <c:v>12.315249806335871</c:v>
                </c:pt>
                <c:pt idx="207">
                  <c:v>12.904490813509772</c:v>
                </c:pt>
                <c:pt idx="208">
                  <c:v>13.167475153812958</c:v>
                </c:pt>
                <c:pt idx="209">
                  <c:v>13.937775135375441</c:v>
                </c:pt>
                <c:pt idx="210">
                  <c:v>16.714991417398139</c:v>
                </c:pt>
                <c:pt idx="211">
                  <c:v>17.285741091620356</c:v>
                </c:pt>
                <c:pt idx="212">
                  <c:v>18.391348130141427</c:v>
                </c:pt>
                <c:pt idx="213">
                  <c:v>19.247920163710642</c:v>
                </c:pt>
                <c:pt idx="214">
                  <c:v>18.82210711925838</c:v>
                </c:pt>
                <c:pt idx="215">
                  <c:v>19.257599914541256</c:v>
                </c:pt>
                <c:pt idx="216">
                  <c:v>18.968353196309383</c:v>
                </c:pt>
                <c:pt idx="217">
                  <c:v>20.404906656004673</c:v>
                </c:pt>
                <c:pt idx="218">
                  <c:v>20.513035189452534</c:v>
                </c:pt>
                <c:pt idx="219">
                  <c:v>21.644796295076784</c:v>
                </c:pt>
                <c:pt idx="220">
                  <c:v>20.763084305468517</c:v>
                </c:pt>
                <c:pt idx="221">
                  <c:v>19.543913582968276</c:v>
                </c:pt>
                <c:pt idx="222">
                  <c:v>18.304981952712684</c:v>
                </c:pt>
                <c:pt idx="223">
                  <c:v>15.514703469305392</c:v>
                </c:pt>
                <c:pt idx="224">
                  <c:v>14.666422188523143</c:v>
                </c:pt>
                <c:pt idx="225">
                  <c:v>13.031413792466351</c:v>
                </c:pt>
                <c:pt idx="226">
                  <c:v>12.582700657008639</c:v>
                </c:pt>
                <c:pt idx="227">
                  <c:v>10.781182166035874</c:v>
                </c:pt>
                <c:pt idx="228">
                  <c:v>10.807009419830283</c:v>
                </c:pt>
                <c:pt idx="229">
                  <c:v>9.5046543111409818</c:v>
                </c:pt>
                <c:pt idx="230">
                  <c:v>8.7221387407469884</c:v>
                </c:pt>
                <c:pt idx="231">
                  <c:v>6.5150413299422505</c:v>
                </c:pt>
                <c:pt idx="232">
                  <c:v>6.3911786502964807</c:v>
                </c:pt>
                <c:pt idx="233">
                  <c:v>5.3950191095480271</c:v>
                </c:pt>
                <c:pt idx="234">
                  <c:v>3.1476852670663913</c:v>
                </c:pt>
                <c:pt idx="235">
                  <c:v>4.6510190921372097</c:v>
                </c:pt>
                <c:pt idx="236">
                  <c:v>4.5773208154654021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2-41F5-BD57-FAEDB2047080}"/>
            </c:ext>
          </c:extLst>
        </c:ser>
        <c:ser>
          <c:idx val="2"/>
          <c:order val="1"/>
          <c:tx>
            <c:strRef>
              <c:f>'Gráfico 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9'!$F$3:$F$500</c:f>
              <c:numCache>
                <c:formatCode>#,##0.0</c:formatCode>
                <c:ptCount val="498"/>
                <c:pt idx="0">
                  <c:v>10.622615948907409</c:v>
                </c:pt>
                <c:pt idx="1">
                  <c:v>2.3229847413689608</c:v>
                </c:pt>
                <c:pt idx="2">
                  <c:v>-17.324922432328638</c:v>
                </c:pt>
                <c:pt idx="3">
                  <c:v>-27.426388554887936</c:v>
                </c:pt>
                <c:pt idx="4">
                  <c:v>-34.887146545843898</c:v>
                </c:pt>
                <c:pt idx="5">
                  <c:v>-34.415185079106593</c:v>
                </c:pt>
                <c:pt idx="6">
                  <c:v>-31.212377902344713</c:v>
                </c:pt>
                <c:pt idx="7">
                  <c:v>-27.970021199489704</c:v>
                </c:pt>
                <c:pt idx="8">
                  <c:v>-25.804185457872364</c:v>
                </c:pt>
                <c:pt idx="9">
                  <c:v>-23.647093308551849</c:v>
                </c:pt>
                <c:pt idx="10">
                  <c:v>-33.456118558523897</c:v>
                </c:pt>
                <c:pt idx="11">
                  <c:v>-41.761841570286862</c:v>
                </c:pt>
                <c:pt idx="12">
                  <c:v>-32.090317318161652</c:v>
                </c:pt>
                <c:pt idx="13">
                  <c:v>-33.096017096783136</c:v>
                </c:pt>
                <c:pt idx="14">
                  <c:v>-21.277887892858228</c:v>
                </c:pt>
                <c:pt idx="15">
                  <c:v>-15.713223114992802</c:v>
                </c:pt>
                <c:pt idx="16">
                  <c:v>-13.138669397134118</c:v>
                </c:pt>
                <c:pt idx="17">
                  <c:v>-12.097496332895529</c:v>
                </c:pt>
                <c:pt idx="18">
                  <c:v>-7.8729144428886455</c:v>
                </c:pt>
                <c:pt idx="19">
                  <c:v>-14.963607519613841</c:v>
                </c:pt>
                <c:pt idx="20">
                  <c:v>-16.885508036654805</c:v>
                </c:pt>
                <c:pt idx="21">
                  <c:v>-19.903413631608867</c:v>
                </c:pt>
                <c:pt idx="22">
                  <c:v>-13.998495950493995</c:v>
                </c:pt>
                <c:pt idx="23">
                  <c:v>-15.368009338692247</c:v>
                </c:pt>
                <c:pt idx="24">
                  <c:v>-16.694190128072162</c:v>
                </c:pt>
                <c:pt idx="25">
                  <c:v>15.144508967537472</c:v>
                </c:pt>
                <c:pt idx="26">
                  <c:v>15.435563500421633</c:v>
                </c:pt>
                <c:pt idx="27">
                  <c:v>16.865654112766791</c:v>
                </c:pt>
                <c:pt idx="28">
                  <c:v>16.998322395239327</c:v>
                </c:pt>
                <c:pt idx="29">
                  <c:v>18.056552405777616</c:v>
                </c:pt>
                <c:pt idx="30">
                  <c:v>19.434192560986574</c:v>
                </c:pt>
                <c:pt idx="31">
                  <c:v>17.417016868661527</c:v>
                </c:pt>
                <c:pt idx="32">
                  <c:v>14.617830105663931</c:v>
                </c:pt>
                <c:pt idx="33">
                  <c:v>13.906870774493708</c:v>
                </c:pt>
                <c:pt idx="34">
                  <c:v>14.072996991436693</c:v>
                </c:pt>
                <c:pt idx="35">
                  <c:v>16.117533972360064</c:v>
                </c:pt>
                <c:pt idx="36">
                  <c:v>15.809368924458411</c:v>
                </c:pt>
                <c:pt idx="37">
                  <c:v>-19.056763502122955</c:v>
                </c:pt>
                <c:pt idx="38">
                  <c:v>-18.610763440019962</c:v>
                </c:pt>
                <c:pt idx="39">
                  <c:v>-17.682630572764179</c:v>
                </c:pt>
                <c:pt idx="40">
                  <c:v>-17.253347381742181</c:v>
                </c:pt>
                <c:pt idx="41">
                  <c:v>-15.631356334532997</c:v>
                </c:pt>
                <c:pt idx="42">
                  <c:v>-18.681061579230718</c:v>
                </c:pt>
                <c:pt idx="43">
                  <c:v>-20.019772072284447</c:v>
                </c:pt>
                <c:pt idx="44">
                  <c:v>-17.067301934445357</c:v>
                </c:pt>
                <c:pt idx="45">
                  <c:v>-16.993729643235767</c:v>
                </c:pt>
                <c:pt idx="46">
                  <c:v>-17.18184977010042</c:v>
                </c:pt>
                <c:pt idx="47">
                  <c:v>-17.922066656157376</c:v>
                </c:pt>
                <c:pt idx="48">
                  <c:v>-21.143608220292798</c:v>
                </c:pt>
                <c:pt idx="49">
                  <c:v>-16.492887543794033</c:v>
                </c:pt>
                <c:pt idx="50">
                  <c:v>-17.170303319066239</c:v>
                </c:pt>
                <c:pt idx="51">
                  <c:v>-19.016154882501667</c:v>
                </c:pt>
                <c:pt idx="52">
                  <c:v>-17.157988979335272</c:v>
                </c:pt>
                <c:pt idx="53">
                  <c:v>-20.52164278586217</c:v>
                </c:pt>
                <c:pt idx="54">
                  <c:v>-26.356807681210025</c:v>
                </c:pt>
                <c:pt idx="55">
                  <c:v>-23.770162638006131</c:v>
                </c:pt>
                <c:pt idx="56">
                  <c:v>-28.861063812274491</c:v>
                </c:pt>
                <c:pt idx="57">
                  <c:v>-33.686302194825437</c:v>
                </c:pt>
                <c:pt idx="58">
                  <c:v>-33.691573599813566</c:v>
                </c:pt>
                <c:pt idx="59">
                  <c:v>-34.357246915196292</c:v>
                </c:pt>
                <c:pt idx="60">
                  <c:v>-41.495248326949643</c:v>
                </c:pt>
                <c:pt idx="61">
                  <c:v>-40.944252707994785</c:v>
                </c:pt>
                <c:pt idx="62">
                  <c:v>-40.449420641326952</c:v>
                </c:pt>
                <c:pt idx="63">
                  <c:v>-38.128538463755255</c:v>
                </c:pt>
                <c:pt idx="64">
                  <c:v>-39.699744420915309</c:v>
                </c:pt>
                <c:pt idx="65">
                  <c:v>-35.993874379531455</c:v>
                </c:pt>
                <c:pt idx="66">
                  <c:v>-32.20420708543066</c:v>
                </c:pt>
                <c:pt idx="67">
                  <c:v>-30.08714325322882</c:v>
                </c:pt>
                <c:pt idx="68">
                  <c:v>-26.358027171426514</c:v>
                </c:pt>
                <c:pt idx="69">
                  <c:v>-21.539599850860782</c:v>
                </c:pt>
                <c:pt idx="70">
                  <c:v>-17.357483217411318</c:v>
                </c:pt>
                <c:pt idx="71">
                  <c:v>-16.258735097597476</c:v>
                </c:pt>
                <c:pt idx="72">
                  <c:v>-11.869072768962663</c:v>
                </c:pt>
                <c:pt idx="73">
                  <c:v>-8.2377026302843266</c:v>
                </c:pt>
                <c:pt idx="74">
                  <c:v>-6.2665598277265255</c:v>
                </c:pt>
                <c:pt idx="75">
                  <c:v>-5.9613250048248574</c:v>
                </c:pt>
                <c:pt idx="76">
                  <c:v>0.18918592662375833</c:v>
                </c:pt>
                <c:pt idx="77">
                  <c:v>8.4488948471920224</c:v>
                </c:pt>
                <c:pt idx="78">
                  <c:v>0.97634307773615259</c:v>
                </c:pt>
                <c:pt idx="79">
                  <c:v>2.2030311193408592</c:v>
                </c:pt>
                <c:pt idx="80">
                  <c:v>-1.7606355058548795</c:v>
                </c:pt>
                <c:pt idx="81">
                  <c:v>2.1318390667982134</c:v>
                </c:pt>
                <c:pt idx="82">
                  <c:v>1.9588083785850197</c:v>
                </c:pt>
                <c:pt idx="83">
                  <c:v>2.8109676190022137</c:v>
                </c:pt>
                <c:pt idx="84">
                  <c:v>14.872100292673096</c:v>
                </c:pt>
                <c:pt idx="85">
                  <c:v>12.059555362761177</c:v>
                </c:pt>
                <c:pt idx="86">
                  <c:v>12.981682835019704</c:v>
                </c:pt>
                <c:pt idx="87">
                  <c:v>12.318630401376751</c:v>
                </c:pt>
                <c:pt idx="88">
                  <c:v>15.397218676941726</c:v>
                </c:pt>
                <c:pt idx="89">
                  <c:v>4.1507922582487922</c:v>
                </c:pt>
                <c:pt idx="90">
                  <c:v>22.875585138890429</c:v>
                </c:pt>
                <c:pt idx="91">
                  <c:v>23.638578225126849</c:v>
                </c:pt>
                <c:pt idx="92">
                  <c:v>30.721683046990343</c:v>
                </c:pt>
                <c:pt idx="93">
                  <c:v>32.820554754464283</c:v>
                </c:pt>
                <c:pt idx="94">
                  <c:v>35.175197886296175</c:v>
                </c:pt>
                <c:pt idx="95">
                  <c:v>42.803778286011742</c:v>
                </c:pt>
                <c:pt idx="96">
                  <c:v>42.56049595513214</c:v>
                </c:pt>
                <c:pt idx="97">
                  <c:v>42.72318247175135</c:v>
                </c:pt>
                <c:pt idx="98">
                  <c:v>45.949436347244287</c:v>
                </c:pt>
                <c:pt idx="99">
                  <c:v>55.048712782871156</c:v>
                </c:pt>
                <c:pt idx="100">
                  <c:v>45.278576738065432</c:v>
                </c:pt>
                <c:pt idx="101">
                  <c:v>51.562227662193564</c:v>
                </c:pt>
                <c:pt idx="102">
                  <c:v>43.792200012155689</c:v>
                </c:pt>
                <c:pt idx="103">
                  <c:v>37.295602586435649</c:v>
                </c:pt>
                <c:pt idx="104">
                  <c:v>46.085684106318794</c:v>
                </c:pt>
                <c:pt idx="105">
                  <c:v>41.899041738781584</c:v>
                </c:pt>
                <c:pt idx="106">
                  <c:v>36.715060136162727</c:v>
                </c:pt>
                <c:pt idx="107">
                  <c:v>40.152659390557318</c:v>
                </c:pt>
                <c:pt idx="108">
                  <c:v>36.701195122686237</c:v>
                </c:pt>
                <c:pt idx="109">
                  <c:v>37.645981049194653</c:v>
                </c:pt>
                <c:pt idx="110">
                  <c:v>34.745607950842668</c:v>
                </c:pt>
                <c:pt idx="111">
                  <c:v>23.49845280074647</c:v>
                </c:pt>
                <c:pt idx="112">
                  <c:v>26.996057986540055</c:v>
                </c:pt>
                <c:pt idx="113">
                  <c:v>24.135807647503892</c:v>
                </c:pt>
                <c:pt idx="114">
                  <c:v>24.108780242490411</c:v>
                </c:pt>
                <c:pt idx="115">
                  <c:v>19.794110318929302</c:v>
                </c:pt>
                <c:pt idx="116">
                  <c:v>15.511501203761568</c:v>
                </c:pt>
                <c:pt idx="117">
                  <c:v>9.8775919593125714</c:v>
                </c:pt>
                <c:pt idx="118">
                  <c:v>9.6823417108686129</c:v>
                </c:pt>
                <c:pt idx="119">
                  <c:v>3.3615852676704749</c:v>
                </c:pt>
                <c:pt idx="120">
                  <c:v>-0.67231588426428512</c:v>
                </c:pt>
                <c:pt idx="121">
                  <c:v>-3.6092972398591328</c:v>
                </c:pt>
                <c:pt idx="122">
                  <c:v>-3.5048049416836147</c:v>
                </c:pt>
                <c:pt idx="123">
                  <c:v>-4.811954010641351</c:v>
                </c:pt>
                <c:pt idx="124">
                  <c:v>-5.580224743429973</c:v>
                </c:pt>
                <c:pt idx="125">
                  <c:v>-10.278584654760813</c:v>
                </c:pt>
                <c:pt idx="126">
                  <c:v>-13.48276701430815</c:v>
                </c:pt>
                <c:pt idx="127">
                  <c:v>-9.4151738607888174</c:v>
                </c:pt>
                <c:pt idx="128">
                  <c:v>-14.783156262589092</c:v>
                </c:pt>
                <c:pt idx="129">
                  <c:v>-16.1048528387558</c:v>
                </c:pt>
                <c:pt idx="130">
                  <c:v>-16.227486229525702</c:v>
                </c:pt>
                <c:pt idx="131">
                  <c:v>-19.48557541167083</c:v>
                </c:pt>
                <c:pt idx="132">
                  <c:v>-20.298747224255376</c:v>
                </c:pt>
                <c:pt idx="133">
                  <c:v>-19.476220801735987</c:v>
                </c:pt>
                <c:pt idx="134">
                  <c:v>-18.734444862577792</c:v>
                </c:pt>
                <c:pt idx="135">
                  <c:v>-17.914742189931921</c:v>
                </c:pt>
                <c:pt idx="136">
                  <c:v>-17.855450255255967</c:v>
                </c:pt>
                <c:pt idx="137">
                  <c:v>-18.984175000851856</c:v>
                </c:pt>
                <c:pt idx="138">
                  <c:v>-14.69344772030704</c:v>
                </c:pt>
                <c:pt idx="139">
                  <c:v>-12.409216507762366</c:v>
                </c:pt>
                <c:pt idx="140">
                  <c:v>-10.556447168734341</c:v>
                </c:pt>
                <c:pt idx="141">
                  <c:v>-3.1977824874622973</c:v>
                </c:pt>
                <c:pt idx="142">
                  <c:v>-0.21171884776245431</c:v>
                </c:pt>
                <c:pt idx="143">
                  <c:v>0.57440933314452103</c:v>
                </c:pt>
                <c:pt idx="144">
                  <c:v>3.285040876226164</c:v>
                </c:pt>
                <c:pt idx="145">
                  <c:v>5.3007675963161915</c:v>
                </c:pt>
                <c:pt idx="146">
                  <c:v>5.80071479866624</c:v>
                </c:pt>
                <c:pt idx="147">
                  <c:v>7.9344322888122099</c:v>
                </c:pt>
                <c:pt idx="148">
                  <c:v>12.451029179442807</c:v>
                </c:pt>
                <c:pt idx="149">
                  <c:v>16.60865260110025</c:v>
                </c:pt>
                <c:pt idx="150">
                  <c:v>17.594831939177968</c:v>
                </c:pt>
                <c:pt idx="151">
                  <c:v>16.603866348851447</c:v>
                </c:pt>
                <c:pt idx="152">
                  <c:v>16.919247923622628</c:v>
                </c:pt>
                <c:pt idx="153">
                  <c:v>16.598426821376577</c:v>
                </c:pt>
                <c:pt idx="154">
                  <c:v>11.800200220434176</c:v>
                </c:pt>
                <c:pt idx="155">
                  <c:v>18.696185163369016</c:v>
                </c:pt>
                <c:pt idx="156">
                  <c:v>26.662108041591036</c:v>
                </c:pt>
                <c:pt idx="157">
                  <c:v>23.640112932591006</c:v>
                </c:pt>
                <c:pt idx="158">
                  <c:v>21.342385084319048</c:v>
                </c:pt>
                <c:pt idx="159">
                  <c:v>28.416614228381263</c:v>
                </c:pt>
                <c:pt idx="160">
                  <c:v>21.051499841293818</c:v>
                </c:pt>
                <c:pt idx="161">
                  <c:v>18.121200405977554</c:v>
                </c:pt>
                <c:pt idx="162">
                  <c:v>17.699935269322321</c:v>
                </c:pt>
                <c:pt idx="163">
                  <c:v>10.982340374877619</c:v>
                </c:pt>
                <c:pt idx="164">
                  <c:v>16.087861620490362</c:v>
                </c:pt>
                <c:pt idx="165">
                  <c:v>15.398490879527738</c:v>
                </c:pt>
                <c:pt idx="166">
                  <c:v>14.711128230848104</c:v>
                </c:pt>
                <c:pt idx="167">
                  <c:v>13.959551375625324</c:v>
                </c:pt>
                <c:pt idx="168">
                  <c:v>9.6652607661689593</c:v>
                </c:pt>
                <c:pt idx="169">
                  <c:v>9.2060949055622352</c:v>
                </c:pt>
                <c:pt idx="170">
                  <c:v>9.5064365023916473</c:v>
                </c:pt>
                <c:pt idx="171">
                  <c:v>5.4712163427781624</c:v>
                </c:pt>
                <c:pt idx="172">
                  <c:v>7.5648583295619964</c:v>
                </c:pt>
                <c:pt idx="173">
                  <c:v>11.547271277371095</c:v>
                </c:pt>
                <c:pt idx="174">
                  <c:v>14.550644338215069</c:v>
                </c:pt>
                <c:pt idx="175">
                  <c:v>13.571649713542143</c:v>
                </c:pt>
                <c:pt idx="176">
                  <c:v>14.942127147850726</c:v>
                </c:pt>
                <c:pt idx="177">
                  <c:v>13.640833586204494</c:v>
                </c:pt>
                <c:pt idx="178">
                  <c:v>14.291809159373292</c:v>
                </c:pt>
                <c:pt idx="179">
                  <c:v>13.468947633615457</c:v>
                </c:pt>
                <c:pt idx="180">
                  <c:v>16.23312738528757</c:v>
                </c:pt>
                <c:pt idx="181">
                  <c:v>18.386669168565618</c:v>
                </c:pt>
                <c:pt idx="182">
                  <c:v>16.523162682878102</c:v>
                </c:pt>
                <c:pt idx="183">
                  <c:v>11.884248059377377</c:v>
                </c:pt>
                <c:pt idx="184">
                  <c:v>12.792134962575187</c:v>
                </c:pt>
                <c:pt idx="185">
                  <c:v>13.822138042480869</c:v>
                </c:pt>
                <c:pt idx="186">
                  <c:v>13.329989448210377</c:v>
                </c:pt>
                <c:pt idx="187">
                  <c:v>14.905493703154704</c:v>
                </c:pt>
                <c:pt idx="188">
                  <c:v>11.983651514832117</c:v>
                </c:pt>
                <c:pt idx="189">
                  <c:v>11.205738755126603</c:v>
                </c:pt>
                <c:pt idx="190">
                  <c:v>10.468794735294807</c:v>
                </c:pt>
                <c:pt idx="191">
                  <c:v>10.970866789158018</c:v>
                </c:pt>
                <c:pt idx="192">
                  <c:v>9.2640148117778089</c:v>
                </c:pt>
                <c:pt idx="193">
                  <c:v>7.0672290639603341</c:v>
                </c:pt>
                <c:pt idx="194">
                  <c:v>9.3088390887094974</c:v>
                </c:pt>
                <c:pt idx="195">
                  <c:v>12.566893999222373</c:v>
                </c:pt>
                <c:pt idx="196">
                  <c:v>10.908195718125935</c:v>
                </c:pt>
                <c:pt idx="197">
                  <c:v>10.84951049050229</c:v>
                </c:pt>
                <c:pt idx="198">
                  <c:v>4.495511298532584</c:v>
                </c:pt>
                <c:pt idx="199">
                  <c:v>13.679386583726094</c:v>
                </c:pt>
                <c:pt idx="200">
                  <c:v>10.348624709576715</c:v>
                </c:pt>
                <c:pt idx="201">
                  <c:v>11.707729837550218</c:v>
                </c:pt>
                <c:pt idx="202">
                  <c:v>18.091385187270159</c:v>
                </c:pt>
                <c:pt idx="203">
                  <c:v>16.151217528184425</c:v>
                </c:pt>
                <c:pt idx="204">
                  <c:v>14.284421995314855</c:v>
                </c:pt>
                <c:pt idx="205">
                  <c:v>25.856875893782274</c:v>
                </c:pt>
                <c:pt idx="206">
                  <c:v>23.501857991870523</c:v>
                </c:pt>
                <c:pt idx="207">
                  <c:v>26.143078815539944</c:v>
                </c:pt>
                <c:pt idx="208">
                  <c:v>31.476643657034863</c:v>
                </c:pt>
                <c:pt idx="209">
                  <c:v>31.947339813142793</c:v>
                </c:pt>
                <c:pt idx="210">
                  <c:v>39.473195702060139</c:v>
                </c:pt>
                <c:pt idx="211">
                  <c:v>34.709030124971441</c:v>
                </c:pt>
                <c:pt idx="212">
                  <c:v>36.006653470391029</c:v>
                </c:pt>
                <c:pt idx="213">
                  <c:v>37.608473679985075</c:v>
                </c:pt>
                <c:pt idx="214">
                  <c:v>31.234870503662449</c:v>
                </c:pt>
                <c:pt idx="215">
                  <c:v>31.698373487649214</c:v>
                </c:pt>
                <c:pt idx="216">
                  <c:v>36.043145509112804</c:v>
                </c:pt>
                <c:pt idx="217">
                  <c:v>23.310350939926217</c:v>
                </c:pt>
                <c:pt idx="218">
                  <c:v>27.628847416224154</c:v>
                </c:pt>
                <c:pt idx="219">
                  <c:v>24.477006525955836</c:v>
                </c:pt>
                <c:pt idx="220">
                  <c:v>18.927080021859588</c:v>
                </c:pt>
                <c:pt idx="221">
                  <c:v>17.39988913676056</c:v>
                </c:pt>
                <c:pt idx="222">
                  <c:v>16.657331939845243</c:v>
                </c:pt>
                <c:pt idx="223">
                  <c:v>14.158745240071902</c:v>
                </c:pt>
                <c:pt idx="224">
                  <c:v>12.647576826637774</c:v>
                </c:pt>
                <c:pt idx="225">
                  <c:v>11.419601233097175</c:v>
                </c:pt>
                <c:pt idx="226">
                  <c:v>10.92553276495234</c:v>
                </c:pt>
                <c:pt idx="227">
                  <c:v>8.3816401234371618</c:v>
                </c:pt>
                <c:pt idx="228">
                  <c:v>7.1049021207492569</c:v>
                </c:pt>
                <c:pt idx="229">
                  <c:v>5.3865479437199326</c:v>
                </c:pt>
                <c:pt idx="230">
                  <c:v>1.4638239551013399</c:v>
                </c:pt>
                <c:pt idx="231">
                  <c:v>1.7854270562341679</c:v>
                </c:pt>
                <c:pt idx="232">
                  <c:v>3.0952165735203652</c:v>
                </c:pt>
                <c:pt idx="233">
                  <c:v>1.4941061658027666</c:v>
                </c:pt>
                <c:pt idx="234">
                  <c:v>-0.8257217302052311</c:v>
                </c:pt>
                <c:pt idx="235">
                  <c:v>-2.4526348040154744</c:v>
                </c:pt>
                <c:pt idx="236">
                  <c:v>-4.0725415666777121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2-41F5-BD57-FAEDB204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471106771201157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10'!$B$3:$B$1019</c:f>
              <c:numCache>
                <c:formatCode>_(* #,##0.0_);_(* \(#,##0.0\);_(* "-"??_);_(@_)</c:formatCode>
                <c:ptCount val="1017"/>
                <c:pt idx="0">
                  <c:v>14.961414797776202</c:v>
                </c:pt>
                <c:pt idx="1">
                  <c:v>16.844581859250784</c:v>
                </c:pt>
                <c:pt idx="2">
                  <c:v>17.421123175328574</c:v>
                </c:pt>
                <c:pt idx="3">
                  <c:v>18.281984682037535</c:v>
                </c:pt>
                <c:pt idx="4">
                  <c:v>19.309496409722392</c:v>
                </c:pt>
                <c:pt idx="5">
                  <c:v>18.531864642970238</c:v>
                </c:pt>
                <c:pt idx="6">
                  <c:v>16.460987738245592</c:v>
                </c:pt>
                <c:pt idx="7">
                  <c:v>17.083545842187693</c:v>
                </c:pt>
                <c:pt idx="8">
                  <c:v>16.901668961799139</c:v>
                </c:pt>
                <c:pt idx="9">
                  <c:v>16.881907673221573</c:v>
                </c:pt>
                <c:pt idx="10">
                  <c:v>17.779038544088078</c:v>
                </c:pt>
                <c:pt idx="11">
                  <c:v>20.197245617934701</c:v>
                </c:pt>
                <c:pt idx="12">
                  <c:v>16.550708432266969</c:v>
                </c:pt>
                <c:pt idx="13">
                  <c:v>17.235878925588583</c:v>
                </c:pt>
                <c:pt idx="14">
                  <c:v>14.402927098362472</c:v>
                </c:pt>
                <c:pt idx="15">
                  <c:v>13.267896527596829</c:v>
                </c:pt>
                <c:pt idx="16">
                  <c:v>12.572964099998076</c:v>
                </c:pt>
                <c:pt idx="17">
                  <c:v>12.154089127482516</c:v>
                </c:pt>
                <c:pt idx="18">
                  <c:v>11.323122038925753</c:v>
                </c:pt>
                <c:pt idx="19">
                  <c:v>12.305274448503255</c:v>
                </c:pt>
                <c:pt idx="20">
                  <c:v>12.540330957420839</c:v>
                </c:pt>
                <c:pt idx="21">
                  <c:v>12.889827213471293</c:v>
                </c:pt>
                <c:pt idx="22">
                  <c:v>11.830862330212309</c:v>
                </c:pt>
                <c:pt idx="23">
                  <c:v>11.762503901411105</c:v>
                </c:pt>
                <c:pt idx="24">
                  <c:v>11.239533577948761</c:v>
                </c:pt>
                <c:pt idx="25">
                  <c:v>11.531489489594946</c:v>
                </c:pt>
                <c:pt idx="26">
                  <c:v>11.338288417082808</c:v>
                </c:pt>
                <c:pt idx="27">
                  <c:v>11.183082343549156</c:v>
                </c:pt>
                <c:pt idx="28">
                  <c:v>10.92104391347897</c:v>
                </c:pt>
                <c:pt idx="29">
                  <c:v>10.683748640988464</c:v>
                </c:pt>
                <c:pt idx="30">
                  <c:v>10.431662328537261</c:v>
                </c:pt>
                <c:pt idx="31">
                  <c:v>10.4639614758179</c:v>
                </c:pt>
                <c:pt idx="32">
                  <c:v>10.422832365782433</c:v>
                </c:pt>
                <c:pt idx="33">
                  <c:v>10.324311586774417</c:v>
                </c:pt>
                <c:pt idx="34">
                  <c:v>10.174719546009021</c:v>
                </c:pt>
                <c:pt idx="35">
                  <c:v>9.9548412033782068</c:v>
                </c:pt>
                <c:pt idx="36">
                  <c:v>9.3631844729374833</c:v>
                </c:pt>
                <c:pt idx="37">
                  <c:v>13.277876949437294</c:v>
                </c:pt>
                <c:pt idx="38">
                  <c:v>13.088417125562575</c:v>
                </c:pt>
                <c:pt idx="39">
                  <c:v>13.069182330758052</c:v>
                </c:pt>
                <c:pt idx="40">
                  <c:v>12.777438166817786</c:v>
                </c:pt>
                <c:pt idx="41">
                  <c:v>12.612865313250099</c:v>
                </c:pt>
                <c:pt idx="42">
                  <c:v>12.458971672777086</c:v>
                </c:pt>
                <c:pt idx="43">
                  <c:v>12.286471411191346</c:v>
                </c:pt>
                <c:pt idx="44">
                  <c:v>11.946424293210661</c:v>
                </c:pt>
                <c:pt idx="45">
                  <c:v>11.760100257503217</c:v>
                </c:pt>
                <c:pt idx="46">
                  <c:v>11.606607521605989</c:v>
                </c:pt>
                <c:pt idx="47">
                  <c:v>11.559316116227187</c:v>
                </c:pt>
                <c:pt idx="48">
                  <c:v>10.843444849341775</c:v>
                </c:pt>
                <c:pt idx="49">
                  <c:v>10.747543341080132</c:v>
                </c:pt>
                <c:pt idx="50">
                  <c:v>10.652562776281064</c:v>
                </c:pt>
                <c:pt idx="51">
                  <c:v>10.758207100329134</c:v>
                </c:pt>
                <c:pt idx="52">
                  <c:v>10.572902373409406</c:v>
                </c:pt>
                <c:pt idx="53">
                  <c:v>10.641303392141264</c:v>
                </c:pt>
                <c:pt idx="54">
                  <c:v>10.131503502446687</c:v>
                </c:pt>
                <c:pt idx="55">
                  <c:v>9.8267478389444491</c:v>
                </c:pt>
                <c:pt idx="56">
                  <c:v>9.9074919887184674</c:v>
                </c:pt>
                <c:pt idx="57">
                  <c:v>9.7616206139696473</c:v>
                </c:pt>
                <c:pt idx="58">
                  <c:v>9.6123776538384718</c:v>
                </c:pt>
                <c:pt idx="59">
                  <c:v>9.4876477768810084</c:v>
                </c:pt>
                <c:pt idx="60">
                  <c:v>8.5507493528134315</c:v>
                </c:pt>
                <c:pt idx="61">
                  <c:v>8.9749631041152611</c:v>
                </c:pt>
                <c:pt idx="62">
                  <c:v>8.8234854363396611</c:v>
                </c:pt>
                <c:pt idx="63">
                  <c:v>8.7124097755502543</c:v>
                </c:pt>
                <c:pt idx="64">
                  <c:v>8.7588049493839417</c:v>
                </c:pt>
                <c:pt idx="65">
                  <c:v>8.4575331222462005</c:v>
                </c:pt>
                <c:pt idx="66">
                  <c:v>7.4611626090917564</c:v>
                </c:pt>
                <c:pt idx="67">
                  <c:v>7.4909138956005998</c:v>
                </c:pt>
                <c:pt idx="68">
                  <c:v>7.0480844036584482</c:v>
                </c:pt>
                <c:pt idx="69">
                  <c:v>6.473291594835457</c:v>
                </c:pt>
                <c:pt idx="70">
                  <c:v>6.3738163619034509</c:v>
                </c:pt>
                <c:pt idx="71">
                  <c:v>6.2279532037338683</c:v>
                </c:pt>
                <c:pt idx="72">
                  <c:v>5.0025946750484591</c:v>
                </c:pt>
                <c:pt idx="73">
                  <c:v>5.3002315303170153</c:v>
                </c:pt>
                <c:pt idx="74">
                  <c:v>5.2544366969684084</c:v>
                </c:pt>
                <c:pt idx="75">
                  <c:v>5.390495263159603</c:v>
                </c:pt>
                <c:pt idx="76">
                  <c:v>5.2815817701520364</c:v>
                </c:pt>
                <c:pt idx="77">
                  <c:v>5.4133392746176376</c:v>
                </c:pt>
                <c:pt idx="78">
                  <c:v>5.0583543514791263</c:v>
                </c:pt>
                <c:pt idx="79">
                  <c:v>5.2371119008552238</c:v>
                </c:pt>
                <c:pt idx="80">
                  <c:v>5.1903484014770802</c:v>
                </c:pt>
                <c:pt idx="81">
                  <c:v>5.0789704881284949</c:v>
                </c:pt>
                <c:pt idx="82">
                  <c:v>5.2674822565774431</c:v>
                </c:pt>
                <c:pt idx="83">
                  <c:v>5.2153667903364438</c:v>
                </c:pt>
                <c:pt idx="84">
                  <c:v>4.4088330727307063</c:v>
                </c:pt>
                <c:pt idx="85">
                  <c:v>4.8636142181329314</c:v>
                </c:pt>
                <c:pt idx="86">
                  <c:v>4.9251642777428657</c:v>
                </c:pt>
                <c:pt idx="87">
                  <c:v>5.0691503211529705</c:v>
                </c:pt>
                <c:pt idx="88">
                  <c:v>5.2915737795642901</c:v>
                </c:pt>
                <c:pt idx="89">
                  <c:v>5.8707066176518286</c:v>
                </c:pt>
                <c:pt idx="90">
                  <c:v>5.1077412440371583</c:v>
                </c:pt>
                <c:pt idx="91">
                  <c:v>5.3524871057857677</c:v>
                </c:pt>
                <c:pt idx="92">
                  <c:v>5.0989652846431035</c:v>
                </c:pt>
                <c:pt idx="93">
                  <c:v>5.1872459651855705</c:v>
                </c:pt>
                <c:pt idx="94">
                  <c:v>5.3706621403597614</c:v>
                </c:pt>
                <c:pt idx="95">
                  <c:v>5.3619690620249969</c:v>
                </c:pt>
                <c:pt idx="96">
                  <c:v>5.0645191490437576</c:v>
                </c:pt>
                <c:pt idx="97">
                  <c:v>5.4501444673997961</c:v>
                </c:pt>
                <c:pt idx="98">
                  <c:v>5.5645334833831326</c:v>
                </c:pt>
                <c:pt idx="99">
                  <c:v>5.6936002137060067</c:v>
                </c:pt>
                <c:pt idx="100">
                  <c:v>6.1063289658555133</c:v>
                </c:pt>
                <c:pt idx="101">
                  <c:v>6.1143874534418199</c:v>
                </c:pt>
                <c:pt idx="102">
                  <c:v>6.2761669409910992</c:v>
                </c:pt>
                <c:pt idx="103">
                  <c:v>6.6177389572767638</c:v>
                </c:pt>
                <c:pt idx="104">
                  <c:v>6.6654532380672267</c:v>
                </c:pt>
                <c:pt idx="105">
                  <c:v>6.8897288674380395</c:v>
                </c:pt>
                <c:pt idx="106">
                  <c:v>7.2598031760356969</c:v>
                </c:pt>
                <c:pt idx="107">
                  <c:v>7.6570944110987194</c:v>
                </c:pt>
                <c:pt idx="108">
                  <c:v>7.2200036166194179</c:v>
                </c:pt>
                <c:pt idx="109">
                  <c:v>7.778619633181072</c:v>
                </c:pt>
                <c:pt idx="110">
                  <c:v>8.1214052543513606</c:v>
                </c:pt>
                <c:pt idx="111">
                  <c:v>8.8278538423539654</c:v>
                </c:pt>
                <c:pt idx="112">
                  <c:v>8.8711878125391195</c:v>
                </c:pt>
                <c:pt idx="113">
                  <c:v>9.2671018323340917</c:v>
                </c:pt>
                <c:pt idx="114">
                  <c:v>9.0246385208867146</c:v>
                </c:pt>
                <c:pt idx="115">
                  <c:v>9.0858645789904369</c:v>
                </c:pt>
                <c:pt idx="116">
                  <c:v>9.7372729616172844</c:v>
                </c:pt>
                <c:pt idx="117">
                  <c:v>9.7764592412947877</c:v>
                </c:pt>
                <c:pt idx="118">
                  <c:v>9.9252442778842553</c:v>
                </c:pt>
                <c:pt idx="119">
                  <c:v>10.73162144920059</c:v>
                </c:pt>
                <c:pt idx="120">
                  <c:v>9.869831231819914</c:v>
                </c:pt>
                <c:pt idx="121">
                  <c:v>10.706957306177353</c:v>
                </c:pt>
                <c:pt idx="122">
                  <c:v>10.943236884127421</c:v>
                </c:pt>
                <c:pt idx="123">
                  <c:v>10.902262910818395</c:v>
                </c:pt>
                <c:pt idx="124">
                  <c:v>11.266058818507055</c:v>
                </c:pt>
                <c:pt idx="125">
                  <c:v>11.503791705084556</c:v>
                </c:pt>
                <c:pt idx="126">
                  <c:v>11.200368789566431</c:v>
                </c:pt>
                <c:pt idx="127">
                  <c:v>10.884330637184325</c:v>
                </c:pt>
                <c:pt idx="128">
                  <c:v>11.2476701742721</c:v>
                </c:pt>
                <c:pt idx="129">
                  <c:v>10.742137993218392</c:v>
                </c:pt>
                <c:pt idx="130">
                  <c:v>10.886240344507442</c:v>
                </c:pt>
                <c:pt idx="131">
                  <c:v>11.092374054819082</c:v>
                </c:pt>
                <c:pt idx="132">
                  <c:v>9.8034747886983116</c:v>
                </c:pt>
                <c:pt idx="133">
                  <c:v>10.320511391652598</c:v>
                </c:pt>
                <c:pt idx="134">
                  <c:v>10.55969777703238</c:v>
                </c:pt>
                <c:pt idx="135">
                  <c:v>10.377651033430604</c:v>
                </c:pt>
                <c:pt idx="136">
                  <c:v>10.63738741670735</c:v>
                </c:pt>
                <c:pt idx="137">
                  <c:v>10.321364736170088</c:v>
                </c:pt>
                <c:pt idx="138">
                  <c:v>9.6902491609259034</c:v>
                </c:pt>
                <c:pt idx="139">
                  <c:v>9.8595519841103165</c:v>
                </c:pt>
                <c:pt idx="140">
                  <c:v>9.5849095165088283</c:v>
                </c:pt>
                <c:pt idx="141">
                  <c:v>9.0121324776744949</c:v>
                </c:pt>
                <c:pt idx="142">
                  <c:v>9.1196771916894264</c:v>
                </c:pt>
                <c:pt idx="143">
                  <c:v>8.9309611434227012</c:v>
                </c:pt>
                <c:pt idx="144">
                  <c:v>7.813492222146837</c:v>
                </c:pt>
                <c:pt idx="145">
                  <c:v>8.3104658051460216</c:v>
                </c:pt>
                <c:pt idx="146">
                  <c:v>8.5813970193393949</c:v>
                </c:pt>
                <c:pt idx="147">
                  <c:v>8.5185216054207071</c:v>
                </c:pt>
                <c:pt idx="148">
                  <c:v>8.7380339980583113</c:v>
                </c:pt>
                <c:pt idx="149">
                  <c:v>8.3619387921793464</c:v>
                </c:pt>
                <c:pt idx="150">
                  <c:v>8.2664174664977637</c:v>
                </c:pt>
                <c:pt idx="151">
                  <c:v>8.6360588317066878</c:v>
                </c:pt>
                <c:pt idx="152">
                  <c:v>8.5730836072275842</c:v>
                </c:pt>
                <c:pt idx="153">
                  <c:v>8.7239440835565194</c:v>
                </c:pt>
                <c:pt idx="154">
                  <c:v>9.100369116219527</c:v>
                </c:pt>
                <c:pt idx="155">
                  <c:v>8.9822614177700313</c:v>
                </c:pt>
                <c:pt idx="156">
                  <c:v>8.0701686355051141</c:v>
                </c:pt>
                <c:pt idx="157">
                  <c:v>8.7509842836481404</c:v>
                </c:pt>
                <c:pt idx="158">
                  <c:v>9.0791793861725196</c:v>
                </c:pt>
                <c:pt idx="159">
                  <c:v>9.1944179342106516</c:v>
                </c:pt>
                <c:pt idx="160">
                  <c:v>9.8260091608661835</c:v>
                </c:pt>
                <c:pt idx="161">
                  <c:v>9.7507441568890538</c:v>
                </c:pt>
                <c:pt idx="162">
                  <c:v>9.7208797271188985</c:v>
                </c:pt>
                <c:pt idx="163">
                  <c:v>10.069978497931448</c:v>
                </c:pt>
                <c:pt idx="164">
                  <c:v>10.023584877433871</c:v>
                </c:pt>
                <c:pt idx="165">
                  <c:v>10.171981558203459</c:v>
                </c:pt>
                <c:pt idx="166">
                  <c:v>10.174230892731988</c:v>
                </c:pt>
                <c:pt idx="167">
                  <c:v>10.661601644294171</c:v>
                </c:pt>
                <c:pt idx="168">
                  <c:v>10.221845716242081</c:v>
                </c:pt>
                <c:pt idx="169">
                  <c:v>10.819726851015851</c:v>
                </c:pt>
                <c:pt idx="170">
                  <c:v>11.016892813265574</c:v>
                </c:pt>
                <c:pt idx="171">
                  <c:v>11.807160209120394</c:v>
                </c:pt>
                <c:pt idx="172">
                  <c:v>11.894531463771447</c:v>
                </c:pt>
                <c:pt idx="173">
                  <c:v>11.517696046633066</c:v>
                </c:pt>
                <c:pt idx="174">
                  <c:v>11.44146914642762</c:v>
                </c:pt>
                <c:pt idx="175">
                  <c:v>11.175897812251268</c:v>
                </c:pt>
                <c:pt idx="176">
                  <c:v>11.63616534192783</c:v>
                </c:pt>
                <c:pt idx="177">
                  <c:v>11.738313210710661</c:v>
                </c:pt>
                <c:pt idx="178">
                  <c:v>11.670975045864351</c:v>
                </c:pt>
                <c:pt idx="179">
                  <c:v>12.14991340329393</c:v>
                </c:pt>
                <c:pt idx="180">
                  <c:v>11.209813759832349</c:v>
                </c:pt>
                <c:pt idx="181">
                  <c:v>11.815801173442969</c:v>
                </c:pt>
                <c:pt idx="182">
                  <c:v>12.064206733095215</c:v>
                </c:pt>
                <c:pt idx="183">
                  <c:v>12.453155488099789</c:v>
                </c:pt>
                <c:pt idx="184">
                  <c:v>12.794335917970932</c:v>
                </c:pt>
                <c:pt idx="185">
                  <c:v>12.847675654040833</c:v>
                </c:pt>
                <c:pt idx="186">
                  <c:v>13.106276628990914</c:v>
                </c:pt>
                <c:pt idx="187">
                  <c:v>12.692651515673429</c:v>
                </c:pt>
                <c:pt idx="188">
                  <c:v>13.374855962452825</c:v>
                </c:pt>
                <c:pt idx="189">
                  <c:v>13.33951698161116</c:v>
                </c:pt>
                <c:pt idx="190">
                  <c:v>13.338968526457363</c:v>
                </c:pt>
                <c:pt idx="191">
                  <c:v>13.786378877113215</c:v>
                </c:pt>
                <c:pt idx="192">
                  <c:v>13.029517107119426</c:v>
                </c:pt>
                <c:pt idx="193">
                  <c:v>13.988333444819421</c:v>
                </c:pt>
                <c:pt idx="194">
                  <c:v>14.057595238003271</c:v>
                </c:pt>
                <c:pt idx="195">
                  <c:v>13.933119377525536</c:v>
                </c:pt>
                <c:pt idx="196">
                  <c:v>14.431004636163006</c:v>
                </c:pt>
                <c:pt idx="197">
                  <c:v>14.623499118192564</c:v>
                </c:pt>
                <c:pt idx="198">
                  <c:v>14.853341920688665</c:v>
                </c:pt>
                <c:pt idx="199">
                  <c:v>14.584553888105503</c:v>
                </c:pt>
                <c:pt idx="200">
                  <c:v>14.977652091603916</c:v>
                </c:pt>
                <c:pt idx="201">
                  <c:v>14.834308405766256</c:v>
                </c:pt>
                <c:pt idx="202">
                  <c:v>14.735397761297762</c:v>
                </c:pt>
                <c:pt idx="203">
                  <c:v>15.298864138769924</c:v>
                </c:pt>
                <c:pt idx="204">
                  <c:v>14.236573501826093</c:v>
                </c:pt>
                <c:pt idx="205">
                  <c:v>14.976921011595385</c:v>
                </c:pt>
                <c:pt idx="206">
                  <c:v>15.366194158451085</c:v>
                </c:pt>
                <c:pt idx="207">
                  <c:v>15.684079720484281</c:v>
                </c:pt>
                <c:pt idx="208">
                  <c:v>16.005166865967496</c:v>
                </c:pt>
                <c:pt idx="209">
                  <c:v>16.210077189099376</c:v>
                </c:pt>
                <c:pt idx="210">
                  <c:v>15.521075584942899</c:v>
                </c:pt>
                <c:pt idx="211">
                  <c:v>16.579631395971308</c:v>
                </c:pt>
                <c:pt idx="212">
                  <c:v>16.527633096870073</c:v>
                </c:pt>
                <c:pt idx="213">
                  <c:v>16.571069157182372</c:v>
                </c:pt>
                <c:pt idx="214">
                  <c:v>17.401235329170525</c:v>
                </c:pt>
                <c:pt idx="215">
                  <c:v>17.769816965164054</c:v>
                </c:pt>
                <c:pt idx="216">
                  <c:v>16.270185738500107</c:v>
                </c:pt>
                <c:pt idx="217">
                  <c:v>18.849484890273402</c:v>
                </c:pt>
                <c:pt idx="218">
                  <c:v>18.977535288325363</c:v>
                </c:pt>
                <c:pt idx="219">
                  <c:v>19.784381043302606</c:v>
                </c:pt>
                <c:pt idx="220">
                  <c:v>21.043056207081897</c:v>
                </c:pt>
                <c:pt idx="221">
                  <c:v>21.388765632673699</c:v>
                </c:pt>
                <c:pt idx="222">
                  <c:v>21.647740125652085</c:v>
                </c:pt>
                <c:pt idx="223">
                  <c:v>22.334260651808215</c:v>
                </c:pt>
                <c:pt idx="224">
                  <c:v>22.478680672917736</c:v>
                </c:pt>
                <c:pt idx="225">
                  <c:v>22.803195339653428</c:v>
                </c:pt>
                <c:pt idx="226">
                  <c:v>22.836488650274497</c:v>
                </c:pt>
                <c:pt idx="227">
                  <c:v>23.402559914853409</c:v>
                </c:pt>
                <c:pt idx="228">
                  <c:v>22.134472458830619</c:v>
                </c:pt>
                <c:pt idx="229">
                  <c:v>23.2433659685645</c:v>
                </c:pt>
                <c:pt idx="230">
                  <c:v>24.220809556496871</c:v>
                </c:pt>
                <c:pt idx="231">
                  <c:v>24.62700528239175</c:v>
                </c:pt>
                <c:pt idx="232">
                  <c:v>25.025892294441181</c:v>
                </c:pt>
                <c:pt idx="233">
                  <c:v>25.110387140480466</c:v>
                </c:pt>
                <c:pt idx="234">
                  <c:v>25.253676055857024</c:v>
                </c:pt>
                <c:pt idx="235">
                  <c:v>25.496511718751361</c:v>
                </c:pt>
                <c:pt idx="236">
                  <c:v>25.321689080639583</c:v>
                </c:pt>
                <c:pt idx="237">
                  <c:v>25.407229315846045</c:v>
                </c:pt>
                <c:pt idx="238">
                  <c:v>25.331496700124863</c:v>
                </c:pt>
                <c:pt idx="239">
                  <c:v>25.364078266588184</c:v>
                </c:pt>
                <c:pt idx="240">
                  <c:v>23.70710506197474</c:v>
                </c:pt>
                <c:pt idx="241">
                  <c:v>24.495381020195509</c:v>
                </c:pt>
                <c:pt idx="242">
                  <c:v>24.57535956890435</c:v>
                </c:pt>
                <c:pt idx="243">
                  <c:v>25.066702497843789</c:v>
                </c:pt>
                <c:pt idx="244">
                  <c:v>25.800497860410079</c:v>
                </c:pt>
                <c:pt idx="245">
                  <c:v>25.485562983003327</c:v>
                </c:pt>
                <c:pt idx="246">
                  <c:v>25.045150964988178</c:v>
                </c:pt>
                <c:pt idx="247">
                  <c:v>24.871175398527381</c:v>
                </c:pt>
                <c:pt idx="248">
                  <c:v>24.290452767445643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8-4FF0-8845-A202A60FC05C}"/>
            </c:ext>
          </c:extLst>
        </c:ser>
        <c:ser>
          <c:idx val="1"/>
          <c:order val="1"/>
          <c:tx>
            <c:strRef>
              <c:f>'Gráfico 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10'!$C$3:$C$1019</c:f>
              <c:numCache>
                <c:formatCode>_(* #,##0.0_);_(* \(#,##0.0\);_(* "-"??_);_(@_)</c:formatCode>
                <c:ptCount val="1017"/>
                <c:pt idx="0">
                  <c:v>6.2623676319295045</c:v>
                </c:pt>
                <c:pt idx="1">
                  <c:v>7.0496505707730233</c:v>
                </c:pt>
                <c:pt idx="2">
                  <c:v>7.1725298323797375</c:v>
                </c:pt>
                <c:pt idx="3">
                  <c:v>7.6140672030707579</c:v>
                </c:pt>
                <c:pt idx="4">
                  <c:v>8.0191210178143102</c:v>
                </c:pt>
                <c:pt idx="5">
                  <c:v>8.3028837207671895</c:v>
                </c:pt>
                <c:pt idx="6">
                  <c:v>7.0133911108770546</c:v>
                </c:pt>
                <c:pt idx="7">
                  <c:v>7.4394760219965077</c:v>
                </c:pt>
                <c:pt idx="8">
                  <c:v>7.0679616306381341</c:v>
                </c:pt>
                <c:pt idx="9">
                  <c:v>7.2347379874200408</c:v>
                </c:pt>
                <c:pt idx="10">
                  <c:v>7.3614366190380141</c:v>
                </c:pt>
                <c:pt idx="11">
                  <c:v>8.3717022482096013</c:v>
                </c:pt>
                <c:pt idx="12">
                  <c:v>6.2485020979589949</c:v>
                </c:pt>
                <c:pt idx="13">
                  <c:v>6.5437176489667426</c:v>
                </c:pt>
                <c:pt idx="14">
                  <c:v>5.842882118291441</c:v>
                </c:pt>
                <c:pt idx="15">
                  <c:v>5.6556069008276939</c:v>
                </c:pt>
                <c:pt idx="16">
                  <c:v>5.7339799997177998</c:v>
                </c:pt>
                <c:pt idx="17">
                  <c:v>5.5965055189622284</c:v>
                </c:pt>
                <c:pt idx="18">
                  <c:v>4.978646269217335</c:v>
                </c:pt>
                <c:pt idx="19">
                  <c:v>5.2789012069961334</c:v>
                </c:pt>
                <c:pt idx="20">
                  <c:v>5.3008441997706042</c:v>
                </c:pt>
                <c:pt idx="21">
                  <c:v>5.1163514740255858</c:v>
                </c:pt>
                <c:pt idx="22">
                  <c:v>4.5441324617917642</c:v>
                </c:pt>
                <c:pt idx="23">
                  <c:v>4.1786438174233549</c:v>
                </c:pt>
                <c:pt idx="24">
                  <c:v>3.9032090009837286</c:v>
                </c:pt>
                <c:pt idx="25">
                  <c:v>4.090230696014693</c:v>
                </c:pt>
                <c:pt idx="26">
                  <c:v>3.8494006078606926</c:v>
                </c:pt>
                <c:pt idx="27">
                  <c:v>3.765735347201542</c:v>
                </c:pt>
                <c:pt idx="28">
                  <c:v>3.8094730243480064</c:v>
                </c:pt>
                <c:pt idx="29">
                  <c:v>3.7916815390843972</c:v>
                </c:pt>
                <c:pt idx="30">
                  <c:v>3.6211011823026418</c:v>
                </c:pt>
                <c:pt idx="31">
                  <c:v>3.6031613240386</c:v>
                </c:pt>
                <c:pt idx="32">
                  <c:v>3.5345285594840727</c:v>
                </c:pt>
                <c:pt idx="33">
                  <c:v>3.304044644850169</c:v>
                </c:pt>
                <c:pt idx="34">
                  <c:v>3.2302362694213205</c:v>
                </c:pt>
                <c:pt idx="35">
                  <c:v>3.0394442877637049</c:v>
                </c:pt>
                <c:pt idx="36">
                  <c:v>2.7036952638200513</c:v>
                </c:pt>
                <c:pt idx="37">
                  <c:v>3.5977462286690987</c:v>
                </c:pt>
                <c:pt idx="38">
                  <c:v>3.4118398840418482</c:v>
                </c:pt>
                <c:pt idx="39">
                  <c:v>3.1798260157481484</c:v>
                </c:pt>
                <c:pt idx="40">
                  <c:v>3.0975424212486322</c:v>
                </c:pt>
                <c:pt idx="41">
                  <c:v>2.9430716950452624</c:v>
                </c:pt>
                <c:pt idx="42">
                  <c:v>3.0438794834584297</c:v>
                </c:pt>
                <c:pt idx="43">
                  <c:v>3.0375548011543629</c:v>
                </c:pt>
                <c:pt idx="44">
                  <c:v>2.665010969213367</c:v>
                </c:pt>
                <c:pt idx="45">
                  <c:v>2.5407274265060731</c:v>
                </c:pt>
                <c:pt idx="46">
                  <c:v>2.4851131144081031</c:v>
                </c:pt>
                <c:pt idx="47">
                  <c:v>2.5379857016445704</c:v>
                </c:pt>
                <c:pt idx="48">
                  <c:v>2.2846963175920649</c:v>
                </c:pt>
                <c:pt idx="49">
                  <c:v>2.2472004691284195</c:v>
                </c:pt>
                <c:pt idx="50">
                  <c:v>2.3044194446901272</c:v>
                </c:pt>
                <c:pt idx="51">
                  <c:v>2.1701449120058482</c:v>
                </c:pt>
                <c:pt idx="52">
                  <c:v>2.0877290296752617</c:v>
                </c:pt>
                <c:pt idx="53">
                  <c:v>2.1436634306307405</c:v>
                </c:pt>
                <c:pt idx="54">
                  <c:v>1.8614950239885359</c:v>
                </c:pt>
                <c:pt idx="55">
                  <c:v>1.8203205118034724</c:v>
                </c:pt>
                <c:pt idx="56">
                  <c:v>1.8186917237272604</c:v>
                </c:pt>
                <c:pt idx="57">
                  <c:v>1.7709680858058419</c:v>
                </c:pt>
                <c:pt idx="58">
                  <c:v>1.6769513105529439</c:v>
                </c:pt>
                <c:pt idx="59">
                  <c:v>1.5739996370820473</c:v>
                </c:pt>
                <c:pt idx="60">
                  <c:v>1.4452113662284261</c:v>
                </c:pt>
                <c:pt idx="61">
                  <c:v>1.7726915209369183</c:v>
                </c:pt>
                <c:pt idx="62">
                  <c:v>1.7227799688374594</c:v>
                </c:pt>
                <c:pt idx="63">
                  <c:v>1.6416397370146836</c:v>
                </c:pt>
                <c:pt idx="64">
                  <c:v>1.6773155111761777</c:v>
                </c:pt>
                <c:pt idx="65">
                  <c:v>1.6135182875441583</c:v>
                </c:pt>
                <c:pt idx="66">
                  <c:v>1.5808504002809898</c:v>
                </c:pt>
                <c:pt idx="67">
                  <c:v>1.6711551812560548</c:v>
                </c:pt>
                <c:pt idx="68">
                  <c:v>1.6457601231503292</c:v>
                </c:pt>
                <c:pt idx="69">
                  <c:v>1.5148358628252232</c:v>
                </c:pt>
                <c:pt idx="70">
                  <c:v>1.485817910790564</c:v>
                </c:pt>
                <c:pt idx="71">
                  <c:v>1.4898668687407393</c:v>
                </c:pt>
                <c:pt idx="72">
                  <c:v>1.3088366751800709</c:v>
                </c:pt>
                <c:pt idx="73">
                  <c:v>1.425263765653177</c:v>
                </c:pt>
                <c:pt idx="74">
                  <c:v>1.3807006098629666</c:v>
                </c:pt>
                <c:pt idx="75">
                  <c:v>1.4274898329430097</c:v>
                </c:pt>
                <c:pt idx="76">
                  <c:v>1.4322377864394353</c:v>
                </c:pt>
                <c:pt idx="77">
                  <c:v>1.4745966810051754</c:v>
                </c:pt>
                <c:pt idx="78">
                  <c:v>1.3585449512602625</c:v>
                </c:pt>
                <c:pt idx="79">
                  <c:v>1.5364381078186511</c:v>
                </c:pt>
                <c:pt idx="80">
                  <c:v>1.4940070121621432</c:v>
                </c:pt>
                <c:pt idx="81">
                  <c:v>1.467759729491418</c:v>
                </c:pt>
                <c:pt idx="82">
                  <c:v>1.4983999236706593</c:v>
                </c:pt>
                <c:pt idx="83">
                  <c:v>1.4662534651270664</c:v>
                </c:pt>
                <c:pt idx="84">
                  <c:v>1.2756460166106869</c:v>
                </c:pt>
                <c:pt idx="85">
                  <c:v>1.4822878148291598</c:v>
                </c:pt>
                <c:pt idx="86">
                  <c:v>1.5315384201968392</c:v>
                </c:pt>
                <c:pt idx="87">
                  <c:v>1.573519250541799</c:v>
                </c:pt>
                <c:pt idx="88">
                  <c:v>1.7507894799034192</c:v>
                </c:pt>
                <c:pt idx="89">
                  <c:v>1.6691841591249783</c:v>
                </c:pt>
                <c:pt idx="90">
                  <c:v>1.5694095551857847</c:v>
                </c:pt>
                <c:pt idx="91">
                  <c:v>1.7574995485750051</c:v>
                </c:pt>
                <c:pt idx="92">
                  <c:v>1.5133342568761685</c:v>
                </c:pt>
                <c:pt idx="93">
                  <c:v>1.629603420507981</c:v>
                </c:pt>
                <c:pt idx="94">
                  <c:v>1.6307304158027371</c:v>
                </c:pt>
                <c:pt idx="95">
                  <c:v>1.5546205661743782</c:v>
                </c:pt>
                <c:pt idx="96">
                  <c:v>1.4924343429243354</c:v>
                </c:pt>
                <c:pt idx="97">
                  <c:v>1.6433054198920247</c:v>
                </c:pt>
                <c:pt idx="98">
                  <c:v>1.7246032244671281</c:v>
                </c:pt>
                <c:pt idx="99">
                  <c:v>1.7125124427116889</c:v>
                </c:pt>
                <c:pt idx="100">
                  <c:v>1.9533052759370788</c:v>
                </c:pt>
                <c:pt idx="101">
                  <c:v>1.8794340713998878</c:v>
                </c:pt>
                <c:pt idx="102">
                  <c:v>1.9328022856485017</c:v>
                </c:pt>
                <c:pt idx="103">
                  <c:v>2.1060144192423529</c:v>
                </c:pt>
                <c:pt idx="104">
                  <c:v>2.1457761919145857</c:v>
                </c:pt>
                <c:pt idx="105">
                  <c:v>2.1877454419012361</c:v>
                </c:pt>
                <c:pt idx="106">
                  <c:v>2.3079609808579558</c:v>
                </c:pt>
                <c:pt idx="107">
                  <c:v>2.5034367135410989</c:v>
                </c:pt>
                <c:pt idx="108">
                  <c:v>2.3996713694602123</c:v>
                </c:pt>
                <c:pt idx="109">
                  <c:v>2.6136117559560539</c:v>
                </c:pt>
                <c:pt idx="110">
                  <c:v>2.7799470373453854</c:v>
                </c:pt>
                <c:pt idx="111">
                  <c:v>2.9939112969815951</c:v>
                </c:pt>
                <c:pt idx="112">
                  <c:v>3.0069474527012665</c:v>
                </c:pt>
                <c:pt idx="113">
                  <c:v>3.2737210299117074</c:v>
                </c:pt>
                <c:pt idx="114">
                  <c:v>3.2889776930631647</c:v>
                </c:pt>
                <c:pt idx="115">
                  <c:v>3.3694836224143669</c:v>
                </c:pt>
                <c:pt idx="116">
                  <c:v>3.5358315222399535</c:v>
                </c:pt>
                <c:pt idx="117">
                  <c:v>3.5435406072655304</c:v>
                </c:pt>
                <c:pt idx="118">
                  <c:v>3.6662338492456179</c:v>
                </c:pt>
                <c:pt idx="119">
                  <c:v>3.9786334503624121</c:v>
                </c:pt>
                <c:pt idx="120">
                  <c:v>3.6561540220427884</c:v>
                </c:pt>
                <c:pt idx="121">
                  <c:v>4.0690547824511851</c:v>
                </c:pt>
                <c:pt idx="122">
                  <c:v>4.1657677975668745</c:v>
                </c:pt>
                <c:pt idx="123">
                  <c:v>4.2121070883294101</c:v>
                </c:pt>
                <c:pt idx="124">
                  <c:v>4.3537998516369205</c:v>
                </c:pt>
                <c:pt idx="125">
                  <c:v>4.4924991971971764</c:v>
                </c:pt>
                <c:pt idx="126">
                  <c:v>4.4608179157907983</c:v>
                </c:pt>
                <c:pt idx="127">
                  <c:v>4.4746204674212686</c:v>
                </c:pt>
                <c:pt idx="128">
                  <c:v>4.6295036986552862</c:v>
                </c:pt>
                <c:pt idx="129">
                  <c:v>4.4115115545702626</c:v>
                </c:pt>
                <c:pt idx="130">
                  <c:v>4.455528757074573</c:v>
                </c:pt>
                <c:pt idx="131">
                  <c:v>4.6104175368077529</c:v>
                </c:pt>
                <c:pt idx="132">
                  <c:v>4.1178203840946042</c:v>
                </c:pt>
                <c:pt idx="133">
                  <c:v>4.4109746557767773</c:v>
                </c:pt>
                <c:pt idx="134">
                  <c:v>4.4919763795876779</c:v>
                </c:pt>
                <c:pt idx="135">
                  <c:v>4.5668174914650788</c:v>
                </c:pt>
                <c:pt idx="136">
                  <c:v>4.671117358682868</c:v>
                </c:pt>
                <c:pt idx="137">
                  <c:v>4.4505772563739905</c:v>
                </c:pt>
                <c:pt idx="138">
                  <c:v>4.1108822614884097</c:v>
                </c:pt>
                <c:pt idx="139">
                  <c:v>4.2475167883432752</c:v>
                </c:pt>
                <c:pt idx="140">
                  <c:v>4.1470563167929395</c:v>
                </c:pt>
                <c:pt idx="141">
                  <c:v>3.7124823264572844</c:v>
                </c:pt>
                <c:pt idx="142">
                  <c:v>3.7448564184340758</c:v>
                </c:pt>
                <c:pt idx="143">
                  <c:v>3.669052159969759</c:v>
                </c:pt>
                <c:pt idx="144">
                  <c:v>3.165418612034383</c:v>
                </c:pt>
                <c:pt idx="145">
                  <c:v>3.4728968121668249</c:v>
                </c:pt>
                <c:pt idx="146">
                  <c:v>3.488897668844813</c:v>
                </c:pt>
                <c:pt idx="147">
                  <c:v>3.5289848561478561</c:v>
                </c:pt>
                <c:pt idx="148">
                  <c:v>3.4972437415338788</c:v>
                </c:pt>
                <c:pt idx="149">
                  <c:v>3.279241035380156</c:v>
                </c:pt>
                <c:pt idx="150">
                  <c:v>3.1782957588130145</c:v>
                </c:pt>
                <c:pt idx="151">
                  <c:v>3.4282884417589501</c:v>
                </c:pt>
                <c:pt idx="152">
                  <c:v>3.3691064156003887</c:v>
                </c:pt>
                <c:pt idx="153">
                  <c:v>3.4436975862741681</c:v>
                </c:pt>
                <c:pt idx="154">
                  <c:v>3.579442486534294</c:v>
                </c:pt>
                <c:pt idx="155">
                  <c:v>3.4024071523219828</c:v>
                </c:pt>
                <c:pt idx="156">
                  <c:v>2.9350226508679267</c:v>
                </c:pt>
                <c:pt idx="157">
                  <c:v>3.2611886627389253</c:v>
                </c:pt>
                <c:pt idx="158">
                  <c:v>3.3647127848485932</c:v>
                </c:pt>
                <c:pt idx="159">
                  <c:v>3.3439572858277895</c:v>
                </c:pt>
                <c:pt idx="160">
                  <c:v>3.6595713126695797</c:v>
                </c:pt>
                <c:pt idx="161">
                  <c:v>3.5521466983680066</c:v>
                </c:pt>
                <c:pt idx="162">
                  <c:v>3.486456921739622</c:v>
                </c:pt>
                <c:pt idx="163">
                  <c:v>3.8546144508737998</c:v>
                </c:pt>
                <c:pt idx="164">
                  <c:v>3.6780726577488996</c:v>
                </c:pt>
                <c:pt idx="165">
                  <c:v>3.6522498788227851</c:v>
                </c:pt>
                <c:pt idx="166">
                  <c:v>3.6447124561209097</c:v>
                </c:pt>
                <c:pt idx="167">
                  <c:v>3.8381960648837685</c:v>
                </c:pt>
                <c:pt idx="168">
                  <c:v>3.6742632342077499</c:v>
                </c:pt>
                <c:pt idx="169">
                  <c:v>4.0263390128874956</c:v>
                </c:pt>
                <c:pt idx="170">
                  <c:v>3.9882037884341357</c:v>
                </c:pt>
                <c:pt idx="171">
                  <c:v>4.2723477211859162</c:v>
                </c:pt>
                <c:pt idx="172">
                  <c:v>4.4788227920106625</c:v>
                </c:pt>
                <c:pt idx="173">
                  <c:v>4.1434947344590878</c:v>
                </c:pt>
                <c:pt idx="174">
                  <c:v>4.0869829171459369</c:v>
                </c:pt>
                <c:pt idx="175">
                  <c:v>4.158879916322288</c:v>
                </c:pt>
                <c:pt idx="176">
                  <c:v>4.4145264931637884</c:v>
                </c:pt>
                <c:pt idx="177">
                  <c:v>4.4908885706776269</c:v>
                </c:pt>
                <c:pt idx="178">
                  <c:v>4.4576140508070852</c:v>
                </c:pt>
                <c:pt idx="179">
                  <c:v>4.6853252580961451</c:v>
                </c:pt>
                <c:pt idx="180">
                  <c:v>4.3529392180494852</c:v>
                </c:pt>
                <c:pt idx="181">
                  <c:v>4.6716927270683763</c:v>
                </c:pt>
                <c:pt idx="182">
                  <c:v>4.7810976858241601</c:v>
                </c:pt>
                <c:pt idx="183">
                  <c:v>4.9887660450081714</c:v>
                </c:pt>
                <c:pt idx="184">
                  <c:v>5.2168775154103022</c:v>
                </c:pt>
                <c:pt idx="185">
                  <c:v>5.1410451180814292</c:v>
                </c:pt>
                <c:pt idx="186">
                  <c:v>5.2208466078625761</c:v>
                </c:pt>
                <c:pt idx="187">
                  <c:v>5.2378030607582833</c:v>
                </c:pt>
                <c:pt idx="188">
                  <c:v>5.5185101388685514</c:v>
                </c:pt>
                <c:pt idx="189">
                  <c:v>5.5083863849659949</c:v>
                </c:pt>
                <c:pt idx="190">
                  <c:v>5.4553946904869752</c:v>
                </c:pt>
                <c:pt idx="191">
                  <c:v>5.5367760049191803</c:v>
                </c:pt>
                <c:pt idx="192">
                  <c:v>5.3818514131321793</c:v>
                </c:pt>
                <c:pt idx="193">
                  <c:v>5.5300637407854998</c:v>
                </c:pt>
                <c:pt idx="194">
                  <c:v>5.5900953876390016</c:v>
                </c:pt>
                <c:pt idx="195">
                  <c:v>5.6198614532028266</c:v>
                </c:pt>
                <c:pt idx="196">
                  <c:v>5.7079731920160404</c:v>
                </c:pt>
                <c:pt idx="197">
                  <c:v>5.7179058371994671</c:v>
                </c:pt>
                <c:pt idx="198">
                  <c:v>5.8181155671265428</c:v>
                </c:pt>
                <c:pt idx="199">
                  <c:v>5.896759622371218</c:v>
                </c:pt>
                <c:pt idx="200">
                  <c:v>6.1167847491453085</c:v>
                </c:pt>
                <c:pt idx="201">
                  <c:v>6.1240163070913791</c:v>
                </c:pt>
                <c:pt idx="202">
                  <c:v>5.9315011456133311</c:v>
                </c:pt>
                <c:pt idx="203">
                  <c:v>6.1682819435277683</c:v>
                </c:pt>
                <c:pt idx="204">
                  <c:v>5.6581956761726264</c:v>
                </c:pt>
                <c:pt idx="205">
                  <c:v>6.0362884227698448</c:v>
                </c:pt>
                <c:pt idx="206">
                  <c:v>6.2824233482017613</c:v>
                </c:pt>
                <c:pt idx="207">
                  <c:v>6.3470099771340536</c:v>
                </c:pt>
                <c:pt idx="208">
                  <c:v>6.4643378638132054</c:v>
                </c:pt>
                <c:pt idx="209">
                  <c:v>6.3941288224120703</c:v>
                </c:pt>
                <c:pt idx="210">
                  <c:v>5.847255435816634</c:v>
                </c:pt>
                <c:pt idx="211">
                  <c:v>6.5418814966230965</c:v>
                </c:pt>
                <c:pt idx="212">
                  <c:v>6.5435190631245801</c:v>
                </c:pt>
                <c:pt idx="213">
                  <c:v>6.4828153383798277</c:v>
                </c:pt>
                <c:pt idx="214">
                  <c:v>6.9096625912328724</c:v>
                </c:pt>
                <c:pt idx="215">
                  <c:v>6.8910894240687384</c:v>
                </c:pt>
                <c:pt idx="216">
                  <c:v>6.0052530451905826</c:v>
                </c:pt>
                <c:pt idx="217">
                  <c:v>8.0132993428533705</c:v>
                </c:pt>
                <c:pt idx="218">
                  <c:v>7.9290460868610504</c:v>
                </c:pt>
                <c:pt idx="219">
                  <c:v>8.4891532477853691</c:v>
                </c:pt>
                <c:pt idx="220">
                  <c:v>9.0308639148855132</c:v>
                </c:pt>
                <c:pt idx="221">
                  <c:v>9.1580398622799581</c:v>
                </c:pt>
                <c:pt idx="222">
                  <c:v>9.2049887875460303</c:v>
                </c:pt>
                <c:pt idx="223">
                  <c:v>9.6084569391066523</c:v>
                </c:pt>
                <c:pt idx="224">
                  <c:v>9.7601931611040484</c:v>
                </c:pt>
                <c:pt idx="225">
                  <c:v>9.8826165135295376</c:v>
                </c:pt>
                <c:pt idx="226">
                  <c:v>9.7998768578200703</c:v>
                </c:pt>
                <c:pt idx="227">
                  <c:v>9.9012973113969149</c:v>
                </c:pt>
                <c:pt idx="228">
                  <c:v>9.4168386351473181</c:v>
                </c:pt>
                <c:pt idx="229">
                  <c:v>10.143176228811191</c:v>
                </c:pt>
                <c:pt idx="230">
                  <c:v>11.009671762633131</c:v>
                </c:pt>
                <c:pt idx="231">
                  <c:v>11.294799867260128</c:v>
                </c:pt>
                <c:pt idx="232">
                  <c:v>11.559135548568682</c:v>
                </c:pt>
                <c:pt idx="233">
                  <c:v>11.822553602094688</c:v>
                </c:pt>
                <c:pt idx="234">
                  <c:v>11.910870140178442</c:v>
                </c:pt>
                <c:pt idx="235">
                  <c:v>12.262498294167477</c:v>
                </c:pt>
                <c:pt idx="236">
                  <c:v>12.024974896432397</c:v>
                </c:pt>
                <c:pt idx="237">
                  <c:v>12.066008899577069</c:v>
                </c:pt>
                <c:pt idx="238">
                  <c:v>12.185258836698402</c:v>
                </c:pt>
                <c:pt idx="239">
                  <c:v>11.95735260488094</c:v>
                </c:pt>
                <c:pt idx="240">
                  <c:v>11.180547609434617</c:v>
                </c:pt>
                <c:pt idx="241">
                  <c:v>11.644536340629335</c:v>
                </c:pt>
                <c:pt idx="242">
                  <c:v>11.710312612052897</c:v>
                </c:pt>
                <c:pt idx="243">
                  <c:v>12.071654430627484</c:v>
                </c:pt>
                <c:pt idx="244">
                  <c:v>12.461346808573994</c:v>
                </c:pt>
                <c:pt idx="245">
                  <c:v>12.273331056241295</c:v>
                </c:pt>
                <c:pt idx="246">
                  <c:v>11.607777609155633</c:v>
                </c:pt>
                <c:pt idx="247">
                  <c:v>11.852506041626247</c:v>
                </c:pt>
                <c:pt idx="248">
                  <c:v>11.027920594994274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8-4FF0-8845-A202A60FC05C}"/>
            </c:ext>
          </c:extLst>
        </c:ser>
        <c:ser>
          <c:idx val="2"/>
          <c:order val="2"/>
          <c:tx>
            <c:strRef>
              <c:f>'Gráfico 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10'!$D$3:$D$1019</c:f>
              <c:numCache>
                <c:formatCode>_(* #,##0.0_);_(* \(#,##0.0\);_(* "-"??_);_(@_)</c:formatCode>
                <c:ptCount val="1017"/>
                <c:pt idx="0">
                  <c:v>4.4997024470407974</c:v>
                </c:pt>
                <c:pt idx="1">
                  <c:v>5.0815671824048954</c:v>
                </c:pt>
                <c:pt idx="2">
                  <c:v>5.0895801885652983</c:v>
                </c:pt>
                <c:pt idx="3">
                  <c:v>5.1194202418872043</c:v>
                </c:pt>
                <c:pt idx="4">
                  <c:v>5.2446396200483045</c:v>
                </c:pt>
                <c:pt idx="5">
                  <c:v>5.1621595277510854</c:v>
                </c:pt>
                <c:pt idx="6">
                  <c:v>4.3893625161556962</c:v>
                </c:pt>
                <c:pt idx="7">
                  <c:v>4.3640749482030552</c:v>
                </c:pt>
                <c:pt idx="8">
                  <c:v>4.0872155722335179</c:v>
                </c:pt>
                <c:pt idx="9">
                  <c:v>3.861377153771417</c:v>
                </c:pt>
                <c:pt idx="10">
                  <c:v>3.9453128808182014</c:v>
                </c:pt>
                <c:pt idx="11">
                  <c:v>4.1359739052293998</c:v>
                </c:pt>
                <c:pt idx="12">
                  <c:v>3.0927101741013163</c:v>
                </c:pt>
                <c:pt idx="13">
                  <c:v>3.2640419175858013</c:v>
                </c:pt>
                <c:pt idx="14">
                  <c:v>2.9954237298613364</c:v>
                </c:pt>
                <c:pt idx="15">
                  <c:v>2.6660048792751296</c:v>
                </c:pt>
                <c:pt idx="16">
                  <c:v>2.6171852788901586</c:v>
                </c:pt>
                <c:pt idx="17">
                  <c:v>2.5357685843508131</c:v>
                </c:pt>
                <c:pt idx="18">
                  <c:v>2.4919243365556731</c:v>
                </c:pt>
                <c:pt idx="19">
                  <c:v>2.5950735115975379</c:v>
                </c:pt>
                <c:pt idx="20">
                  <c:v>2.4869196345244688</c:v>
                </c:pt>
                <c:pt idx="21">
                  <c:v>2.352048186609712</c:v>
                </c:pt>
                <c:pt idx="22">
                  <c:v>2.0660324461206305</c:v>
                </c:pt>
                <c:pt idx="23">
                  <c:v>2.0533368444400133</c:v>
                </c:pt>
                <c:pt idx="24">
                  <c:v>1.7925950920421279</c:v>
                </c:pt>
                <c:pt idx="25">
                  <c:v>1.7906330508636097</c:v>
                </c:pt>
                <c:pt idx="26">
                  <c:v>1.8182585514754175</c:v>
                </c:pt>
                <c:pt idx="27">
                  <c:v>1.6772380337085122</c:v>
                </c:pt>
                <c:pt idx="28">
                  <c:v>1.7277741346022271</c:v>
                </c:pt>
                <c:pt idx="29">
                  <c:v>1.5802719601620843</c:v>
                </c:pt>
                <c:pt idx="30">
                  <c:v>1.4778334899989345</c:v>
                </c:pt>
                <c:pt idx="31">
                  <c:v>1.5201532813176599</c:v>
                </c:pt>
                <c:pt idx="32">
                  <c:v>1.432613936253688</c:v>
                </c:pt>
                <c:pt idx="33">
                  <c:v>1.414172628628048</c:v>
                </c:pt>
                <c:pt idx="34">
                  <c:v>1.4303618533824978</c:v>
                </c:pt>
                <c:pt idx="35">
                  <c:v>1.3217861516842762</c:v>
                </c:pt>
                <c:pt idx="36">
                  <c:v>1.2142218695089149</c:v>
                </c:pt>
                <c:pt idx="37">
                  <c:v>1.0742249742906569</c:v>
                </c:pt>
                <c:pt idx="38">
                  <c:v>1.1198569512775229</c:v>
                </c:pt>
                <c:pt idx="39">
                  <c:v>1.1354659960429305</c:v>
                </c:pt>
                <c:pt idx="40">
                  <c:v>1.0405523514036581</c:v>
                </c:pt>
                <c:pt idx="41">
                  <c:v>1.0384416788192812</c:v>
                </c:pt>
                <c:pt idx="42">
                  <c:v>0.98322118944743941</c:v>
                </c:pt>
                <c:pt idx="43">
                  <c:v>0.936938504304755</c:v>
                </c:pt>
                <c:pt idx="44">
                  <c:v>0.92934880893114802</c:v>
                </c:pt>
                <c:pt idx="45">
                  <c:v>0.97536522593047781</c:v>
                </c:pt>
                <c:pt idx="46">
                  <c:v>0.97041709628055484</c:v>
                </c:pt>
                <c:pt idx="47">
                  <c:v>1.0168261831975427</c:v>
                </c:pt>
                <c:pt idx="48">
                  <c:v>0.90205827447859599</c:v>
                </c:pt>
                <c:pt idx="49">
                  <c:v>0.94397044575911038</c:v>
                </c:pt>
                <c:pt idx="50">
                  <c:v>0.98044525148171835</c:v>
                </c:pt>
                <c:pt idx="51">
                  <c:v>1.0026878568468722</c:v>
                </c:pt>
                <c:pt idx="52">
                  <c:v>0.98427599333081361</c:v>
                </c:pt>
                <c:pt idx="53">
                  <c:v>0.9658524522919244</c:v>
                </c:pt>
                <c:pt idx="54">
                  <c:v>0.97135135104915393</c:v>
                </c:pt>
                <c:pt idx="55">
                  <c:v>0.90517197200656352</c:v>
                </c:pt>
                <c:pt idx="56">
                  <c:v>0.9646885696401265</c:v>
                </c:pt>
                <c:pt idx="57">
                  <c:v>0.96575395806848829</c:v>
                </c:pt>
                <c:pt idx="58">
                  <c:v>0.96014834474754163</c:v>
                </c:pt>
                <c:pt idx="59">
                  <c:v>1.0140732015185545</c:v>
                </c:pt>
                <c:pt idx="60">
                  <c:v>0.89490267009264968</c:v>
                </c:pt>
                <c:pt idx="61">
                  <c:v>0.95956692838384849</c:v>
                </c:pt>
                <c:pt idx="62">
                  <c:v>1.0015508157275979</c:v>
                </c:pt>
                <c:pt idx="63">
                  <c:v>1.0152342184439751</c:v>
                </c:pt>
                <c:pt idx="64">
                  <c:v>1.051181039188652</c:v>
                </c:pt>
                <c:pt idx="65">
                  <c:v>1.0584326393842922</c:v>
                </c:pt>
                <c:pt idx="66">
                  <c:v>1.0212764042502629</c:v>
                </c:pt>
                <c:pt idx="67">
                  <c:v>1.0526897886466668</c:v>
                </c:pt>
                <c:pt idx="68">
                  <c:v>1.0271903206330271</c:v>
                </c:pt>
                <c:pt idx="69">
                  <c:v>1.0707415873142436</c:v>
                </c:pt>
                <c:pt idx="70">
                  <c:v>1.0821653262512807</c:v>
                </c:pt>
                <c:pt idx="71">
                  <c:v>1.0833965288953933</c:v>
                </c:pt>
                <c:pt idx="72">
                  <c:v>0.93322840123809903</c:v>
                </c:pt>
                <c:pt idx="73">
                  <c:v>1.0024956316362492</c:v>
                </c:pt>
                <c:pt idx="74">
                  <c:v>1.09575687801251</c:v>
                </c:pt>
                <c:pt idx="75">
                  <c:v>1.1437812625423467</c:v>
                </c:pt>
                <c:pt idx="76">
                  <c:v>1.1502256834746447</c:v>
                </c:pt>
                <c:pt idx="77">
                  <c:v>1.1825932700908106</c:v>
                </c:pt>
                <c:pt idx="78">
                  <c:v>1.0919123204873713</c:v>
                </c:pt>
                <c:pt idx="79">
                  <c:v>1.1487907392136261</c:v>
                </c:pt>
                <c:pt idx="80">
                  <c:v>1.1414653994576134</c:v>
                </c:pt>
                <c:pt idx="81">
                  <c:v>1.1464664204942774</c:v>
                </c:pt>
                <c:pt idx="82">
                  <c:v>1.2765635743093102</c:v>
                </c:pt>
                <c:pt idx="83">
                  <c:v>1.2731491892625868</c:v>
                </c:pt>
                <c:pt idx="84">
                  <c:v>1.1589858672144739</c:v>
                </c:pt>
                <c:pt idx="85">
                  <c:v>1.2910740593021188</c:v>
                </c:pt>
                <c:pt idx="86">
                  <c:v>1.3685579910930714</c:v>
                </c:pt>
                <c:pt idx="87">
                  <c:v>1.4333029797369536</c:v>
                </c:pt>
                <c:pt idx="88">
                  <c:v>1.5295703375300893</c:v>
                </c:pt>
                <c:pt idx="89">
                  <c:v>2.1671477829775454</c:v>
                </c:pt>
                <c:pt idx="90">
                  <c:v>1.6202195756472191</c:v>
                </c:pt>
                <c:pt idx="91">
                  <c:v>1.7012107454127277</c:v>
                </c:pt>
                <c:pt idx="92">
                  <c:v>1.6913485456241801</c:v>
                </c:pt>
                <c:pt idx="93">
                  <c:v>1.736383782027586</c:v>
                </c:pt>
                <c:pt idx="94">
                  <c:v>1.8887585810205292</c:v>
                </c:pt>
                <c:pt idx="95">
                  <c:v>1.9695105199023224</c:v>
                </c:pt>
                <c:pt idx="96">
                  <c:v>1.9155010446319778</c:v>
                </c:pt>
                <c:pt idx="97">
                  <c:v>2.0572038576234908</c:v>
                </c:pt>
                <c:pt idx="98">
                  <c:v>2.1732510511647418</c:v>
                </c:pt>
                <c:pt idx="99">
                  <c:v>2.2449768091802977</c:v>
                </c:pt>
                <c:pt idx="100">
                  <c:v>2.3577522820358237</c:v>
                </c:pt>
                <c:pt idx="101">
                  <c:v>2.4129645898433019</c:v>
                </c:pt>
                <c:pt idx="102">
                  <c:v>2.5898554658382942</c:v>
                </c:pt>
                <c:pt idx="103">
                  <c:v>2.6961279849186321</c:v>
                </c:pt>
                <c:pt idx="104">
                  <c:v>2.7250250620127869</c:v>
                </c:pt>
                <c:pt idx="105">
                  <c:v>2.9089096773977556</c:v>
                </c:pt>
                <c:pt idx="106">
                  <c:v>3.0877513347285452</c:v>
                </c:pt>
                <c:pt idx="107">
                  <c:v>3.254244441088689</c:v>
                </c:pt>
                <c:pt idx="108">
                  <c:v>3.1199831845217907</c:v>
                </c:pt>
                <c:pt idx="109">
                  <c:v>3.3392178227762197</c:v>
                </c:pt>
                <c:pt idx="110">
                  <c:v>3.5299580896557718</c:v>
                </c:pt>
                <c:pt idx="111">
                  <c:v>3.9132277692648847</c:v>
                </c:pt>
                <c:pt idx="112">
                  <c:v>3.9931124637262778</c:v>
                </c:pt>
                <c:pt idx="113">
                  <c:v>4.0605750892265542</c:v>
                </c:pt>
                <c:pt idx="114">
                  <c:v>3.8822743262632855</c:v>
                </c:pt>
                <c:pt idx="115">
                  <c:v>3.8953731238595513</c:v>
                </c:pt>
                <c:pt idx="116">
                  <c:v>4.2797398460764509</c:v>
                </c:pt>
                <c:pt idx="117">
                  <c:v>4.2940148890490457</c:v>
                </c:pt>
                <c:pt idx="118">
                  <c:v>4.306645121498307</c:v>
                </c:pt>
                <c:pt idx="119">
                  <c:v>4.6594102948663165</c:v>
                </c:pt>
                <c:pt idx="120">
                  <c:v>4.2763954172548724</c:v>
                </c:pt>
                <c:pt idx="121">
                  <c:v>4.5386563772714288</c:v>
                </c:pt>
                <c:pt idx="122">
                  <c:v>4.6801079656023417</c:v>
                </c:pt>
                <c:pt idx="123">
                  <c:v>4.6271726866617433</c:v>
                </c:pt>
                <c:pt idx="124">
                  <c:v>4.7371298657673506</c:v>
                </c:pt>
                <c:pt idx="125">
                  <c:v>4.7438852131683982</c:v>
                </c:pt>
                <c:pt idx="126">
                  <c:v>4.5872154932618949</c:v>
                </c:pt>
                <c:pt idx="127">
                  <c:v>4.3318930548970593</c:v>
                </c:pt>
                <c:pt idx="128">
                  <c:v>4.4598832793145444</c:v>
                </c:pt>
                <c:pt idx="129">
                  <c:v>4.2408167239412089</c:v>
                </c:pt>
                <c:pt idx="130">
                  <c:v>4.2835324073073551</c:v>
                </c:pt>
                <c:pt idx="131">
                  <c:v>4.3183613309096565</c:v>
                </c:pt>
                <c:pt idx="132">
                  <c:v>3.8056565723820537</c:v>
                </c:pt>
                <c:pt idx="133">
                  <c:v>3.9488070960326387</c:v>
                </c:pt>
                <c:pt idx="134">
                  <c:v>4.0617703475130593</c:v>
                </c:pt>
                <c:pt idx="135">
                  <c:v>3.9259630148731302</c:v>
                </c:pt>
                <c:pt idx="136">
                  <c:v>3.895175171838662</c:v>
                </c:pt>
                <c:pt idx="137">
                  <c:v>3.8128173950562601</c:v>
                </c:pt>
                <c:pt idx="138">
                  <c:v>3.6291503905961164</c:v>
                </c:pt>
                <c:pt idx="139">
                  <c:v>3.622425977317143</c:v>
                </c:pt>
                <c:pt idx="140">
                  <c:v>3.4882581768635039</c:v>
                </c:pt>
                <c:pt idx="141">
                  <c:v>3.3573530049189158</c:v>
                </c:pt>
                <c:pt idx="142">
                  <c:v>3.3996715331336516</c:v>
                </c:pt>
                <c:pt idx="143">
                  <c:v>3.3253330893110573</c:v>
                </c:pt>
                <c:pt idx="144">
                  <c:v>2.9459664256420948</c:v>
                </c:pt>
                <c:pt idx="145">
                  <c:v>3.0670412076781273</c:v>
                </c:pt>
                <c:pt idx="146">
                  <c:v>3.2454243926343604</c:v>
                </c:pt>
                <c:pt idx="147">
                  <c:v>3.2005577431308918</c:v>
                </c:pt>
                <c:pt idx="148">
                  <c:v>3.3562937614307247</c:v>
                </c:pt>
                <c:pt idx="149">
                  <c:v>3.2712372150116722</c:v>
                </c:pt>
                <c:pt idx="150">
                  <c:v>3.2408063317661506</c:v>
                </c:pt>
                <c:pt idx="151">
                  <c:v>3.3591129876621828</c:v>
                </c:pt>
                <c:pt idx="152">
                  <c:v>3.3886497675300018</c:v>
                </c:pt>
                <c:pt idx="153">
                  <c:v>3.4578464893529306</c:v>
                </c:pt>
                <c:pt idx="154">
                  <c:v>3.6297349391829146</c:v>
                </c:pt>
                <c:pt idx="155">
                  <c:v>3.6893546748545143</c:v>
                </c:pt>
                <c:pt idx="156">
                  <c:v>3.3946273932874065</c:v>
                </c:pt>
                <c:pt idx="157">
                  <c:v>3.64904222366384</c:v>
                </c:pt>
                <c:pt idx="158">
                  <c:v>3.8598747138258691</c:v>
                </c:pt>
                <c:pt idx="159">
                  <c:v>3.9342425471133997</c:v>
                </c:pt>
                <c:pt idx="160">
                  <c:v>4.1717744302634348</c:v>
                </c:pt>
                <c:pt idx="161">
                  <c:v>4.220181799599878</c:v>
                </c:pt>
                <c:pt idx="162">
                  <c:v>4.258763949764969</c:v>
                </c:pt>
                <c:pt idx="163">
                  <c:v>4.2671025024712916</c:v>
                </c:pt>
                <c:pt idx="164">
                  <c:v>4.3215869212260234</c:v>
                </c:pt>
                <c:pt idx="165">
                  <c:v>4.4303814148177025</c:v>
                </c:pt>
                <c:pt idx="166">
                  <c:v>4.4793910410359787</c:v>
                </c:pt>
                <c:pt idx="167">
                  <c:v>4.6039770739892987</c:v>
                </c:pt>
                <c:pt idx="168">
                  <c:v>4.4255727200442534</c:v>
                </c:pt>
                <c:pt idx="169">
                  <c:v>4.5828033322678356</c:v>
                </c:pt>
                <c:pt idx="170">
                  <c:v>4.7846299700690329</c:v>
                </c:pt>
                <c:pt idx="171">
                  <c:v>5.0849178853781209</c:v>
                </c:pt>
                <c:pt idx="172">
                  <c:v>5.0119873787986258</c:v>
                </c:pt>
                <c:pt idx="173">
                  <c:v>4.9433198436736738</c:v>
                </c:pt>
                <c:pt idx="174">
                  <c:v>4.9124999634962023</c:v>
                </c:pt>
                <c:pt idx="175">
                  <c:v>4.6658725571282718</c:v>
                </c:pt>
                <c:pt idx="176">
                  <c:v>4.7258045800963497</c:v>
                </c:pt>
                <c:pt idx="177">
                  <c:v>4.7450221037485596</c:v>
                </c:pt>
                <c:pt idx="178">
                  <c:v>4.7427091651392042</c:v>
                </c:pt>
                <c:pt idx="179">
                  <c:v>4.8827515967937796</c:v>
                </c:pt>
                <c:pt idx="180">
                  <c:v>4.4760334863994506</c:v>
                </c:pt>
                <c:pt idx="181">
                  <c:v>4.5906778740435934</c:v>
                </c:pt>
                <c:pt idx="182">
                  <c:v>4.7461983399349297</c:v>
                </c:pt>
                <c:pt idx="183">
                  <c:v>4.8648494982386286</c:v>
                </c:pt>
                <c:pt idx="184">
                  <c:v>4.9143911136889802</c:v>
                </c:pt>
                <c:pt idx="185">
                  <c:v>4.9697783905811574</c:v>
                </c:pt>
                <c:pt idx="186">
                  <c:v>5.0316001135878548</c:v>
                </c:pt>
                <c:pt idx="187">
                  <c:v>4.7576264289195871</c:v>
                </c:pt>
                <c:pt idx="188">
                  <c:v>4.9587760290224807</c:v>
                </c:pt>
                <c:pt idx="189">
                  <c:v>4.9494914674887278</c:v>
                </c:pt>
                <c:pt idx="190">
                  <c:v>4.9326036302826841</c:v>
                </c:pt>
                <c:pt idx="191">
                  <c:v>5.1661962179347025</c:v>
                </c:pt>
                <c:pt idx="192">
                  <c:v>4.8231626425810887</c:v>
                </c:pt>
                <c:pt idx="193">
                  <c:v>5.0125931757807409</c:v>
                </c:pt>
                <c:pt idx="194">
                  <c:v>5.1341360455007594</c:v>
                </c:pt>
                <c:pt idx="195">
                  <c:v>5.1548849277441988</c:v>
                </c:pt>
                <c:pt idx="196">
                  <c:v>5.3750762165762058</c:v>
                </c:pt>
                <c:pt idx="197">
                  <c:v>5.4920306029807033</c:v>
                </c:pt>
                <c:pt idx="198">
                  <c:v>5.556642737571468</c:v>
                </c:pt>
                <c:pt idx="199">
                  <c:v>5.3228054053455285</c:v>
                </c:pt>
                <c:pt idx="200">
                  <c:v>5.3882161324594717</c:v>
                </c:pt>
                <c:pt idx="201">
                  <c:v>5.3013342957305918</c:v>
                </c:pt>
                <c:pt idx="202">
                  <c:v>5.3385575419961011</c:v>
                </c:pt>
                <c:pt idx="203">
                  <c:v>5.513121822284198</c:v>
                </c:pt>
                <c:pt idx="204">
                  <c:v>5.2288780099606047</c:v>
                </c:pt>
                <c:pt idx="205">
                  <c:v>5.3819652001402227</c:v>
                </c:pt>
                <c:pt idx="206">
                  <c:v>5.5461958121067845</c:v>
                </c:pt>
                <c:pt idx="207">
                  <c:v>5.6862680118031568</c:v>
                </c:pt>
                <c:pt idx="208">
                  <c:v>5.7706549580722166</c:v>
                </c:pt>
                <c:pt idx="209">
                  <c:v>5.9302490366476421</c:v>
                </c:pt>
                <c:pt idx="210">
                  <c:v>5.8321374766639833</c:v>
                </c:pt>
                <c:pt idx="211">
                  <c:v>6.0518626184797784</c:v>
                </c:pt>
                <c:pt idx="212">
                  <c:v>6.0303130116961698</c:v>
                </c:pt>
                <c:pt idx="213">
                  <c:v>6.0797732248886236</c:v>
                </c:pt>
                <c:pt idx="214">
                  <c:v>6.3420663781631523</c:v>
                </c:pt>
                <c:pt idx="215">
                  <c:v>6.6094404051784528</c:v>
                </c:pt>
                <c:pt idx="216">
                  <c:v>6.2995634374381586</c:v>
                </c:pt>
                <c:pt idx="217">
                  <c:v>6.5063357694402368</c:v>
                </c:pt>
                <c:pt idx="218">
                  <c:v>6.7542984872836893</c:v>
                </c:pt>
                <c:pt idx="219">
                  <c:v>6.8786952411982805</c:v>
                </c:pt>
                <c:pt idx="220">
                  <c:v>7.2678833059393986</c:v>
                </c:pt>
                <c:pt idx="221">
                  <c:v>7.4639343749109308</c:v>
                </c:pt>
                <c:pt idx="222">
                  <c:v>7.546802698915335</c:v>
                </c:pt>
                <c:pt idx="223">
                  <c:v>7.6910203472764831</c:v>
                </c:pt>
                <c:pt idx="224">
                  <c:v>7.6290072110663845</c:v>
                </c:pt>
                <c:pt idx="225">
                  <c:v>7.7746495329015923</c:v>
                </c:pt>
                <c:pt idx="226">
                  <c:v>7.8992797683598353</c:v>
                </c:pt>
                <c:pt idx="227">
                  <c:v>8.1082915115566134</c:v>
                </c:pt>
                <c:pt idx="228">
                  <c:v>7.6672604957707113</c:v>
                </c:pt>
                <c:pt idx="229">
                  <c:v>7.8669998969312465</c:v>
                </c:pt>
                <c:pt idx="230">
                  <c:v>8.0075134048463479</c:v>
                </c:pt>
                <c:pt idx="231">
                  <c:v>8.0742115474795195</c:v>
                </c:pt>
                <c:pt idx="232">
                  <c:v>8.0995320918403042</c:v>
                </c:pt>
                <c:pt idx="233">
                  <c:v>7.9140563398775985</c:v>
                </c:pt>
                <c:pt idx="234">
                  <c:v>7.8867822116932436</c:v>
                </c:pt>
                <c:pt idx="235">
                  <c:v>7.8132190090320917</c:v>
                </c:pt>
                <c:pt idx="236">
                  <c:v>7.8047037080215222</c:v>
                </c:pt>
                <c:pt idx="237">
                  <c:v>7.8211611892602768</c:v>
                </c:pt>
                <c:pt idx="238">
                  <c:v>7.7151461969072486</c:v>
                </c:pt>
                <c:pt idx="239">
                  <c:v>7.7621536795192974</c:v>
                </c:pt>
                <c:pt idx="240">
                  <c:v>7.2901082435920133</c:v>
                </c:pt>
                <c:pt idx="241">
                  <c:v>7.4395515305610846</c:v>
                </c:pt>
                <c:pt idx="242">
                  <c:v>7.478293547309236</c:v>
                </c:pt>
                <c:pt idx="243">
                  <c:v>7.5580854616014985</c:v>
                </c:pt>
                <c:pt idx="244">
                  <c:v>7.6731041481005668</c:v>
                </c:pt>
                <c:pt idx="245">
                  <c:v>7.5858289553816487</c:v>
                </c:pt>
                <c:pt idx="246">
                  <c:v>7.6193578832499771</c:v>
                </c:pt>
                <c:pt idx="247">
                  <c:v>7.4454482137440339</c:v>
                </c:pt>
                <c:pt idx="248">
                  <c:v>7.4403272871315513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8-4FF0-8845-A202A60FC05C}"/>
            </c:ext>
          </c:extLst>
        </c:ser>
        <c:ser>
          <c:idx val="3"/>
          <c:order val="3"/>
          <c:tx>
            <c:strRef>
              <c:f>'Gráfico 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10'!$E$3:$E$1019</c:f>
              <c:numCache>
                <c:formatCode>_(* #,##0.0_);_(* \(#,##0.0\);_(* "-"??_);_(@_)</c:formatCode>
                <c:ptCount val="1017"/>
                <c:pt idx="0">
                  <c:v>4.1993447188058992</c:v>
                </c:pt>
                <c:pt idx="1">
                  <c:v>4.7133641060728655</c:v>
                </c:pt>
                <c:pt idx="2">
                  <c:v>5.1590131543835378</c:v>
                </c:pt>
                <c:pt idx="3">
                  <c:v>5.548497237079574</c:v>
                </c:pt>
                <c:pt idx="4">
                  <c:v>6.0457357718597793</c:v>
                </c:pt>
                <c:pt idx="5">
                  <c:v>5.0668213944519618</c:v>
                </c:pt>
                <c:pt idx="6">
                  <c:v>5.0582341112128439</c:v>
                </c:pt>
                <c:pt idx="7">
                  <c:v>5.27999487198813</c:v>
                </c:pt>
                <c:pt idx="8">
                  <c:v>5.7464917589274878</c:v>
                </c:pt>
                <c:pt idx="9">
                  <c:v>5.7857925320301149</c:v>
                </c:pt>
                <c:pt idx="10">
                  <c:v>6.4722890442318608</c:v>
                </c:pt>
                <c:pt idx="11">
                  <c:v>7.6895694644956967</c:v>
                </c:pt>
                <c:pt idx="12">
                  <c:v>7.2094961602066583</c:v>
                </c:pt>
                <c:pt idx="13">
                  <c:v>7.4281193590360424</c:v>
                </c:pt>
                <c:pt idx="14">
                  <c:v>5.5646212502096954</c:v>
                </c:pt>
                <c:pt idx="15">
                  <c:v>4.9462847474940048</c:v>
                </c:pt>
                <c:pt idx="16">
                  <c:v>4.2217988213901174</c:v>
                </c:pt>
                <c:pt idx="17">
                  <c:v>4.0218150241694737</c:v>
                </c:pt>
                <c:pt idx="18">
                  <c:v>3.8525514331527453</c:v>
                </c:pt>
                <c:pt idx="19">
                  <c:v>4.4312997299095809</c:v>
                </c:pt>
                <c:pt idx="20">
                  <c:v>4.7525671231257665</c:v>
                </c:pt>
                <c:pt idx="21">
                  <c:v>5.4214275528359943</c:v>
                </c:pt>
                <c:pt idx="22">
                  <c:v>5.2206974222999136</c:v>
                </c:pt>
                <c:pt idx="23">
                  <c:v>5.5305232395477351</c:v>
                </c:pt>
                <c:pt idx="24">
                  <c:v>5.5437294849229044</c:v>
                </c:pt>
                <c:pt idx="25">
                  <c:v>5.6506257427166426</c:v>
                </c:pt>
                <c:pt idx="26">
                  <c:v>5.6706292577466977</c:v>
                </c:pt>
                <c:pt idx="27">
                  <c:v>5.740108962639102</c:v>
                </c:pt>
                <c:pt idx="28">
                  <c:v>5.3837967545287366</c:v>
                </c:pt>
                <c:pt idx="29">
                  <c:v>5.3117951417419826</c:v>
                </c:pt>
                <c:pt idx="30">
                  <c:v>5.3327276562356829</c:v>
                </c:pt>
                <c:pt idx="31">
                  <c:v>5.3406468704616401</c:v>
                </c:pt>
                <c:pt idx="32">
                  <c:v>5.4556898700446732</c:v>
                </c:pt>
                <c:pt idx="33">
                  <c:v>5.6060943132962011</c:v>
                </c:pt>
                <c:pt idx="34">
                  <c:v>5.5141214232052018</c:v>
                </c:pt>
                <c:pt idx="35">
                  <c:v>5.5936107639302257</c:v>
                </c:pt>
                <c:pt idx="36">
                  <c:v>5.4452673396085167</c:v>
                </c:pt>
                <c:pt idx="37">
                  <c:v>8.5898857077886284</c:v>
                </c:pt>
                <c:pt idx="38">
                  <c:v>8.5397716649519975</c:v>
                </c:pt>
                <c:pt idx="39">
                  <c:v>8.7334338784695333</c:v>
                </c:pt>
                <c:pt idx="40">
                  <c:v>8.6201685008066367</c:v>
                </c:pt>
                <c:pt idx="41">
                  <c:v>8.6118910965023101</c:v>
                </c:pt>
                <c:pt idx="42">
                  <c:v>8.4111250020104738</c:v>
                </c:pt>
                <c:pt idx="43">
                  <c:v>8.2909975415858241</c:v>
                </c:pt>
                <c:pt idx="44">
                  <c:v>8.3011541015670183</c:v>
                </c:pt>
                <c:pt idx="45">
                  <c:v>8.1915495356661996</c:v>
                </c:pt>
                <c:pt idx="46">
                  <c:v>8.0958534150703603</c:v>
                </c:pt>
                <c:pt idx="47">
                  <c:v>7.9480262601912175</c:v>
                </c:pt>
                <c:pt idx="48">
                  <c:v>7.6067579974282014</c:v>
                </c:pt>
                <c:pt idx="49">
                  <c:v>7.5053099984156484</c:v>
                </c:pt>
                <c:pt idx="50">
                  <c:v>7.3155198446206091</c:v>
                </c:pt>
                <c:pt idx="51">
                  <c:v>7.5336051888349029</c:v>
                </c:pt>
                <c:pt idx="52">
                  <c:v>7.4499708718771016</c:v>
                </c:pt>
                <c:pt idx="53">
                  <c:v>7.4821642615717687</c:v>
                </c:pt>
                <c:pt idx="54">
                  <c:v>7.247296774945772</c:v>
                </c:pt>
                <c:pt idx="55">
                  <c:v>7.0502215027599391</c:v>
                </c:pt>
                <c:pt idx="56">
                  <c:v>7.0725744163758932</c:v>
                </c:pt>
                <c:pt idx="57">
                  <c:v>6.9750509052328651</c:v>
                </c:pt>
                <c:pt idx="58">
                  <c:v>6.9234711297365541</c:v>
                </c:pt>
                <c:pt idx="59">
                  <c:v>6.8433735854806237</c:v>
                </c:pt>
                <c:pt idx="60">
                  <c:v>6.1551202948621233</c:v>
                </c:pt>
                <c:pt idx="61">
                  <c:v>6.1837633451800862</c:v>
                </c:pt>
                <c:pt idx="62">
                  <c:v>6.0391204001846495</c:v>
                </c:pt>
                <c:pt idx="63">
                  <c:v>5.9915514071598084</c:v>
                </c:pt>
                <c:pt idx="64">
                  <c:v>5.9612515828503296</c:v>
                </c:pt>
                <c:pt idx="65">
                  <c:v>5.7154465945280784</c:v>
                </c:pt>
                <c:pt idx="66">
                  <c:v>4.7882211696617096</c:v>
                </c:pt>
                <c:pt idx="67">
                  <c:v>4.6929125304957475</c:v>
                </c:pt>
                <c:pt idx="68">
                  <c:v>4.3044146961138443</c:v>
                </c:pt>
                <c:pt idx="69">
                  <c:v>3.815989865658282</c:v>
                </c:pt>
                <c:pt idx="70">
                  <c:v>3.7304870997723243</c:v>
                </c:pt>
                <c:pt idx="71">
                  <c:v>3.5708308781357574</c:v>
                </c:pt>
                <c:pt idx="72">
                  <c:v>2.6817139428438153</c:v>
                </c:pt>
                <c:pt idx="73">
                  <c:v>2.7842960155072962</c:v>
                </c:pt>
                <c:pt idx="74">
                  <c:v>2.6872149636114999</c:v>
                </c:pt>
                <c:pt idx="75">
                  <c:v>2.7296343752827577</c:v>
                </c:pt>
                <c:pt idx="76">
                  <c:v>2.6093190945336651</c:v>
                </c:pt>
                <c:pt idx="77">
                  <c:v>2.6640831889888235</c:v>
                </c:pt>
                <c:pt idx="78">
                  <c:v>2.5188495442119834</c:v>
                </c:pt>
                <c:pt idx="79">
                  <c:v>2.458471744096324</c:v>
                </c:pt>
                <c:pt idx="80">
                  <c:v>2.46043775514539</c:v>
                </c:pt>
                <c:pt idx="81">
                  <c:v>2.3678941621218015</c:v>
                </c:pt>
                <c:pt idx="82">
                  <c:v>2.3989389591564141</c:v>
                </c:pt>
                <c:pt idx="83">
                  <c:v>2.379490726224287</c:v>
                </c:pt>
                <c:pt idx="84">
                  <c:v>1.8789149397652911</c:v>
                </c:pt>
                <c:pt idx="85">
                  <c:v>1.9874507935521655</c:v>
                </c:pt>
                <c:pt idx="86">
                  <c:v>1.9113707378509053</c:v>
                </c:pt>
                <c:pt idx="87">
                  <c:v>1.9427992813270876</c:v>
                </c:pt>
                <c:pt idx="88">
                  <c:v>1.8862746502768835</c:v>
                </c:pt>
                <c:pt idx="89">
                  <c:v>1.9085996781435908</c:v>
                </c:pt>
                <c:pt idx="90">
                  <c:v>1.790335983907033</c:v>
                </c:pt>
                <c:pt idx="91">
                  <c:v>1.7605514819649615</c:v>
                </c:pt>
                <c:pt idx="92">
                  <c:v>1.7625019496885466</c:v>
                </c:pt>
                <c:pt idx="93">
                  <c:v>1.6838886960775032</c:v>
                </c:pt>
                <c:pt idx="94">
                  <c:v>1.7135572817682161</c:v>
                </c:pt>
                <c:pt idx="95">
                  <c:v>1.6979491618671043</c:v>
                </c:pt>
                <c:pt idx="96">
                  <c:v>1.5125866837150905</c:v>
                </c:pt>
                <c:pt idx="97">
                  <c:v>1.5996068351203203</c:v>
                </c:pt>
                <c:pt idx="98">
                  <c:v>1.5096769369658887</c:v>
                </c:pt>
                <c:pt idx="99">
                  <c:v>1.5717187036189644</c:v>
                </c:pt>
                <c:pt idx="100">
                  <c:v>1.6271216270231756</c:v>
                </c:pt>
                <c:pt idx="101">
                  <c:v>1.6533357034916871</c:v>
                </c:pt>
                <c:pt idx="102">
                  <c:v>1.5759353769565296</c:v>
                </c:pt>
                <c:pt idx="103">
                  <c:v>1.6299738158752792</c:v>
                </c:pt>
                <c:pt idx="104">
                  <c:v>1.6100289876242337</c:v>
                </c:pt>
                <c:pt idx="105">
                  <c:v>1.5894417717424267</c:v>
                </c:pt>
                <c:pt idx="106">
                  <c:v>1.6568297963248768</c:v>
                </c:pt>
                <c:pt idx="107">
                  <c:v>1.6840676880597711</c:v>
                </c:pt>
                <c:pt idx="108">
                  <c:v>1.490093810276643</c:v>
                </c:pt>
                <c:pt idx="109">
                  <c:v>1.6046263923478299</c:v>
                </c:pt>
                <c:pt idx="110">
                  <c:v>1.5886593362013575</c:v>
                </c:pt>
                <c:pt idx="111">
                  <c:v>1.6794310004944453</c:v>
                </c:pt>
                <c:pt idx="112">
                  <c:v>1.6273344944252344</c:v>
                </c:pt>
                <c:pt idx="113">
                  <c:v>1.690701001360891</c:v>
                </c:pt>
                <c:pt idx="114">
                  <c:v>1.6095466327821175</c:v>
                </c:pt>
                <c:pt idx="115">
                  <c:v>1.5811139142619246</c:v>
                </c:pt>
                <c:pt idx="116">
                  <c:v>1.6657202552371584</c:v>
                </c:pt>
                <c:pt idx="117">
                  <c:v>1.6738885815954809</c:v>
                </c:pt>
                <c:pt idx="118">
                  <c:v>1.7050207304027303</c:v>
                </c:pt>
                <c:pt idx="119">
                  <c:v>1.8007339167014564</c:v>
                </c:pt>
                <c:pt idx="120">
                  <c:v>1.6613758498702726</c:v>
                </c:pt>
                <c:pt idx="121">
                  <c:v>1.8009023340017067</c:v>
                </c:pt>
                <c:pt idx="122">
                  <c:v>1.7873506597966364</c:v>
                </c:pt>
                <c:pt idx="123">
                  <c:v>1.754499192185196</c:v>
                </c:pt>
                <c:pt idx="124">
                  <c:v>1.8571728585170062</c:v>
                </c:pt>
                <c:pt idx="125">
                  <c:v>1.9364422166500861</c:v>
                </c:pt>
                <c:pt idx="126">
                  <c:v>1.8234802234892753</c:v>
                </c:pt>
                <c:pt idx="127">
                  <c:v>1.7631963036549121</c:v>
                </c:pt>
                <c:pt idx="128">
                  <c:v>1.8259118749255734</c:v>
                </c:pt>
                <c:pt idx="129">
                  <c:v>1.7612010538249956</c:v>
                </c:pt>
                <c:pt idx="130">
                  <c:v>1.8085948725407914</c:v>
                </c:pt>
                <c:pt idx="131">
                  <c:v>1.8289503331284873</c:v>
                </c:pt>
                <c:pt idx="132">
                  <c:v>1.568291521710387</c:v>
                </c:pt>
                <c:pt idx="133">
                  <c:v>1.6398238833138272</c:v>
                </c:pt>
                <c:pt idx="134">
                  <c:v>1.6702567039056939</c:v>
                </c:pt>
                <c:pt idx="135">
                  <c:v>1.5579695074274518</c:v>
                </c:pt>
                <c:pt idx="136">
                  <c:v>1.7417163832388649</c:v>
                </c:pt>
                <c:pt idx="137">
                  <c:v>1.7384681948302201</c:v>
                </c:pt>
                <c:pt idx="138">
                  <c:v>1.6343429284870701</c:v>
                </c:pt>
                <c:pt idx="139">
                  <c:v>1.6744365964587942</c:v>
                </c:pt>
                <c:pt idx="140">
                  <c:v>1.6389965882732895</c:v>
                </c:pt>
                <c:pt idx="141">
                  <c:v>1.6396811962629032</c:v>
                </c:pt>
                <c:pt idx="142">
                  <c:v>1.6791377343486942</c:v>
                </c:pt>
                <c:pt idx="143">
                  <c:v>1.646693975303507</c:v>
                </c:pt>
                <c:pt idx="144">
                  <c:v>1.4428714701115846</c:v>
                </c:pt>
                <c:pt idx="145">
                  <c:v>1.496920079249785</c:v>
                </c:pt>
                <c:pt idx="146">
                  <c:v>1.5303335492251773</c:v>
                </c:pt>
                <c:pt idx="147">
                  <c:v>1.4746243682702904</c:v>
                </c:pt>
                <c:pt idx="148">
                  <c:v>1.5519625603930771</c:v>
                </c:pt>
                <c:pt idx="149">
                  <c:v>1.4799407208236957</c:v>
                </c:pt>
                <c:pt idx="150">
                  <c:v>1.512355179558359</c:v>
                </c:pt>
                <c:pt idx="151">
                  <c:v>1.497746159792251</c:v>
                </c:pt>
                <c:pt idx="152">
                  <c:v>1.4673358000056578</c:v>
                </c:pt>
                <c:pt idx="153">
                  <c:v>1.4838389199468736</c:v>
                </c:pt>
                <c:pt idx="154">
                  <c:v>1.5417244555363692</c:v>
                </c:pt>
                <c:pt idx="155">
                  <c:v>1.5393693144264864</c:v>
                </c:pt>
                <c:pt idx="156">
                  <c:v>1.422102419190522</c:v>
                </c:pt>
                <c:pt idx="157">
                  <c:v>1.5100968053420023</c:v>
                </c:pt>
                <c:pt idx="158">
                  <c:v>1.4967247619783477</c:v>
                </c:pt>
                <c:pt idx="159">
                  <c:v>1.5399214340766485</c:v>
                </c:pt>
                <c:pt idx="160">
                  <c:v>1.6191685262262761</c:v>
                </c:pt>
                <c:pt idx="161">
                  <c:v>1.594064488610754</c:v>
                </c:pt>
                <c:pt idx="162">
                  <c:v>1.5791187759696956</c:v>
                </c:pt>
                <c:pt idx="163">
                  <c:v>1.5350355445725978</c:v>
                </c:pt>
                <c:pt idx="164">
                  <c:v>1.5946446479798804</c:v>
                </c:pt>
                <c:pt idx="165">
                  <c:v>1.637566577621498</c:v>
                </c:pt>
                <c:pt idx="166">
                  <c:v>1.5891287477626832</c:v>
                </c:pt>
                <c:pt idx="167">
                  <c:v>1.7309714355886203</c:v>
                </c:pt>
                <c:pt idx="168">
                  <c:v>1.6393167290319131</c:v>
                </c:pt>
                <c:pt idx="169">
                  <c:v>1.7036314653063438</c:v>
                </c:pt>
                <c:pt idx="170">
                  <c:v>1.7092042438185886</c:v>
                </c:pt>
                <c:pt idx="171">
                  <c:v>1.8705171876230808</c:v>
                </c:pt>
                <c:pt idx="172">
                  <c:v>1.8258666246467183</c:v>
                </c:pt>
                <c:pt idx="173">
                  <c:v>1.8492974701980522</c:v>
                </c:pt>
                <c:pt idx="174">
                  <c:v>1.8417315617991721</c:v>
                </c:pt>
                <c:pt idx="175">
                  <c:v>1.7355412700847743</c:v>
                </c:pt>
                <c:pt idx="176">
                  <c:v>1.8550692174513546</c:v>
                </c:pt>
                <c:pt idx="177">
                  <c:v>1.8492982192994265</c:v>
                </c:pt>
                <c:pt idx="178">
                  <c:v>1.8270778190576697</c:v>
                </c:pt>
                <c:pt idx="179">
                  <c:v>1.9186521065601705</c:v>
                </c:pt>
                <c:pt idx="180">
                  <c:v>1.7030245979586547</c:v>
                </c:pt>
                <c:pt idx="181">
                  <c:v>1.831478785400563</c:v>
                </c:pt>
                <c:pt idx="182">
                  <c:v>1.7972737859942176</c:v>
                </c:pt>
                <c:pt idx="183">
                  <c:v>1.8489916313974928</c:v>
                </c:pt>
                <c:pt idx="184">
                  <c:v>1.9039623600614626</c:v>
                </c:pt>
                <c:pt idx="185">
                  <c:v>1.9718551236020263</c:v>
                </c:pt>
                <c:pt idx="186">
                  <c:v>2.0560145253061957</c:v>
                </c:pt>
                <c:pt idx="187">
                  <c:v>1.9064725103678608</c:v>
                </c:pt>
                <c:pt idx="188">
                  <c:v>2.0911212637600225</c:v>
                </c:pt>
                <c:pt idx="189">
                  <c:v>2.0714602817723429</c:v>
                </c:pt>
                <c:pt idx="190">
                  <c:v>2.12006815404217</c:v>
                </c:pt>
                <c:pt idx="191">
                  <c:v>2.2272475404016832</c:v>
                </c:pt>
                <c:pt idx="192">
                  <c:v>1.984685257027347</c:v>
                </c:pt>
                <c:pt idx="193">
                  <c:v>2.5938782739549984</c:v>
                </c:pt>
                <c:pt idx="194">
                  <c:v>2.528009203721139</c:v>
                </c:pt>
                <c:pt idx="195">
                  <c:v>2.3382301742651279</c:v>
                </c:pt>
                <c:pt idx="196">
                  <c:v>2.5560789286507362</c:v>
                </c:pt>
                <c:pt idx="197">
                  <c:v>2.6513671715537104</c:v>
                </c:pt>
                <c:pt idx="198">
                  <c:v>2.6920079962616037</c:v>
                </c:pt>
                <c:pt idx="199">
                  <c:v>2.5744684407528564</c:v>
                </c:pt>
                <c:pt idx="200">
                  <c:v>2.685748220382334</c:v>
                </c:pt>
                <c:pt idx="201">
                  <c:v>2.6221067092619523</c:v>
                </c:pt>
                <c:pt idx="202">
                  <c:v>2.6696502618348426</c:v>
                </c:pt>
                <c:pt idx="203">
                  <c:v>2.7986930199038582</c:v>
                </c:pt>
                <c:pt idx="204">
                  <c:v>2.5498551575545347</c:v>
                </c:pt>
                <c:pt idx="205">
                  <c:v>2.7344376912112316</c:v>
                </c:pt>
                <c:pt idx="206">
                  <c:v>2.7143173556321618</c:v>
                </c:pt>
                <c:pt idx="207">
                  <c:v>2.8117803318834156</c:v>
                </c:pt>
                <c:pt idx="208">
                  <c:v>2.9291946625018475</c:v>
                </c:pt>
                <c:pt idx="209">
                  <c:v>2.988901394581009</c:v>
                </c:pt>
                <c:pt idx="210">
                  <c:v>2.9793077669092516</c:v>
                </c:pt>
                <c:pt idx="211">
                  <c:v>3.1109921049325617</c:v>
                </c:pt>
                <c:pt idx="212">
                  <c:v>3.0756397787303351</c:v>
                </c:pt>
                <c:pt idx="213">
                  <c:v>3.1449465689048406</c:v>
                </c:pt>
                <c:pt idx="214">
                  <c:v>3.2568417498641993</c:v>
                </c:pt>
                <c:pt idx="215">
                  <c:v>3.3488062635030942</c:v>
                </c:pt>
                <c:pt idx="216">
                  <c:v>3.0617057578309526</c:v>
                </c:pt>
                <c:pt idx="217">
                  <c:v>3.3942758387583352</c:v>
                </c:pt>
                <c:pt idx="218">
                  <c:v>3.3471643527952448</c:v>
                </c:pt>
                <c:pt idx="219">
                  <c:v>3.4788298927814711</c:v>
                </c:pt>
                <c:pt idx="220">
                  <c:v>3.7708094022038905</c:v>
                </c:pt>
                <c:pt idx="221">
                  <c:v>3.7893273198276227</c:v>
                </c:pt>
                <c:pt idx="222">
                  <c:v>3.9229430212040781</c:v>
                </c:pt>
                <c:pt idx="223">
                  <c:v>4.0553952840061971</c:v>
                </c:pt>
                <c:pt idx="224">
                  <c:v>4.103583316422327</c:v>
                </c:pt>
                <c:pt idx="225">
                  <c:v>4.1616919965807764</c:v>
                </c:pt>
                <c:pt idx="226">
                  <c:v>4.170201340200248</c:v>
                </c:pt>
                <c:pt idx="227">
                  <c:v>4.4054917582493855</c:v>
                </c:pt>
                <c:pt idx="228">
                  <c:v>4.0562935333364214</c:v>
                </c:pt>
                <c:pt idx="229">
                  <c:v>4.2077770910289249</c:v>
                </c:pt>
                <c:pt idx="230">
                  <c:v>4.177705250369919</c:v>
                </c:pt>
                <c:pt idx="231">
                  <c:v>4.2561977257031938</c:v>
                </c:pt>
                <c:pt idx="232">
                  <c:v>4.3799196043915947</c:v>
                </c:pt>
                <c:pt idx="233">
                  <c:v>4.3968867593660814</c:v>
                </c:pt>
                <c:pt idx="234">
                  <c:v>4.4673348590530058</c:v>
                </c:pt>
                <c:pt idx="235">
                  <c:v>4.4271759283838978</c:v>
                </c:pt>
                <c:pt idx="236">
                  <c:v>4.526176457937952</c:v>
                </c:pt>
                <c:pt idx="237">
                  <c:v>4.588583846576193</c:v>
                </c:pt>
                <c:pt idx="238">
                  <c:v>4.4867156739965877</c:v>
                </c:pt>
                <c:pt idx="239">
                  <c:v>4.6822860797892192</c:v>
                </c:pt>
                <c:pt idx="240">
                  <c:v>4.2936745300048162</c:v>
                </c:pt>
                <c:pt idx="241">
                  <c:v>4.4378801497652081</c:v>
                </c:pt>
                <c:pt idx="242">
                  <c:v>4.4314420948159157</c:v>
                </c:pt>
                <c:pt idx="243">
                  <c:v>4.499556691521156</c:v>
                </c:pt>
                <c:pt idx="244">
                  <c:v>4.7072118892067571</c:v>
                </c:pt>
                <c:pt idx="245">
                  <c:v>4.7172675571136224</c:v>
                </c:pt>
                <c:pt idx="246">
                  <c:v>4.891607893449553</c:v>
                </c:pt>
                <c:pt idx="247">
                  <c:v>4.6271308297368199</c:v>
                </c:pt>
                <c:pt idx="248">
                  <c:v>4.8844428736959697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8-4FF0-8845-A202A60FC05C}"/>
            </c:ext>
          </c:extLst>
        </c:ser>
        <c:ser>
          <c:idx val="4"/>
          <c:order val="4"/>
          <c:tx>
            <c:strRef>
              <c:f>'Gráfico 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'Gráfico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1.6020038688909301E-2</c:v>
                </c:pt>
                <c:pt idx="38">
                  <c:v>1.6948625291205013E-2</c:v>
                </c:pt>
                <c:pt idx="39">
                  <c:v>2.0456440497437469E-2</c:v>
                </c:pt>
                <c:pt idx="40">
                  <c:v>1.9174893358858722E-2</c:v>
                </c:pt>
                <c:pt idx="41">
                  <c:v>1.9460842883246746E-2</c:v>
                </c:pt>
                <c:pt idx="42">
                  <c:v>2.0745997860743076E-2</c:v>
                </c:pt>
                <c:pt idx="43">
                  <c:v>2.0980564146405461E-2</c:v>
                </c:pt>
                <c:pt idx="44">
                  <c:v>5.0910413499127671E-2</c:v>
                </c:pt>
                <c:pt idx="45">
                  <c:v>5.2458069400465691E-2</c:v>
                </c:pt>
                <c:pt idx="46">
                  <c:v>5.5223895846971176E-2</c:v>
                </c:pt>
                <c:pt idx="47">
                  <c:v>5.6477971193855378E-2</c:v>
                </c:pt>
                <c:pt idx="48">
                  <c:v>4.9932259842913891E-2</c:v>
                </c:pt>
                <c:pt idx="49">
                  <c:v>5.106242777695396E-2</c:v>
                </c:pt>
                <c:pt idx="50">
                  <c:v>5.2178235488607103E-2</c:v>
                </c:pt>
                <c:pt idx="51">
                  <c:v>5.1769142641510286E-2</c:v>
                </c:pt>
                <c:pt idx="52">
                  <c:v>5.0926478526226844E-2</c:v>
                </c:pt>
                <c:pt idx="53">
                  <c:v>4.9623247646829807E-2</c:v>
                </c:pt>
                <c:pt idx="54">
                  <c:v>5.136035246322615E-2</c:v>
                </c:pt>
                <c:pt idx="55">
                  <c:v>5.1033852374473214E-2</c:v>
                </c:pt>
                <c:pt idx="56">
                  <c:v>5.1537278975188075E-2</c:v>
                </c:pt>
                <c:pt idx="57">
                  <c:v>4.9847664862450243E-2</c:v>
                </c:pt>
                <c:pt idx="58">
                  <c:v>5.1806868801433092E-2</c:v>
                </c:pt>
                <c:pt idx="59">
                  <c:v>5.6201352799782958E-2</c:v>
                </c:pt>
                <c:pt idx="60">
                  <c:v>5.5515021630232461E-2</c:v>
                </c:pt>
                <c:pt idx="61">
                  <c:v>5.8941309614408396E-2</c:v>
                </c:pt>
                <c:pt idx="62">
                  <c:v>6.0034251589954131E-2</c:v>
                </c:pt>
                <c:pt idx="63">
                  <c:v>6.3984412931787624E-2</c:v>
                </c:pt>
                <c:pt idx="64">
                  <c:v>6.9056816168781565E-2</c:v>
                </c:pt>
                <c:pt idx="65">
                  <c:v>7.0135600789671418E-2</c:v>
                </c:pt>
                <c:pt idx="66">
                  <c:v>7.0814634898794387E-2</c:v>
                </c:pt>
                <c:pt idx="67">
                  <c:v>7.4156395202130507E-2</c:v>
                </c:pt>
                <c:pt idx="68">
                  <c:v>7.0719263761248041E-2</c:v>
                </c:pt>
                <c:pt idx="69">
                  <c:v>7.1724279037708519E-2</c:v>
                </c:pt>
                <c:pt idx="70">
                  <c:v>7.5346025089281829E-2</c:v>
                </c:pt>
                <c:pt idx="71">
                  <c:v>8.3858927961978205E-2</c:v>
                </c:pt>
                <c:pt idx="72">
                  <c:v>7.8815655786474273E-2</c:v>
                </c:pt>
                <c:pt idx="73">
                  <c:v>8.8176117520293515E-2</c:v>
                </c:pt>
                <c:pt idx="74">
                  <c:v>9.0764245481432637E-2</c:v>
                </c:pt>
                <c:pt idx="75">
                  <c:v>8.9589792391488968E-2</c:v>
                </c:pt>
                <c:pt idx="76">
                  <c:v>8.9799205704291452E-2</c:v>
                </c:pt>
                <c:pt idx="77">
                  <c:v>9.2066134532828289E-2</c:v>
                </c:pt>
                <c:pt idx="78">
                  <c:v>8.9047535519509363E-2</c:v>
                </c:pt>
                <c:pt idx="79">
                  <c:v>9.3411309726622413E-2</c:v>
                </c:pt>
                <c:pt idx="80">
                  <c:v>9.4438234711933758E-2</c:v>
                </c:pt>
                <c:pt idx="81">
                  <c:v>9.6850176020998588E-2</c:v>
                </c:pt>
                <c:pt idx="82">
                  <c:v>9.357979944105968E-2</c:v>
                </c:pt>
                <c:pt idx="83">
                  <c:v>9.6473409722503234E-2</c:v>
                </c:pt>
                <c:pt idx="84">
                  <c:v>9.5286249140253965E-2</c:v>
                </c:pt>
                <c:pt idx="85">
                  <c:v>0.1028015504494878</c:v>
                </c:pt>
                <c:pt idx="86">
                  <c:v>0.11369712860204938</c:v>
                </c:pt>
                <c:pt idx="87">
                  <c:v>0.1195288095471298</c:v>
                </c:pt>
                <c:pt idx="88">
                  <c:v>0.12493931185389834</c:v>
                </c:pt>
                <c:pt idx="89">
                  <c:v>0.12577499740571443</c:v>
                </c:pt>
                <c:pt idx="90">
                  <c:v>0.12777612929712148</c:v>
                </c:pt>
                <c:pt idx="91">
                  <c:v>0.1332253298330745</c:v>
                </c:pt>
                <c:pt idx="92">
                  <c:v>0.13178053245420798</c:v>
                </c:pt>
                <c:pt idx="93">
                  <c:v>0.13737006657249895</c:v>
                </c:pt>
                <c:pt idx="94">
                  <c:v>0.13761586176827989</c:v>
                </c:pt>
                <c:pt idx="95">
                  <c:v>0.13988881408119175</c:v>
                </c:pt>
                <c:pt idx="96">
                  <c:v>0.14399707777235141</c:v>
                </c:pt>
                <c:pt idx="97">
                  <c:v>0.15002835476396201</c:v>
                </c:pt>
                <c:pt idx="98">
                  <c:v>0.15700227078537174</c:v>
                </c:pt>
                <c:pt idx="99">
                  <c:v>0.16439225819505635</c:v>
                </c:pt>
                <c:pt idx="100">
                  <c:v>0.16814978085943472</c:v>
                </c:pt>
                <c:pt idx="101">
                  <c:v>0.16865308870694432</c:v>
                </c:pt>
                <c:pt idx="102">
                  <c:v>0.17757381254777252</c:v>
                </c:pt>
                <c:pt idx="103">
                  <c:v>0.18562273724049944</c:v>
                </c:pt>
                <c:pt idx="104">
                  <c:v>0.18462299651561895</c:v>
                </c:pt>
                <c:pt idx="105">
                  <c:v>0.20363197639662528</c:v>
                </c:pt>
                <c:pt idx="106">
                  <c:v>0.20726106412431855</c:v>
                </c:pt>
                <c:pt idx="107">
                  <c:v>0.21534556840916111</c:v>
                </c:pt>
                <c:pt idx="108">
                  <c:v>0.21025525236077111</c:v>
                </c:pt>
                <c:pt idx="109">
                  <c:v>0.22116366210097335</c:v>
                </c:pt>
                <c:pt idx="110">
                  <c:v>0.22284079114884775</c:v>
                </c:pt>
                <c:pt idx="111">
                  <c:v>0.24128377561303629</c:v>
                </c:pt>
                <c:pt idx="112">
                  <c:v>0.24379340168634159</c:v>
                </c:pt>
                <c:pt idx="113">
                  <c:v>0.24210471183494123</c:v>
                </c:pt>
                <c:pt idx="114">
                  <c:v>0.24383986877815023</c:v>
                </c:pt>
                <c:pt idx="115">
                  <c:v>0.23989391845459479</c:v>
                </c:pt>
                <c:pt idx="116">
                  <c:v>0.25598133806372075</c:v>
                </c:pt>
                <c:pt idx="117">
                  <c:v>0.26501516338473174</c:v>
                </c:pt>
                <c:pt idx="118">
                  <c:v>0.24734457673760268</c:v>
                </c:pt>
                <c:pt idx="119">
                  <c:v>0.29284378727040417</c:v>
                </c:pt>
                <c:pt idx="120">
                  <c:v>0.2759059426519811</c:v>
                </c:pt>
                <c:pt idx="121">
                  <c:v>0.29834381245303465</c:v>
                </c:pt>
                <c:pt idx="122">
                  <c:v>0.31001046116156655</c:v>
                </c:pt>
                <c:pt idx="123">
                  <c:v>0.30848394364204723</c:v>
                </c:pt>
                <c:pt idx="124">
                  <c:v>0.31795624258577621</c:v>
                </c:pt>
                <c:pt idx="125">
                  <c:v>0.33096507806889558</c:v>
                </c:pt>
                <c:pt idx="126">
                  <c:v>0.32885515702446355</c:v>
                </c:pt>
                <c:pt idx="127">
                  <c:v>0.31462081121108249</c:v>
                </c:pt>
                <c:pt idx="128">
                  <c:v>0.33237132137669367</c:v>
                </c:pt>
                <c:pt idx="129">
                  <c:v>0.32860866088192309</c:v>
                </c:pt>
                <c:pt idx="130">
                  <c:v>0.33858430758473007</c:v>
                </c:pt>
                <c:pt idx="131">
                  <c:v>0.33464485397318583</c:v>
                </c:pt>
                <c:pt idx="132">
                  <c:v>0.31170631051126457</c:v>
                </c:pt>
                <c:pt idx="133">
                  <c:v>0.32090575652935505</c:v>
                </c:pt>
                <c:pt idx="134">
                  <c:v>0.33569434602595011</c:v>
                </c:pt>
                <c:pt idx="135">
                  <c:v>0.32690101966495111</c:v>
                </c:pt>
                <c:pt idx="136">
                  <c:v>0.32937850294695481</c:v>
                </c:pt>
                <c:pt idx="137">
                  <c:v>0.31950188990961509</c:v>
                </c:pt>
                <c:pt idx="138">
                  <c:v>0.31587358035430046</c:v>
                </c:pt>
                <c:pt idx="139">
                  <c:v>0.3151726219911048</c:v>
                </c:pt>
                <c:pt idx="140">
                  <c:v>0.31059843457909636</c:v>
                </c:pt>
                <c:pt idx="141">
                  <c:v>0.30261595003539682</c:v>
                </c:pt>
                <c:pt idx="142">
                  <c:v>0.29601150577300328</c:v>
                </c:pt>
                <c:pt idx="143">
                  <c:v>0.28988191883837755</c:v>
                </c:pt>
                <c:pt idx="144">
                  <c:v>0.25923571435877607</c:v>
                </c:pt>
                <c:pt idx="145">
                  <c:v>0.27360770605128482</c:v>
                </c:pt>
                <c:pt idx="146">
                  <c:v>0.31674140863504707</c:v>
                </c:pt>
                <c:pt idx="147">
                  <c:v>0.31435463787166645</c:v>
                </c:pt>
                <c:pt idx="148">
                  <c:v>0.33253393470062931</c:v>
                </c:pt>
                <c:pt idx="149">
                  <c:v>0.33151982096382721</c:v>
                </c:pt>
                <c:pt idx="150">
                  <c:v>0.33496019636024393</c:v>
                </c:pt>
                <c:pt idx="151">
                  <c:v>0.35091124249330302</c:v>
                </c:pt>
                <c:pt idx="152">
                  <c:v>0.34799162409153306</c:v>
                </c:pt>
                <c:pt idx="153">
                  <c:v>0.33856108798254297</c:v>
                </c:pt>
                <c:pt idx="154">
                  <c:v>0.34946723496594845</c:v>
                </c:pt>
                <c:pt idx="155">
                  <c:v>0.35113027616704612</c:v>
                </c:pt>
                <c:pt idx="156">
                  <c:v>0.31841617215925605</c:v>
                </c:pt>
                <c:pt idx="157">
                  <c:v>0.33065659190336621</c:v>
                </c:pt>
                <c:pt idx="158">
                  <c:v>0.35786712551971117</c:v>
                </c:pt>
                <c:pt idx="159">
                  <c:v>0.37629666719281674</c:v>
                </c:pt>
                <c:pt idx="160">
                  <c:v>0.37549489170689665</c:v>
                </c:pt>
                <c:pt idx="161">
                  <c:v>0.38435117031041172</c:v>
                </c:pt>
                <c:pt idx="162">
                  <c:v>0.39654007964460947</c:v>
                </c:pt>
                <c:pt idx="163">
                  <c:v>0.41322600001375914</c:v>
                </c:pt>
                <c:pt idx="164">
                  <c:v>0.42928065047906966</c:v>
                </c:pt>
                <c:pt idx="165">
                  <c:v>0.45178368694147919</c:v>
                </c:pt>
                <c:pt idx="166">
                  <c:v>0.46099864781241978</c:v>
                </c:pt>
                <c:pt idx="167">
                  <c:v>0.48845706983248216</c:v>
                </c:pt>
                <c:pt idx="168">
                  <c:v>0.4826930329581603</c:v>
                </c:pt>
                <c:pt idx="169">
                  <c:v>0.50695304055417389</c:v>
                </c:pt>
                <c:pt idx="170">
                  <c:v>0.53485481094381604</c:v>
                </c:pt>
                <c:pt idx="171">
                  <c:v>0.57937741493328132</c:v>
                </c:pt>
                <c:pt idx="172">
                  <c:v>0.57785466831543542</c:v>
                </c:pt>
                <c:pt idx="173">
                  <c:v>0.58158399830225305</c:v>
                </c:pt>
                <c:pt idx="174">
                  <c:v>0.60025470398631031</c:v>
                </c:pt>
                <c:pt idx="175">
                  <c:v>0.61560406871593587</c:v>
                </c:pt>
                <c:pt idx="176">
                  <c:v>0.64076505121633076</c:v>
                </c:pt>
                <c:pt idx="177">
                  <c:v>0.65310431698505178</c:v>
                </c:pt>
                <c:pt idx="178">
                  <c:v>0.64357401086038879</c:v>
                </c:pt>
                <c:pt idx="179">
                  <c:v>0.66318444184383407</c:v>
                </c:pt>
                <c:pt idx="180">
                  <c:v>0.67781645742476382</c:v>
                </c:pt>
                <c:pt idx="181">
                  <c:v>0.72195178693044382</c:v>
                </c:pt>
                <c:pt idx="182">
                  <c:v>0.73963692134190462</c:v>
                </c:pt>
                <c:pt idx="183">
                  <c:v>0.75054831345549344</c:v>
                </c:pt>
                <c:pt idx="184">
                  <c:v>0.7591049288101932</c:v>
                </c:pt>
                <c:pt idx="185">
                  <c:v>0.76499702177622853</c:v>
                </c:pt>
                <c:pt idx="186">
                  <c:v>0.79781538223429194</c:v>
                </c:pt>
                <c:pt idx="187">
                  <c:v>0.79074951562769547</c:v>
                </c:pt>
                <c:pt idx="188">
                  <c:v>0.80644853080177803</c:v>
                </c:pt>
                <c:pt idx="189">
                  <c:v>0.81017884738409929</c:v>
                </c:pt>
                <c:pt idx="190">
                  <c:v>0.83090205164553399</c:v>
                </c:pt>
                <c:pt idx="191">
                  <c:v>0.85615911385765464</c:v>
                </c:pt>
                <c:pt idx="192">
                  <c:v>0.83981779437881299</c:v>
                </c:pt>
                <c:pt idx="193">
                  <c:v>0.85179825429818379</c:v>
                </c:pt>
                <c:pt idx="194">
                  <c:v>0.80535460114237911</c:v>
                </c:pt>
                <c:pt idx="195">
                  <c:v>0.82014282231338675</c:v>
                </c:pt>
                <c:pt idx="196">
                  <c:v>0.79187629892001821</c:v>
                </c:pt>
                <c:pt idx="197">
                  <c:v>0.7621955064586875</c:v>
                </c:pt>
                <c:pt idx="198">
                  <c:v>0.78657561972904499</c:v>
                </c:pt>
                <c:pt idx="199">
                  <c:v>0.79052041963590003</c:v>
                </c:pt>
                <c:pt idx="200">
                  <c:v>0.78690298961680338</c:v>
                </c:pt>
                <c:pt idx="201">
                  <c:v>0.78685109368233463</c:v>
                </c:pt>
                <c:pt idx="202">
                  <c:v>0.79568881185348539</c:v>
                </c:pt>
                <c:pt idx="203">
                  <c:v>0.8187673530541022</c:v>
                </c:pt>
                <c:pt idx="204">
                  <c:v>0.79964465813832553</c:v>
                </c:pt>
                <c:pt idx="205">
                  <c:v>0.8242296974740857</c:v>
                </c:pt>
                <c:pt idx="206">
                  <c:v>0.82325764251037958</c:v>
                </c:pt>
                <c:pt idx="207">
                  <c:v>0.83902139966365585</c:v>
                </c:pt>
                <c:pt idx="208">
                  <c:v>0.84097938158022834</c:v>
                </c:pt>
                <c:pt idx="209">
                  <c:v>0.89679793545865549</c:v>
                </c:pt>
                <c:pt idx="210">
                  <c:v>0.8623749055530272</c:v>
                </c:pt>
                <c:pt idx="211">
                  <c:v>0.87489517593587585</c:v>
                </c:pt>
                <c:pt idx="212">
                  <c:v>0.87816124331898415</c:v>
                </c:pt>
                <c:pt idx="213">
                  <c:v>0.86353402500907717</c:v>
                </c:pt>
                <c:pt idx="214">
                  <c:v>0.89266460991029895</c:v>
                </c:pt>
                <c:pt idx="215">
                  <c:v>0.92048087241376064</c:v>
                </c:pt>
                <c:pt idx="216">
                  <c:v>0.90366349804041457</c:v>
                </c:pt>
                <c:pt idx="217">
                  <c:v>0.93557393922146703</c:v>
                </c:pt>
                <c:pt idx="218">
                  <c:v>0.94702636138537333</c:v>
                </c:pt>
                <c:pt idx="219">
                  <c:v>0.9377026615374815</c:v>
                </c:pt>
                <c:pt idx="220">
                  <c:v>0.97349958405308967</c:v>
                </c:pt>
                <c:pt idx="221">
                  <c:v>0.97746407565519011</c:v>
                </c:pt>
                <c:pt idx="222">
                  <c:v>0.97300561798663854</c:v>
                </c:pt>
                <c:pt idx="223">
                  <c:v>0.97938808141888667</c:v>
                </c:pt>
                <c:pt idx="224">
                  <c:v>0.98589698432497574</c:v>
                </c:pt>
                <c:pt idx="225">
                  <c:v>0.98423729664153059</c:v>
                </c:pt>
                <c:pt idx="226">
                  <c:v>0.96713068389436407</c:v>
                </c:pt>
                <c:pt idx="227">
                  <c:v>0.98747933365048557</c:v>
                </c:pt>
                <c:pt idx="228">
                  <c:v>0.99407979457617279</c:v>
                </c:pt>
                <c:pt idx="229">
                  <c:v>1.0254127517931337</c:v>
                </c:pt>
                <c:pt idx="230">
                  <c:v>1.0259191386474724</c:v>
                </c:pt>
                <c:pt idx="231">
                  <c:v>1.0017961419489123</c:v>
                </c:pt>
                <c:pt idx="232">
                  <c:v>0.9873050496405863</c:v>
                </c:pt>
                <c:pt idx="233">
                  <c:v>0.97689043914208973</c:v>
                </c:pt>
                <c:pt idx="234">
                  <c:v>0.98868884493234621</c:v>
                </c:pt>
                <c:pt idx="235">
                  <c:v>0.99361848716789136</c:v>
                </c:pt>
                <c:pt idx="236">
                  <c:v>0.96583401824769788</c:v>
                </c:pt>
                <c:pt idx="237">
                  <c:v>0.93147538043251632</c:v>
                </c:pt>
                <c:pt idx="238">
                  <c:v>0.9443759925226306</c:v>
                </c:pt>
                <c:pt idx="239">
                  <c:v>0.96228590239873846</c:v>
                </c:pt>
                <c:pt idx="240">
                  <c:v>0.94277467894330214</c:v>
                </c:pt>
                <c:pt idx="241">
                  <c:v>0.97341299923988711</c:v>
                </c:pt>
                <c:pt idx="242">
                  <c:v>0.95531131472630915</c:v>
                </c:pt>
                <c:pt idx="243">
                  <c:v>0.93740591409365226</c:v>
                </c:pt>
                <c:pt idx="244">
                  <c:v>0.95883501452877362</c:v>
                </c:pt>
                <c:pt idx="245">
                  <c:v>0.90913541426675137</c:v>
                </c:pt>
                <c:pt idx="246">
                  <c:v>0.92640757913301153</c:v>
                </c:pt>
                <c:pt idx="247">
                  <c:v>0.94609031342027994</c:v>
                </c:pt>
                <c:pt idx="248">
                  <c:v>0.93776201162384998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8-4FF0-8845-A202A60F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ax val="43678"/>
          <c:min val="3783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febrero de 2018)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72089908787167334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'Gráfico 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E-4558-8F9D-D11BB464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'Gráfico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7-4586-93DE-FFD74F1F6CBC}"/>
            </c:ext>
          </c:extLst>
        </c:ser>
        <c:ser>
          <c:idx val="1"/>
          <c:order val="1"/>
          <c:tx>
            <c:strRef>
              <c:f>'Gráfico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7-4586-93DE-FFD74F1F6CBC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7-4586-93DE-FFD74F1F6CBC}"/>
            </c:ext>
          </c:extLst>
        </c:ser>
        <c:ser>
          <c:idx val="3"/>
          <c:order val="3"/>
          <c:tx>
            <c:strRef>
              <c:f>'Gráfico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A7-4586-93DE-FFD74F1F6CBC}"/>
            </c:ext>
          </c:extLst>
        </c:ser>
        <c:ser>
          <c:idx val="7"/>
          <c:order val="4"/>
          <c:tx>
            <c:strRef>
              <c:f>'Gráfico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-0.80774814859114485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A7-4586-93DE-FFD74F1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3678"/>
          <c:min val="40026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5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3"/>
        <c:min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0256419600442507"/>
          <c:y val="0.90038456115675447"/>
          <c:w val="0.89743580399557499"/>
          <c:h val="6.6980635234564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'Gráfico 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2'!$B$3:$B$500</c:f>
              <c:numCache>
                <c:formatCode>0.00</c:formatCode>
                <c:ptCount val="498"/>
                <c:pt idx="0">
                  <c:v>24.69417795853801</c:v>
                </c:pt>
                <c:pt idx="1">
                  <c:v>25.1668425780475</c:v>
                </c:pt>
                <c:pt idx="2">
                  <c:v>24.661419661141132</c:v>
                </c:pt>
                <c:pt idx="3">
                  <c:v>22.192313729664779</c:v>
                </c:pt>
                <c:pt idx="4">
                  <c:v>23.853392237708295</c:v>
                </c:pt>
                <c:pt idx="5">
                  <c:v>21.887728394000831</c:v>
                </c:pt>
                <c:pt idx="6">
                  <c:v>20.301153437597289</c:v>
                </c:pt>
                <c:pt idx="7">
                  <c:v>21.66212573070624</c:v>
                </c:pt>
                <c:pt idx="8">
                  <c:v>24.790701114775597</c:v>
                </c:pt>
                <c:pt idx="9">
                  <c:v>26.765950902215309</c:v>
                </c:pt>
                <c:pt idx="10">
                  <c:v>27.519341828987439</c:v>
                </c:pt>
                <c:pt idx="11">
                  <c:v>28.447968921703982</c:v>
                </c:pt>
                <c:pt idx="12">
                  <c:v>28.903710487379346</c:v>
                </c:pt>
                <c:pt idx="13">
                  <c:v>31.609585846853467</c:v>
                </c:pt>
                <c:pt idx="14">
                  <c:v>28.51484111876356</c:v>
                </c:pt>
                <c:pt idx="15">
                  <c:v>30.076595179970333</c:v>
                </c:pt>
                <c:pt idx="16">
                  <c:v>31.538328632776793</c:v>
                </c:pt>
                <c:pt idx="17">
                  <c:v>32.581565579118077</c:v>
                </c:pt>
                <c:pt idx="18">
                  <c:v>31.486932070197874</c:v>
                </c:pt>
                <c:pt idx="19">
                  <c:v>32.418810848894786</c:v>
                </c:pt>
                <c:pt idx="20">
                  <c:v>33.711630147023236</c:v>
                </c:pt>
                <c:pt idx="21">
                  <c:v>33.738623907536422</c:v>
                </c:pt>
                <c:pt idx="22">
                  <c:v>36.618339437367872</c:v>
                </c:pt>
                <c:pt idx="23">
                  <c:v>35.965878459207779</c:v>
                </c:pt>
                <c:pt idx="24">
                  <c:v>36.986976047470456</c:v>
                </c:pt>
                <c:pt idx="25">
                  <c:v>37.176594902648326</c:v>
                </c:pt>
                <c:pt idx="26">
                  <c:v>36.940925415076258</c:v>
                </c:pt>
                <c:pt idx="27">
                  <c:v>37.310228012799683</c:v>
                </c:pt>
                <c:pt idx="28">
                  <c:v>37.89390749631864</c:v>
                </c:pt>
                <c:pt idx="29">
                  <c:v>38.24301866211529</c:v>
                </c:pt>
                <c:pt idx="30">
                  <c:v>37.624921523280022</c:v>
                </c:pt>
                <c:pt idx="31">
                  <c:v>37.762863236436374</c:v>
                </c:pt>
                <c:pt idx="32">
                  <c:v>38.93653340854155</c:v>
                </c:pt>
                <c:pt idx="33">
                  <c:v>40.373104811687334</c:v>
                </c:pt>
                <c:pt idx="34">
                  <c:v>41.785323154366083</c:v>
                </c:pt>
                <c:pt idx="35">
                  <c:v>43.105011571161008</c:v>
                </c:pt>
                <c:pt idx="36">
                  <c:v>45.335095895360347</c:v>
                </c:pt>
                <c:pt idx="37">
                  <c:v>44.849508633050441</c:v>
                </c:pt>
                <c:pt idx="38">
                  <c:v>45.848957495495753</c:v>
                </c:pt>
                <c:pt idx="39">
                  <c:v>45.677647794358862</c:v>
                </c:pt>
                <c:pt idx="40">
                  <c:v>45.678937857077621</c:v>
                </c:pt>
                <c:pt idx="41">
                  <c:v>47.90643773129969</c:v>
                </c:pt>
                <c:pt idx="42">
                  <c:v>48.343340981259018</c:v>
                </c:pt>
                <c:pt idx="43">
                  <c:v>45.712403177237448</c:v>
                </c:pt>
                <c:pt idx="44">
                  <c:v>45.179348291258052</c:v>
                </c:pt>
                <c:pt idx="45">
                  <c:v>44.993406370837668</c:v>
                </c:pt>
                <c:pt idx="46">
                  <c:v>45.140105254385524</c:v>
                </c:pt>
                <c:pt idx="47">
                  <c:v>46.999183705434774</c:v>
                </c:pt>
                <c:pt idx="48">
                  <c:v>48.6448415195905</c:v>
                </c:pt>
                <c:pt idx="49">
                  <c:v>48.24040247905512</c:v>
                </c:pt>
                <c:pt idx="50">
                  <c:v>48.350944359674052</c:v>
                </c:pt>
                <c:pt idx="51">
                  <c:v>47.458600134112459</c:v>
                </c:pt>
                <c:pt idx="52">
                  <c:v>47.951175431401595</c:v>
                </c:pt>
                <c:pt idx="53">
                  <c:v>48.11130671125111</c:v>
                </c:pt>
                <c:pt idx="54">
                  <c:v>48.282890850920225</c:v>
                </c:pt>
                <c:pt idx="55">
                  <c:v>48.620233128980907</c:v>
                </c:pt>
                <c:pt idx="56">
                  <c:v>48.723927447390992</c:v>
                </c:pt>
                <c:pt idx="57">
                  <c:v>48.218191070084551</c:v>
                </c:pt>
                <c:pt idx="58">
                  <c:v>48.129363013245474</c:v>
                </c:pt>
                <c:pt idx="59">
                  <c:v>51.088766452110505</c:v>
                </c:pt>
                <c:pt idx="60">
                  <c:v>52.522673834647499</c:v>
                </c:pt>
                <c:pt idx="61">
                  <c:v>52.683002927291128</c:v>
                </c:pt>
                <c:pt idx="62">
                  <c:v>54.274923351930738</c:v>
                </c:pt>
                <c:pt idx="63">
                  <c:v>55.656795360901576</c:v>
                </c:pt>
                <c:pt idx="64">
                  <c:v>55.747666152292084</c:v>
                </c:pt>
                <c:pt idx="65">
                  <c:v>52.937010387351471</c:v>
                </c:pt>
                <c:pt idx="66">
                  <c:v>54.037298019154619</c:v>
                </c:pt>
                <c:pt idx="67">
                  <c:v>54.445319562681171</c:v>
                </c:pt>
                <c:pt idx="68">
                  <c:v>55.860269793970367</c:v>
                </c:pt>
                <c:pt idx="69">
                  <c:v>58.603843784100874</c:v>
                </c:pt>
                <c:pt idx="70">
                  <c:v>60.074415929347246</c:v>
                </c:pt>
                <c:pt idx="71">
                  <c:v>61.033746129962339</c:v>
                </c:pt>
                <c:pt idx="72">
                  <c:v>63.809314807389015</c:v>
                </c:pt>
                <c:pt idx="73">
                  <c:v>65.503422755477473</c:v>
                </c:pt>
                <c:pt idx="74">
                  <c:v>62.494616929392642</c:v>
                </c:pt>
                <c:pt idx="75">
                  <c:v>60.324725822690937</c:v>
                </c:pt>
                <c:pt idx="76">
                  <c:v>64.199069265904114</c:v>
                </c:pt>
                <c:pt idx="77">
                  <c:v>63.632099917513408</c:v>
                </c:pt>
                <c:pt idx="78">
                  <c:v>65.616432671425414</c:v>
                </c:pt>
                <c:pt idx="79">
                  <c:v>65.222679845064917</c:v>
                </c:pt>
                <c:pt idx="80">
                  <c:v>66.057342655652135</c:v>
                </c:pt>
                <c:pt idx="81">
                  <c:v>67.394477814071635</c:v>
                </c:pt>
                <c:pt idx="82">
                  <c:v>68.807612955375021</c:v>
                </c:pt>
                <c:pt idx="83">
                  <c:v>70.538597491067449</c:v>
                </c:pt>
                <c:pt idx="84">
                  <c:v>72.914167966689547</c:v>
                </c:pt>
                <c:pt idx="85">
                  <c:v>74.149143642831916</c:v>
                </c:pt>
                <c:pt idx="86">
                  <c:v>73.690786827384414</c:v>
                </c:pt>
                <c:pt idx="87">
                  <c:v>74.51195096949624</c:v>
                </c:pt>
                <c:pt idx="88">
                  <c:v>69.582847879409414</c:v>
                </c:pt>
                <c:pt idx="89">
                  <c:v>67.270113654245719</c:v>
                </c:pt>
                <c:pt idx="90">
                  <c:v>65.914912795269572</c:v>
                </c:pt>
                <c:pt idx="91">
                  <c:v>62.325425502113134</c:v>
                </c:pt>
                <c:pt idx="92">
                  <c:v>62.562801429694247</c:v>
                </c:pt>
                <c:pt idx="93">
                  <c:v>58.24987648630821</c:v>
                </c:pt>
                <c:pt idx="94">
                  <c:v>60.093076087103263</c:v>
                </c:pt>
                <c:pt idx="95">
                  <c:v>58.920198877019729</c:v>
                </c:pt>
                <c:pt idx="96">
                  <c:v>60.109491025443283</c:v>
                </c:pt>
                <c:pt idx="97">
                  <c:v>56.787618013814289</c:v>
                </c:pt>
                <c:pt idx="98">
                  <c:v>56.7110051110052</c:v>
                </c:pt>
                <c:pt idx="99">
                  <c:v>54.490668778340506</c:v>
                </c:pt>
                <c:pt idx="100">
                  <c:v>53.100812546949285</c:v>
                </c:pt>
                <c:pt idx="101">
                  <c:v>53.562307687564903</c:v>
                </c:pt>
                <c:pt idx="102">
                  <c:v>53.863563222039488</c:v>
                </c:pt>
                <c:pt idx="103">
                  <c:v>54.546354129902291</c:v>
                </c:pt>
                <c:pt idx="104">
                  <c:v>53.474958829032808</c:v>
                </c:pt>
                <c:pt idx="105">
                  <c:v>51.106518164507357</c:v>
                </c:pt>
                <c:pt idx="106">
                  <c:v>51.775234436927882</c:v>
                </c:pt>
                <c:pt idx="107">
                  <c:v>51.295276556042438</c:v>
                </c:pt>
                <c:pt idx="108">
                  <c:v>53.439635031297307</c:v>
                </c:pt>
                <c:pt idx="109">
                  <c:v>53.164098659127568</c:v>
                </c:pt>
                <c:pt idx="110">
                  <c:v>52.137894928025077</c:v>
                </c:pt>
                <c:pt idx="111">
                  <c:v>52.509794277678559</c:v>
                </c:pt>
                <c:pt idx="112">
                  <c:v>52.275280716364449</c:v>
                </c:pt>
                <c:pt idx="113">
                  <c:v>52.854664178166253</c:v>
                </c:pt>
                <c:pt idx="114">
                  <c:v>52.503400496515226</c:v>
                </c:pt>
                <c:pt idx="115">
                  <c:v>51.756538703500105</c:v>
                </c:pt>
                <c:pt idx="116">
                  <c:v>50.27110403024794</c:v>
                </c:pt>
                <c:pt idx="117">
                  <c:v>50.517669217339531</c:v>
                </c:pt>
                <c:pt idx="118">
                  <c:v>49.777585795772978</c:v>
                </c:pt>
                <c:pt idx="119">
                  <c:v>51.542377673257803</c:v>
                </c:pt>
                <c:pt idx="120">
                  <c:v>56.366317983651655</c:v>
                </c:pt>
                <c:pt idx="121">
                  <c:v>59.296132413984317</c:v>
                </c:pt>
                <c:pt idx="122">
                  <c:v>60.55718318504502</c:v>
                </c:pt>
                <c:pt idx="123">
                  <c:v>62.847956914376283</c:v>
                </c:pt>
                <c:pt idx="124">
                  <c:v>64.529970602634663</c:v>
                </c:pt>
                <c:pt idx="125">
                  <c:v>63.415989679175382</c:v>
                </c:pt>
                <c:pt idx="126">
                  <c:v>64.698681856949904</c:v>
                </c:pt>
                <c:pt idx="127">
                  <c:v>64.079923717949043</c:v>
                </c:pt>
                <c:pt idx="128">
                  <c:v>65.616358960593644</c:v>
                </c:pt>
                <c:pt idx="129">
                  <c:v>67.098773240102005</c:v>
                </c:pt>
                <c:pt idx="130">
                  <c:v>70.440289198477444</c:v>
                </c:pt>
                <c:pt idx="131">
                  <c:v>71.201394384874291</c:v>
                </c:pt>
                <c:pt idx="132">
                  <c:v>71.754151580432321</c:v>
                </c:pt>
                <c:pt idx="133">
                  <c:v>72.625107207235445</c:v>
                </c:pt>
                <c:pt idx="134">
                  <c:v>70.918331545255612</c:v>
                </c:pt>
                <c:pt idx="135">
                  <c:v>74.112224641285437</c:v>
                </c:pt>
                <c:pt idx="136">
                  <c:v>77.364959383158478</c:v>
                </c:pt>
                <c:pt idx="137">
                  <c:v>74.345792587273124</c:v>
                </c:pt>
                <c:pt idx="138">
                  <c:v>75.305022646855647</c:v>
                </c:pt>
                <c:pt idx="139">
                  <c:v>78.616897806050247</c:v>
                </c:pt>
                <c:pt idx="140">
                  <c:v>79.521908998003909</c:v>
                </c:pt>
                <c:pt idx="141">
                  <c:v>76.87229273051453</c:v>
                </c:pt>
                <c:pt idx="142">
                  <c:v>78.665936449835144</c:v>
                </c:pt>
                <c:pt idx="143">
                  <c:v>77.227926057117315</c:v>
                </c:pt>
                <c:pt idx="144">
                  <c:v>82.940613831900919</c:v>
                </c:pt>
                <c:pt idx="145">
                  <c:v>84.203034717599834</c:v>
                </c:pt>
                <c:pt idx="146">
                  <c:v>86.682509994842036</c:v>
                </c:pt>
                <c:pt idx="147">
                  <c:v>87.40292283629725</c:v>
                </c:pt>
                <c:pt idx="148">
                  <c:v>87.561777909070514</c:v>
                </c:pt>
                <c:pt idx="149">
                  <c:v>81.380239075862477</c:v>
                </c:pt>
                <c:pt idx="150">
                  <c:v>83.750499533912787</c:v>
                </c:pt>
                <c:pt idx="151">
                  <c:v>82.395093562438234</c:v>
                </c:pt>
                <c:pt idx="152">
                  <c:v>86.24956292882365</c:v>
                </c:pt>
                <c:pt idx="153">
                  <c:v>86.014349287175165</c:v>
                </c:pt>
                <c:pt idx="154">
                  <c:v>85.133666544964441</c:v>
                </c:pt>
                <c:pt idx="155">
                  <c:v>86.248775799766477</c:v>
                </c:pt>
                <c:pt idx="156">
                  <c:v>85.300276856436412</c:v>
                </c:pt>
                <c:pt idx="157">
                  <c:v>86.134726115921779</c:v>
                </c:pt>
                <c:pt idx="158">
                  <c:v>85.407326737121537</c:v>
                </c:pt>
                <c:pt idx="159">
                  <c:v>86.673243438544475</c:v>
                </c:pt>
                <c:pt idx="160">
                  <c:v>86.284115567666106</c:v>
                </c:pt>
                <c:pt idx="161">
                  <c:v>87.146066716224226</c:v>
                </c:pt>
                <c:pt idx="162">
                  <c:v>88.539738558961176</c:v>
                </c:pt>
                <c:pt idx="163">
                  <c:v>89.66856185319314</c:v>
                </c:pt>
                <c:pt idx="164">
                  <c:v>88.951379310671214</c:v>
                </c:pt>
                <c:pt idx="165">
                  <c:v>90.689370973713721</c:v>
                </c:pt>
                <c:pt idx="166">
                  <c:v>90.334147792102044</c:v>
                </c:pt>
                <c:pt idx="167">
                  <c:v>92.338354094931915</c:v>
                </c:pt>
                <c:pt idx="168">
                  <c:v>94.433688616259403</c:v>
                </c:pt>
                <c:pt idx="169">
                  <c:v>96.976706997325252</c:v>
                </c:pt>
                <c:pt idx="170">
                  <c:v>99.159209921817578</c:v>
                </c:pt>
                <c:pt idx="171">
                  <c:v>98.381510751558366</c:v>
                </c:pt>
                <c:pt idx="172">
                  <c:v>102.49755658405623</c:v>
                </c:pt>
                <c:pt idx="173">
                  <c:v>102.45327629112347</c:v>
                </c:pt>
                <c:pt idx="174">
                  <c:v>99.44285521262556</c:v>
                </c:pt>
                <c:pt idx="175">
                  <c:v>101.77654055117692</c:v>
                </c:pt>
                <c:pt idx="176">
                  <c:v>104.62509007578016</c:v>
                </c:pt>
                <c:pt idx="177">
                  <c:v>105.69802541411659</c:v>
                </c:pt>
                <c:pt idx="178">
                  <c:v>103.000712315942</c:v>
                </c:pt>
                <c:pt idx="179">
                  <c:v>102.63684607350683</c:v>
                </c:pt>
                <c:pt idx="180">
                  <c:v>106.5160189634739</c:v>
                </c:pt>
                <c:pt idx="181">
                  <c:v>108.64225539691765</c:v>
                </c:pt>
                <c:pt idx="182">
                  <c:v>110.73482139152864</c:v>
                </c:pt>
                <c:pt idx="183">
                  <c:v>113.13152978505219</c:v>
                </c:pt>
                <c:pt idx="184">
                  <c:v>111.97172101873787</c:v>
                </c:pt>
                <c:pt idx="185">
                  <c:v>102.82368809250237</c:v>
                </c:pt>
                <c:pt idx="186">
                  <c:v>99.925067559556993</c:v>
                </c:pt>
                <c:pt idx="187">
                  <c:v>95.757715756231306</c:v>
                </c:pt>
                <c:pt idx="188">
                  <c:v>99.582492072719774</c:v>
                </c:pt>
                <c:pt idx="189">
                  <c:v>98.89631291539294</c:v>
                </c:pt>
                <c:pt idx="190">
                  <c:v>102.87408163372974</c:v>
                </c:pt>
                <c:pt idx="191">
                  <c:v>107.15013518613388</c:v>
                </c:pt>
                <c:pt idx="192">
                  <c:v>107.03848918435317</c:v>
                </c:pt>
                <c:pt idx="193">
                  <c:v>120.28720228356447</c:v>
                </c:pt>
                <c:pt idx="194">
                  <c:v>119.36833905677568</c:v>
                </c:pt>
                <c:pt idx="195">
                  <c:v>122.27113394470544</c:v>
                </c:pt>
                <c:pt idx="196">
                  <c:v>123.52658515375863</c:v>
                </c:pt>
                <c:pt idx="197">
                  <c:v>120.65960397427055</c:v>
                </c:pt>
                <c:pt idx="198">
                  <c:v>122.19233974363533</c:v>
                </c:pt>
                <c:pt idx="199">
                  <c:v>121.69793917828775</c:v>
                </c:pt>
                <c:pt idx="200">
                  <c:v>124.42475798998613</c:v>
                </c:pt>
                <c:pt idx="201">
                  <c:v>122.81972675444551</c:v>
                </c:pt>
                <c:pt idx="202">
                  <c:v>119.02121754333901</c:v>
                </c:pt>
                <c:pt idx="203">
                  <c:v>119.48897597484738</c:v>
                </c:pt>
                <c:pt idx="204">
                  <c:v>120.02867589345803</c:v>
                </c:pt>
                <c:pt idx="205">
                  <c:v>120.85446519413581</c:v>
                </c:pt>
                <c:pt idx="206">
                  <c:v>122.63142795861125</c:v>
                </c:pt>
                <c:pt idx="207">
                  <c:v>123.24668863740482</c:v>
                </c:pt>
                <c:pt idx="208">
                  <c:v>121.82198953818043</c:v>
                </c:pt>
                <c:pt idx="209">
                  <c:v>118.55936117044887</c:v>
                </c:pt>
                <c:pt idx="210">
                  <c:v>115.23973218259879</c:v>
                </c:pt>
                <c:pt idx="211">
                  <c:v>113.29460145277528</c:v>
                </c:pt>
                <c:pt idx="212">
                  <c:v>114.26888088500527</c:v>
                </c:pt>
                <c:pt idx="213">
                  <c:v>114.84763241619888</c:v>
                </c:pt>
                <c:pt idx="214">
                  <c:v>110.17179806540767</c:v>
                </c:pt>
                <c:pt idx="215">
                  <c:v>112.64860161316926</c:v>
                </c:pt>
                <c:pt idx="216">
                  <c:v>111.26434728691518</c:v>
                </c:pt>
                <c:pt idx="217">
                  <c:v>113.2573546077122</c:v>
                </c:pt>
                <c:pt idx="218">
                  <c:v>113.24757319057511</c:v>
                </c:pt>
                <c:pt idx="219">
                  <c:v>112.66879665313692</c:v>
                </c:pt>
                <c:pt idx="220">
                  <c:v>112.43469164087719</c:v>
                </c:pt>
                <c:pt idx="221">
                  <c:v>110.60706136678067</c:v>
                </c:pt>
                <c:pt idx="222">
                  <c:v>110.72774502383997</c:v>
                </c:pt>
                <c:pt idx="223">
                  <c:v>113.34352010265161</c:v>
                </c:pt>
                <c:pt idx="224">
                  <c:v>114.25211600831761</c:v>
                </c:pt>
                <c:pt idx="225">
                  <c:v>110.94020723789156</c:v>
                </c:pt>
                <c:pt idx="226">
                  <c:v>115.60185076504804</c:v>
                </c:pt>
                <c:pt idx="227">
                  <c:v>117.58365568163624</c:v>
                </c:pt>
                <c:pt idx="228">
                  <c:v>117.3028720112804</c:v>
                </c:pt>
                <c:pt idx="229">
                  <c:v>119.54189434376386</c:v>
                </c:pt>
                <c:pt idx="230">
                  <c:v>118.32722151167573</c:v>
                </c:pt>
                <c:pt idx="231">
                  <c:v>116.77241194638957</c:v>
                </c:pt>
                <c:pt idx="232">
                  <c:v>116.9597233178858</c:v>
                </c:pt>
                <c:pt idx="233">
                  <c:v>117.64717732202945</c:v>
                </c:pt>
                <c:pt idx="234">
                  <c:v>117.90464569267169</c:v>
                </c:pt>
                <c:pt idx="235">
                  <c:v>121.63815701544412</c:v>
                </c:pt>
                <c:pt idx="236">
                  <c:v>124.30622349776772</c:v>
                </c:pt>
                <c:pt idx="237">
                  <c:v>122.29582661640852</c:v>
                </c:pt>
                <c:pt idx="238">
                  <c:v>127.1294490310281</c:v>
                </c:pt>
                <c:pt idx="239">
                  <c:v>128.08063956880045</c:v>
                </c:pt>
                <c:pt idx="240">
                  <c:v>127.92789981141522</c:v>
                </c:pt>
                <c:pt idx="241">
                  <c:v>131.16169565660741</c:v>
                </c:pt>
                <c:pt idx="242">
                  <c:v>130.05998193659107</c:v>
                </c:pt>
                <c:pt idx="243">
                  <c:v>130.27816278766218</c:v>
                </c:pt>
                <c:pt idx="244">
                  <c:v>129.02325192491753</c:v>
                </c:pt>
                <c:pt idx="245">
                  <c:v>135.05314163308333</c:v>
                </c:pt>
                <c:pt idx="246">
                  <c:v>134.47075802917252</c:v>
                </c:pt>
                <c:pt idx="247">
                  <c:v>136.01003170064322</c:v>
                </c:pt>
                <c:pt idx="248">
                  <c:v>140.1999844178554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'Gráfico 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D-4E57-A4F3-10E393F12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2'!$C$3:$C$500</c:f>
              <c:numCache>
                <c:formatCode>0.0</c:formatCode>
                <c:ptCount val="498"/>
                <c:pt idx="12" formatCode="0.00">
                  <c:v>17.044886628134837</c:v>
                </c:pt>
                <c:pt idx="13" formatCode="0.00">
                  <c:v>25.601254864752288</c:v>
                </c:pt>
                <c:pt idx="14" formatCode="0.00">
                  <c:v>15.635302982024957</c:v>
                </c:pt>
                <c:pt idx="15" formatCode="0.00">
                  <c:v>35.523828219820231</c:v>
                </c:pt>
                <c:pt idx="16" formatCode="0.00">
                  <c:v>32.223415134678724</c:v>
                </c:pt>
                <c:pt idx="17" formatCode="0.00">
                  <c:v>48.864494910932279</c:v>
                </c:pt>
                <c:pt idx="18" formatCode="0.00">
                  <c:v>55.103025067347431</c:v>
                </c:pt>
                <c:pt idx="19" formatCode="0.00">
                  <c:v>49.658744690868659</c:v>
                </c:pt>
                <c:pt idx="20" formatCode="0.00">
                  <c:v>35.983957705597213</c:v>
                </c:pt>
                <c:pt idx="21" formatCode="0.00">
                  <c:v>26.06182638035348</c:v>
                </c:pt>
                <c:pt idx="22" formatCode="0.00">
                  <c:v>33.070058027130365</c:v>
                </c:pt>
                <c:pt idx="23" formatCode="0.00">
                  <c:v>26.416903761621093</c:v>
                </c:pt>
                <c:pt idx="24" formatCode="0.00">
                  <c:v>27.972933450014903</c:v>
                </c:pt>
                <c:pt idx="25" formatCode="0.00">
                  <c:v>17.617528482426614</c:v>
                </c:pt>
                <c:pt idx="26" formatCode="0.00">
                  <c:v>29.548513484492055</c:v>
                </c:pt>
                <c:pt idx="27" formatCode="0.00">
                  <c:v>24.055398086416858</c:v>
                </c:pt>
                <c:pt idx="28" formatCode="0.00">
                  <c:v>20.145638551226952</c:v>
                </c:pt>
                <c:pt idx="29" formatCode="0.00">
                  <c:v>17.369063966679743</c:v>
                </c:pt>
                <c:pt idx="30" formatCode="0.00">
                  <c:v>19.482217168804095</c:v>
                </c:pt>
                <c:pt idx="31" formatCode="0.00">
                  <c:v>16.484002519739562</c:v>
                </c:pt>
                <c:pt idx="32" formatCode="0.00">
                  <c:v>15.498137004390401</c:v>
                </c:pt>
                <c:pt idx="33" formatCode="0.00">
                  <c:v>19.661470134876712</c:v>
                </c:pt>
                <c:pt idx="34" formatCode="0.00">
                  <c:v>14.101020625616911</c:v>
                </c:pt>
                <c:pt idx="35" formatCode="0.00">
                  <c:v>19.850537129290725</c:v>
                </c:pt>
                <c:pt idx="36" formatCode="0.00">
                  <c:v>22.564367116187857</c:v>
                </c:pt>
                <c:pt idx="37" formatCode="0.00">
                  <c:v>20.636189410059714</c:v>
                </c:pt>
                <c:pt idx="38" formatCode="0.00">
                  <c:v>24.115202961710835</c:v>
                </c:pt>
                <c:pt idx="39" formatCode="0.00">
                  <c:v>22.420739154749135</c:v>
                </c:pt>
                <c:pt idx="40" formatCode="0.00">
                  <c:v>20.545311846657267</c:v>
                </c:pt>
                <c:pt idx="41" formatCode="0.00">
                  <c:v>25.270612289538906</c:v>
                </c:pt>
                <c:pt idx="42" formatCode="0.00">
                  <c:v>28.486404795383734</c:v>
                </c:pt>
                <c:pt idx="43" formatCode="0.00">
                  <c:v>21.047859172226357</c:v>
                </c:pt>
                <c:pt idx="44" formatCode="0.00">
                  <c:v>16.030672960542304</c:v>
                </c:pt>
                <c:pt idx="45" formatCode="0.00">
                  <c:v>11.438207169597314</c:v>
                </c:pt>
                <c:pt idx="46" formatCode="0.00">
                  <c:v>8.0253841132519543</c:v>
                </c:pt>
                <c:pt idx="47" formatCode="0.00">
                  <c:v>9.0386467891140789</c:v>
                </c:pt>
                <c:pt idx="48" formatCode="0.00">
                  <c:v>7.2984430363956854</c:v>
                </c:pt>
                <c:pt idx="49" formatCode="0.00">
                  <c:v>7.56125091103661</c:v>
                </c:pt>
                <c:pt idx="50" formatCode="0.00">
                  <c:v>5.4572985564047993</c:v>
                </c:pt>
                <c:pt idx="51" formatCode="0.00">
                  <c:v>3.9013087259380574</c:v>
                </c:pt>
                <c:pt idx="52" formatCode="0.00">
                  <c:v>4.970980388593893</c:v>
                </c:pt>
                <c:pt idx="53" formatCode="0.00">
                  <c:v>0.41973607127523405</c:v>
                </c:pt>
                <c:pt idx="54" formatCode="0.00">
                  <c:v>-0.11860378107040326</c:v>
                </c:pt>
                <c:pt idx="55" formatCode="0.00">
                  <c:v>6.3599249581000716</c:v>
                </c:pt>
                <c:pt idx="56" formatCode="0.00">
                  <c:v>7.8402026717442119</c:v>
                </c:pt>
                <c:pt idx="57" formatCode="0.00">
                  <c:v>7.1666844072104219</c:v>
                </c:pt>
                <c:pt idx="58" formatCode="0.00">
                  <c:v>6.6304980524410695</c:v>
                </c:pt>
                <c:pt idx="59" formatCode="0.00">
                  <c:v>8.6990973353197276</c:v>
                </c:pt>
                <c:pt idx="60" formatCode="0.00">
                  <c:v>7.9732855874449005</c:v>
                </c:pt>
                <c:pt idx="61" formatCode="0.00">
                  <c:v>9.2016716562736143</c:v>
                </c:pt>
                <c:pt idx="62" formatCode="0.00">
                  <c:v>12.250473121002958</c:v>
                </c:pt>
                <c:pt idx="63" formatCode="0.00">
                  <c:v>17.274343586253771</c:v>
                </c:pt>
                <c:pt idx="64" formatCode="0.00">
                  <c:v>16.272566654325615</c:v>
                </c:pt>
                <c:pt idx="65" formatCode="0.00">
                  <c:v>10.037599357892169</c:v>
                </c:pt>
                <c:pt idx="66" formatCode="0.00">
                  <c:v>11.907221116853828</c:v>
                </c:pt>
                <c:pt idx="67" formatCode="0.00">
                  <c:v>11.986023946473679</c:v>
                </c:pt>
                <c:pt idx="68" formatCode="0.00">
                  <c:v>14.645028339032805</c:v>
                </c:pt>
                <c:pt idx="69" formatCode="0.00">
                  <c:v>21.534855625256299</c:v>
                </c:pt>
                <c:pt idx="70" formatCode="0.00">
                  <c:v>24.812477823542167</c:v>
                </c:pt>
                <c:pt idx="71" formatCode="0.00">
                  <c:v>19.461924761130646</c:v>
                </c:pt>
                <c:pt idx="72" formatCode="0.00">
                  <c:v>21.488372489025821</c:v>
                </c:pt>
                <c:pt idx="73" formatCode="0.00">
                  <c:v>24.344452447210173</c:v>
                </c:pt>
                <c:pt idx="74" formatCode="0.00">
                  <c:v>15.139509685327024</c:v>
                </c:pt>
                <c:pt idx="75" formatCode="0.00">
                  <c:v>8.38555945672368</c:v>
                </c:pt>
                <c:pt idx="76" formatCode="0.00">
                  <c:v>15.151720648535383</c:v>
                </c:pt>
                <c:pt idx="77" formatCode="0.00">
                  <c:v>20.203234060947061</c:v>
                </c:pt>
                <c:pt idx="78" formatCode="0.00">
                  <c:v>21.437742661481309</c:v>
                </c:pt>
                <c:pt idx="79" formatCode="0.00">
                  <c:v>19.78674432902794</c:v>
                </c:pt>
                <c:pt idx="80" formatCode="0.00">
                  <c:v>18.263533668135558</c:v>
                </c:pt>
                <c:pt idx="81" formatCode="0.00">
                  <c:v>15.004386473087262</c:v>
                </c:pt>
                <c:pt idx="82" formatCode="0.00">
                  <c:v>14.536695224823127</c:v>
                </c:pt>
                <c:pt idx="83" formatCode="0.00">
                  <c:v>15.57198077274322</c:v>
                </c:pt>
                <c:pt idx="84" formatCode="0.00">
                  <c:v>14.269080261242983</c:v>
                </c:pt>
                <c:pt idx="85" formatCode="0.00">
                  <c:v>13.19715543914568</c:v>
                </c:pt>
                <c:pt idx="86" formatCode="0.00">
                  <c:v>17.913776117697132</c:v>
                </c:pt>
                <c:pt idx="87" formatCode="0.00">
                  <c:v>23.521024474027598</c:v>
                </c:pt>
                <c:pt idx="88" formatCode="0.00">
                  <c:v>8.384800632195045</c:v>
                </c:pt>
                <c:pt idx="89" formatCode="0.00">
                  <c:v>5.7133606795301883</c:v>
                </c:pt>
                <c:pt idx="90" formatCode="0.00">
                  <c:v>0.45503448669121926</c:v>
                </c:pt>
                <c:pt idx="91" formatCode="0.00">
                  <c:v>-4.4414076137382459</c:v>
                </c:pt>
                <c:pt idx="92" formatCode="0.00">
                  <c:v>-5.290881939056824</c:v>
                </c:pt>
                <c:pt idx="93" formatCode="0.00">
                  <c:v>-13.566468912723096</c:v>
                </c:pt>
                <c:pt idx="94" formatCode="0.00">
                  <c:v>-12.666541554484311</c:v>
                </c:pt>
                <c:pt idx="95" formatCode="0.00">
                  <c:v>-16.467826698379227</c:v>
                </c:pt>
                <c:pt idx="96" formatCode="0.00">
                  <c:v>-17.559194279618694</c:v>
                </c:pt>
                <c:pt idx="97" formatCode="0.00">
                  <c:v>-23.417501363997996</c:v>
                </c:pt>
                <c:pt idx="98" formatCode="0.00">
                  <c:v>-23.039431776629581</c:v>
                </c:pt>
                <c:pt idx="99" formatCode="0.00">
                  <c:v>-26.872613609258465</c:v>
                </c:pt>
                <c:pt idx="100" formatCode="0.00">
                  <c:v>-23.687947882039118</c:v>
                </c:pt>
                <c:pt idx="101" formatCode="0.00">
                  <c:v>-20.3754453188131</c:v>
                </c:pt>
                <c:pt idx="102" formatCode="0.00">
                  <c:v>-18.282040372161557</c:v>
                </c:pt>
                <c:pt idx="103" formatCode="0.00">
                  <c:v>-12.477096001934774</c:v>
                </c:pt>
                <c:pt idx="104" formatCode="0.00">
                  <c:v>-14.527964488781453</c:v>
                </c:pt>
                <c:pt idx="105" formatCode="0.00">
                  <c:v>-12.263866813181501</c:v>
                </c:pt>
                <c:pt idx="106" formatCode="0.00">
                  <c:v>-13.83675164828151</c:v>
                </c:pt>
                <c:pt idx="107" formatCode="0.00">
                  <c:v>-12.942138784232748</c:v>
                </c:pt>
                <c:pt idx="108" formatCode="0.00">
                  <c:v>-11.096042451103061</c:v>
                </c:pt>
                <c:pt idx="109" formatCode="0.00">
                  <c:v>-6.3773903149218487</c:v>
                </c:pt>
                <c:pt idx="110" formatCode="0.00">
                  <c:v>-8.068094375821854</c:v>
                </c:pt>
                <c:pt idx="111" formatCode="0.00">
                  <c:v>-3.6317882999496676</c:v>
                </c:pt>
                <c:pt idx="112" formatCode="0.00">
                  <c:v>-1.547643124085285</c:v>
                </c:pt>
                <c:pt idx="113" formatCode="0.00">
                  <c:v>-1.3237893597116579</c:v>
                </c:pt>
                <c:pt idx="114" formatCode="0.00">
                  <c:v>-2.5262457687892925</c:v>
                </c:pt>
                <c:pt idx="115" formatCode="0.00">
                  <c:v>-5.1131461436466852</c:v>
                </c:pt>
                <c:pt idx="116" formatCode="0.00">
                  <c:v>-5.9911888543161211</c:v>
                </c:pt>
                <c:pt idx="117" formatCode="0.00">
                  <c:v>-1.1504017866126315</c:v>
                </c:pt>
                <c:pt idx="118" formatCode="0.00">
                  <c:v>-3.8630649547384599</c:v>
                </c:pt>
                <c:pt idx="119" formatCode="0.00">
                  <c:v>0.48138410463871573</c:v>
                </c:pt>
                <c:pt idx="120" formatCode="0.00">
                  <c:v>5.478539296976126</c:v>
                </c:pt>
                <c:pt idx="121" formatCode="0.00">
                  <c:v>11.534814955484428</c:v>
                </c:pt>
                <c:pt idx="122" formatCode="0.00">
                  <c:v>16.155134342862176</c:v>
                </c:pt>
                <c:pt idx="123" formatCode="0.00">
                  <c:v>19.688407205799319</c:v>
                </c:pt>
                <c:pt idx="124" formatCode="0.00">
                  <c:v>23.443272672798621</c:v>
                </c:pt>
                <c:pt idx="125" formatCode="0.00">
                  <c:v>19.98841104407143</c:v>
                </c:pt>
                <c:pt idx="126" formatCode="0.00">
                  <c:v>23.22599865072894</c:v>
                </c:pt>
                <c:pt idx="127" formatCode="0.00">
                  <c:v>23.809234453830051</c:v>
                </c:pt>
                <c:pt idx="128" formatCode="0.00">
                  <c:v>30.52653671719494</c:v>
                </c:pt>
                <c:pt idx="129" formatCode="0.00">
                  <c:v>32.819968035313174</c:v>
                </c:pt>
                <c:pt idx="130" formatCode="0.00">
                  <c:v>41.516569573227649</c:v>
                </c:pt>
                <c:pt idx="131" formatCode="0.00">
                  <c:v>38.149520418169772</c:v>
                </c:pt>
                <c:pt idx="132" formatCode="0.00">
                  <c:v>27.299890678330605</c:v>
                </c:pt>
                <c:pt idx="133" formatCode="0.00">
                  <c:v>22.477669478565133</c:v>
                </c:pt>
                <c:pt idx="134" formatCode="0.00">
                  <c:v>17.108382076178195</c:v>
                </c:pt>
                <c:pt idx="135" formatCode="0.00">
                  <c:v>17.923792793522075</c:v>
                </c:pt>
                <c:pt idx="136" formatCode="0.00">
                  <c:v>19.887817955690146</c:v>
                </c:pt>
                <c:pt idx="137" formatCode="0.00">
                  <c:v>17.235166415875103</c:v>
                </c:pt>
                <c:pt idx="138" formatCode="0.00">
                  <c:v>16.394148899887284</c:v>
                </c:pt>
                <c:pt idx="139" formatCode="0.00">
                  <c:v>22.68636846913703</c:v>
                </c:pt>
                <c:pt idx="140" formatCode="0.00">
                  <c:v>21.193724138108049</c:v>
                </c:pt>
                <c:pt idx="141" formatCode="0.00">
                  <c:v>14.566723209406174</c:v>
                </c:pt>
                <c:pt idx="142" formatCode="0.00">
                  <c:v>11.676907419166781</c:v>
                </c:pt>
                <c:pt idx="143" formatCode="0.00">
                  <c:v>8.4630450011238914</c:v>
                </c:pt>
                <c:pt idx="144" formatCode="0.00">
                  <c:v>15.589809954256605</c:v>
                </c:pt>
                <c:pt idx="145" formatCode="0.00">
                  <c:v>15.942981409578415</c:v>
                </c:pt>
                <c:pt idx="146" formatCode="0.00">
                  <c:v>22.230006365395983</c:v>
                </c:pt>
                <c:pt idx="147" formatCode="0.00">
                  <c:v>17.933258243730464</c:v>
                </c:pt>
                <c:pt idx="148" formatCode="0.00">
                  <c:v>13.181353771379323</c:v>
                </c:pt>
                <c:pt idx="149" formatCode="0.00">
                  <c:v>9.4624454134200278</c:v>
                </c:pt>
                <c:pt idx="150" formatCode="0.00">
                  <c:v>11.215286127921065</c:v>
                </c:pt>
                <c:pt idx="151" formatCode="0.00">
                  <c:v>4.8050062869381849</c:v>
                </c:pt>
                <c:pt idx="152" formatCode="0.00">
                  <c:v>8.4601019669354294</c:v>
                </c:pt>
                <c:pt idx="153" formatCode="0.00">
                  <c:v>11.892221272075631</c:v>
                </c:pt>
                <c:pt idx="154" formatCode="0.00">
                  <c:v>8.22277677531169</c:v>
                </c:pt>
                <c:pt idx="155" formatCode="0.00">
                  <c:v>11.680812618803538</c:v>
                </c:pt>
                <c:pt idx="156" formatCode="0.00">
                  <c:v>2.8450029190917547</c:v>
                </c:pt>
                <c:pt idx="157" formatCode="0.00">
                  <c:v>2.2940871283291697</c:v>
                </c:pt>
                <c:pt idx="158" formatCode="0.00">
                  <c:v>-1.4710975200868504</c:v>
                </c:pt>
                <c:pt idx="159" formatCode="0.00">
                  <c:v>-0.83484583271151713</c:v>
                </c:pt>
                <c:pt idx="160" formatCode="0.00">
                  <c:v>-1.4591560706664231</c:v>
                </c:pt>
                <c:pt idx="161" formatCode="0.00">
                  <c:v>7.0850460328197196</c:v>
                </c:pt>
                <c:pt idx="162" formatCode="0.00">
                  <c:v>5.7184592969066861</c:v>
                </c:pt>
                <c:pt idx="163" formatCode="0.00">
                  <c:v>8.8275496284116564</c:v>
                </c:pt>
                <c:pt idx="164" formatCode="0.00">
                  <c:v>3.1325569230134409</c:v>
                </c:pt>
                <c:pt idx="165" formatCode="0.00">
                  <c:v>5.435165015713217</c:v>
                </c:pt>
                <c:pt idx="166" formatCode="0.00">
                  <c:v>6.1086072600904817</c:v>
                </c:pt>
                <c:pt idx="167" formatCode="0.00">
                  <c:v>7.0604809702988547</c:v>
                </c:pt>
                <c:pt idx="168" formatCode="0.00">
                  <c:v>10.707364585893675</c:v>
                </c:pt>
                <c:pt idx="169" formatCode="0.00">
                  <c:v>12.587235318070267</c:v>
                </c:pt>
                <c:pt idx="170" formatCode="0.00">
                  <c:v>16.101526367697417</c:v>
                </c:pt>
                <c:pt idx="171" formatCode="0.00">
                  <c:v>13.508514668633897</c:v>
                </c:pt>
                <c:pt idx="172" formatCode="0.00">
                  <c:v>18.790760203671432</c:v>
                </c:pt>
                <c:pt idx="173" formatCode="0.00">
                  <c:v>17.565003380314991</c:v>
                </c:pt>
                <c:pt idx="174" formatCode="0.00">
                  <c:v>12.314377236313923</c:v>
                </c:pt>
                <c:pt idx="175" formatCode="0.00">
                  <c:v>13.503035764648018</c:v>
                </c:pt>
                <c:pt idx="176" formatCode="0.00">
                  <c:v>17.620537749269481</c:v>
                </c:pt>
                <c:pt idx="177" formatCode="0.00">
                  <c:v>16.549518190773217</c:v>
                </c:pt>
                <c:pt idx="178" formatCode="0.00">
                  <c:v>14.021900897229811</c:v>
                </c:pt>
                <c:pt idx="179" formatCode="0.00">
                  <c:v>11.152994668292116</c:v>
                </c:pt>
                <c:pt idx="180" formatCode="0.00">
                  <c:v>12.794513342144963</c:v>
                </c:pt>
                <c:pt idx="181" formatCode="0.00">
                  <c:v>12.029227367027961</c:v>
                </c:pt>
                <c:pt idx="182" formatCode="0.00">
                  <c:v>11.673763852042928</c:v>
                </c:pt>
                <c:pt idx="183" formatCode="0.00">
                  <c:v>14.99267306494505</c:v>
                </c:pt>
                <c:pt idx="184" formatCode="0.00">
                  <c:v>9.2433078634825527</c:v>
                </c:pt>
                <c:pt idx="185" formatCode="0.00">
                  <c:v>0.36154211314733953</c:v>
                </c:pt>
                <c:pt idx="186" formatCode="0.00">
                  <c:v>0.48491320018659856</c:v>
                </c:pt>
                <c:pt idx="187" formatCode="0.00">
                  <c:v>-5.9137632753705427</c:v>
                </c:pt>
                <c:pt idx="188" formatCode="0.00">
                  <c:v>-4.8196834557136086</c:v>
                </c:pt>
                <c:pt idx="189" formatCode="0.00">
                  <c:v>-6.435042297547156</c:v>
                </c:pt>
                <c:pt idx="190" formatCode="0.00">
                  <c:v>-0.12294128596808118</c:v>
                </c:pt>
                <c:pt idx="191" formatCode="0.00">
                  <c:v>4.3973391112983595</c:v>
                </c:pt>
                <c:pt idx="192" formatCode="0.00">
                  <c:v>0.49050864425250751</c:v>
                </c:pt>
                <c:pt idx="193" formatCode="0.00">
                  <c:v>10.718617817298682</c:v>
                </c:pt>
                <c:pt idx="194" formatCode="0.00">
                  <c:v>7.7965699962233792</c:v>
                </c:pt>
                <c:pt idx="195" formatCode="0.00">
                  <c:v>8.0787414526555033</c:v>
                </c:pt>
                <c:pt idx="196" formatCode="0.00">
                  <c:v>10.319447269974313</c:v>
                </c:pt>
                <c:pt idx="197" formatCode="0.00">
                  <c:v>17.346116342695538</c:v>
                </c:pt>
                <c:pt idx="198" formatCode="0.00">
                  <c:v>22.283970995728673</c:v>
                </c:pt>
                <c:pt idx="199" formatCode="0.00">
                  <c:v>27.089435509723092</c:v>
                </c:pt>
                <c:pt idx="200" formatCode="0.00">
                  <c:v>24.946417389360455</c:v>
                </c:pt>
                <c:pt idx="201" formatCode="0.00">
                  <c:v>24.19039893861634</c:v>
                </c:pt>
                <c:pt idx="202" formatCode="0.00">
                  <c:v>15.696017637693416</c:v>
                </c:pt>
                <c:pt idx="203" formatCode="0.00">
                  <c:v>11.515469622860653</c:v>
                </c:pt>
                <c:pt idx="204" formatCode="0.00">
                  <c:v>12.135994495097302</c:v>
                </c:pt>
                <c:pt idx="205" formatCode="0.00">
                  <c:v>0.47158863091920633</c:v>
                </c:pt>
                <c:pt idx="206" formatCode="0.00">
                  <c:v>2.7336301046514411</c:v>
                </c:pt>
                <c:pt idx="207" formatCode="0.00">
                  <c:v>0.79786363622065259</c:v>
                </c:pt>
                <c:pt idx="208" formatCode="0.00">
                  <c:v>-1.3799421208398055</c:v>
                </c:pt>
                <c:pt idx="209" formatCode="0.00">
                  <c:v>-1.7406343928542012</c:v>
                </c:pt>
                <c:pt idx="210" formatCode="0.00">
                  <c:v>-5.6898883106824556</c:v>
                </c:pt>
                <c:pt idx="211" formatCode="0.00">
                  <c:v>-6.9050796778918571</c:v>
                </c:pt>
                <c:pt idx="212" formatCode="0.00">
                  <c:v>-8.1622629053359148</c:v>
                </c:pt>
                <c:pt idx="213" formatCode="0.00">
                  <c:v>-6.4908895571058949</c:v>
                </c:pt>
                <c:pt idx="214" formatCode="0.00">
                  <c:v>-7.4351614327467956</c:v>
                </c:pt>
                <c:pt idx="215" formatCode="0.00">
                  <c:v>-5.7246924692994527</c:v>
                </c:pt>
                <c:pt idx="216" formatCode="0.00">
                  <c:v>-7.3018623352302692</c:v>
                </c:pt>
                <c:pt idx="217" formatCode="0.00">
                  <c:v>-6.2861635845598673</c:v>
                </c:pt>
                <c:pt idx="218" formatCode="0.00">
                  <c:v>-7.6520797169704284</c:v>
                </c:pt>
                <c:pt idx="219" formatCode="0.00">
                  <c:v>-8.5826987875892495</c:v>
                </c:pt>
                <c:pt idx="220" formatCode="0.00">
                  <c:v>-7.7057486792330483</c:v>
                </c:pt>
                <c:pt idx="221" formatCode="0.00">
                  <c:v>-6.7074417555194721</c:v>
                </c:pt>
                <c:pt idx="222" formatCode="0.00">
                  <c:v>-3.9153051501721658</c:v>
                </c:pt>
                <c:pt idx="223" formatCode="0.00">
                  <c:v>4.3179197933929103E-2</c:v>
                </c:pt>
                <c:pt idx="224" formatCode="0.00">
                  <c:v>-1.4669825275626103E-2</c:v>
                </c:pt>
                <c:pt idx="225" formatCode="0.00">
                  <c:v>-3.4022690702932734</c:v>
                </c:pt>
                <c:pt idx="226" formatCode="0.00">
                  <c:v>4.9287143851989512</c:v>
                </c:pt>
                <c:pt idx="227" formatCode="0.00">
                  <c:v>4.3809281593316873</c:v>
                </c:pt>
                <c:pt idx="228" formatCode="0.00">
                  <c:v>5.4271871305365815</c:v>
                </c:pt>
                <c:pt idx="229" formatCode="0.00">
                  <c:v>5.5489022902425411</c:v>
                </c:pt>
                <c:pt idx="230">
                  <c:v>4.4854363027814204</c:v>
                </c:pt>
                <c:pt idx="231">
                  <c:v>3.6421924406989215</c:v>
                </c:pt>
                <c:pt idx="232">
                  <c:v>4.024586177576106</c:v>
                </c:pt>
                <c:pt idx="233">
                  <c:v>6.3649778106266597</c:v>
                </c:pt>
                <c:pt idx="234">
                  <c:v>6.4815740920766807</c:v>
                </c:pt>
                <c:pt idx="235">
                  <c:v>7.3181393544498707</c:v>
                </c:pt>
                <c:pt idx="236">
                  <c:v>8.7999298649403137</c:v>
                </c:pt>
                <c:pt idx="237">
                  <c:v>8.7999298649403137</c:v>
                </c:pt>
                <c:pt idx="238">
                  <c:v>8.7999298649403137</c:v>
                </c:pt>
                <c:pt idx="239">
                  <c:v>8.7999298649403137</c:v>
                </c:pt>
                <c:pt idx="240">
                  <c:v>8.7999298649403137</c:v>
                </c:pt>
                <c:pt idx="241">
                  <c:v>9.7999298649403102</c:v>
                </c:pt>
                <c:pt idx="242">
                  <c:v>10.799929864940299</c:v>
                </c:pt>
                <c:pt idx="243">
                  <c:v>11.799929864940299</c:v>
                </c:pt>
                <c:pt idx="244">
                  <c:v>12.799929864940299</c:v>
                </c:pt>
                <c:pt idx="245">
                  <c:v>13.799929864940299</c:v>
                </c:pt>
                <c:pt idx="246">
                  <c:v>14.799929864940299</c:v>
                </c:pt>
                <c:pt idx="247">
                  <c:v>15.799929864940299</c:v>
                </c:pt>
                <c:pt idx="248">
                  <c:v>16.799929864940299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3678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2-49EC-8998-69842FB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6-466F-BC48-BDEF64183FBB}"/>
            </c:ext>
          </c:extLst>
        </c:ser>
        <c:ser>
          <c:idx val="1"/>
          <c:order val="1"/>
          <c:tx>
            <c:strRef>
              <c:f>'Gráfico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2-49EC-8998-69842FB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6-466F-BC48-BDEF64183FBB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2-49EC-8998-69842FB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6-466F-BC48-BDEF64183FBB}"/>
            </c:ext>
          </c:extLst>
        </c:ser>
        <c:ser>
          <c:idx val="3"/>
          <c:order val="3"/>
          <c:tx>
            <c:strRef>
              <c:f>'Gráfico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2-49EC-8998-69842FB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C6-466F-BC48-BDEF64183FBB}"/>
            </c:ext>
          </c:extLst>
        </c:ser>
        <c:ser>
          <c:idx val="7"/>
          <c:order val="4"/>
          <c:tx>
            <c:strRef>
              <c:f>'Gráfico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2-49EC-8998-69842FB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D3805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-0.80774814859114485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C6-466F-BC48-BDEF6418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3678"/>
          <c:min val="43313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386582192"/>
        <c:scaling>
          <c:orientation val="minMax"/>
          <c:max val="15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2"/>
        <c:minorUnit val="2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'Gráfico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  <c:pt idx="247">
                  <c:v>100000</c:v>
                </c:pt>
                <c:pt idx="24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D-480D-B347-79A39CD8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'Gráfico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4-444C-B5CF-15D05E9655FA}"/>
            </c:ext>
          </c:extLst>
        </c:ser>
        <c:ser>
          <c:idx val="1"/>
          <c:order val="1"/>
          <c:tx>
            <c:strRef>
              <c:f>'Gráfico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4-444C-B5CF-15D05E9655FA}"/>
            </c:ext>
          </c:extLst>
        </c:ser>
        <c:ser>
          <c:idx val="2"/>
          <c:order val="2"/>
          <c:tx>
            <c:strRef>
              <c:f>'Gráfico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4-444C-B5CF-15D05E9655FA}"/>
            </c:ext>
          </c:extLst>
        </c:ser>
        <c:ser>
          <c:idx val="3"/>
          <c:order val="3"/>
          <c:tx>
            <c:strRef>
              <c:f>'Gráfico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4-444C-B5CF-15D05E9655FA}"/>
            </c:ext>
          </c:extLst>
        </c:ser>
        <c:ser>
          <c:idx val="7"/>
          <c:order val="4"/>
          <c:tx>
            <c:strRef>
              <c:f>'Gráfico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4-444C-B5CF-15D05E96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in val="40026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4"/>
        <c:minorUnit val="3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4884564456927546E-2"/>
          <c:y val="0.81798167858910353"/>
          <c:w val="0.98511543554307257"/>
          <c:h val="0.15833796410924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v>Total sin castigos</c:v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F-4C77-9D7D-26438CDDC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48A5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12'!$F$4:$F$3000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F-4C77-9D7D-26438CDDCE97}"/>
            </c:ext>
          </c:extLst>
        </c:ser>
        <c:ser>
          <c:idx val="0"/>
          <c:order val="1"/>
          <c:tx>
            <c:v>Total con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F-4C77-9D7D-26438CDDC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12'!$K$4:$K$3000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8.0462993569296124</c:v>
                </c:pt>
                <c:pt idx="91">
                  <c:v>7.955737981779305</c:v>
                </c:pt>
                <c:pt idx="92">
                  <c:v>7.6859914923230379</c:v>
                </c:pt>
                <c:pt idx="93">
                  <c:v>7.5716092529540129</c:v>
                </c:pt>
                <c:pt idx="94">
                  <c:v>7.5436364873563742</c:v>
                </c:pt>
                <c:pt idx="95">
                  <c:v>7.4104720692915498</c:v>
                </c:pt>
                <c:pt idx="96">
                  <c:v>7.0493329364415009</c:v>
                </c:pt>
                <c:pt idx="97">
                  <c:v>7.2587227246543939</c:v>
                </c:pt>
                <c:pt idx="98">
                  <c:v>7.2309096264868549</c:v>
                </c:pt>
                <c:pt idx="99">
                  <c:v>7.1108948140791455</c:v>
                </c:pt>
                <c:pt idx="100">
                  <c:v>7.3055978814421083</c:v>
                </c:pt>
                <c:pt idx="101">
                  <c:v>7.0071131193994427</c:v>
                </c:pt>
                <c:pt idx="102">
                  <c:v>6.888081105113157</c:v>
                </c:pt>
                <c:pt idx="103">
                  <c:v>6.9645950980562015</c:v>
                </c:pt>
                <c:pt idx="104">
                  <c:v>6.8545457082291161</c:v>
                </c:pt>
                <c:pt idx="105">
                  <c:v>6.8927924197125066</c:v>
                </c:pt>
                <c:pt idx="106">
                  <c:v>7.0222486021895625</c:v>
                </c:pt>
                <c:pt idx="107">
                  <c:v>7.1847655023396477</c:v>
                </c:pt>
                <c:pt idx="108">
                  <c:v>7.0487790864968147</c:v>
                </c:pt>
                <c:pt idx="109">
                  <c:v>7.3738432140662109</c:v>
                </c:pt>
                <c:pt idx="110">
                  <c:v>7.5844741046057234</c:v>
                </c:pt>
                <c:pt idx="111">
                  <c:v>7.9165925858741328</c:v>
                </c:pt>
                <c:pt idx="112">
                  <c:v>7.9046133349627938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</c:v>
                </c:pt>
                <c:pt idx="116">
                  <c:v>8.2748062255788284</c:v>
                </c:pt>
                <c:pt idx="117">
                  <c:v>8.2500005719078295</c:v>
                </c:pt>
                <c:pt idx="118">
                  <c:v>8.2873514965788573</c:v>
                </c:pt>
                <c:pt idx="119">
                  <c:v>8.620398555688956</c:v>
                </c:pt>
                <c:pt idx="120">
                  <c:v>8.2559845346464513</c:v>
                </c:pt>
                <c:pt idx="121">
                  <c:v>8.7598312973491694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9.4794439331632372</c:v>
                </c:pt>
                <c:pt idx="125">
                  <c:v>9.6165484422329026</c:v>
                </c:pt>
                <c:pt idx="126">
                  <c:v>9.5192734086656561</c:v>
                </c:pt>
                <c:pt idx="127">
                  <c:v>9.4898099365649724</c:v>
                </c:pt>
                <c:pt idx="128">
                  <c:v>9.8397290789318514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9.3281676448631821</c:v>
                </c:pt>
                <c:pt idx="133">
                  <c:v>9.6825163392063018</c:v>
                </c:pt>
                <c:pt idx="134">
                  <c:v>9.8372684311944187</c:v>
                </c:pt>
                <c:pt idx="135">
                  <c:v>9.8186240657585202</c:v>
                </c:pt>
                <c:pt idx="136">
                  <c:v>10.047123939655418</c:v>
                </c:pt>
                <c:pt idx="137">
                  <c:v>9.991958599385196</c:v>
                </c:pt>
                <c:pt idx="138">
                  <c:v>9.5935651279776462</c:v>
                </c:pt>
                <c:pt idx="139">
                  <c:v>9.6726388348074543</c:v>
                </c:pt>
                <c:pt idx="140">
                  <c:v>9.4750586927926115</c:v>
                </c:pt>
                <c:pt idx="141">
                  <c:v>9.1309495475695623</c:v>
                </c:pt>
                <c:pt idx="142">
                  <c:v>9.0175262814130139</c:v>
                </c:pt>
                <c:pt idx="143">
                  <c:v>8.5920502482284071</c:v>
                </c:pt>
                <c:pt idx="144">
                  <c:v>8.2097838216069583</c:v>
                </c:pt>
                <c:pt idx="145">
                  <c:v>8.4371548352363632</c:v>
                </c:pt>
                <c:pt idx="146">
                  <c:v>8.4431180476990964</c:v>
                </c:pt>
                <c:pt idx="147">
                  <c:v>8.2871961797123852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7.7388187932627748</c:v>
                </c:pt>
                <c:pt idx="152">
                  <c:v>7.4551831845124816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7.1395532156051322</c:v>
                </c:pt>
                <c:pt idx="156">
                  <c:v>6.8131153129000932</c:v>
                </c:pt>
                <c:pt idx="157">
                  <c:v>7.0875436572443204</c:v>
                </c:pt>
                <c:pt idx="158">
                  <c:v>7.1823013271330423</c:v>
                </c:pt>
                <c:pt idx="159">
                  <c:v>7.2115764033633063</c:v>
                </c:pt>
                <c:pt idx="160">
                  <c:v>7.422562146562341</c:v>
                </c:pt>
                <c:pt idx="161">
                  <c:v>7.3150886698592474</c:v>
                </c:pt>
                <c:pt idx="162">
                  <c:v>7.2434509179532256</c:v>
                </c:pt>
                <c:pt idx="163">
                  <c:v>7.3542884820643417</c:v>
                </c:pt>
                <c:pt idx="164">
                  <c:v>7.3161814246149977</c:v>
                </c:pt>
                <c:pt idx="165">
                  <c:v>7.387588598636043</c:v>
                </c:pt>
                <c:pt idx="166">
                  <c:v>7.2918809115993728</c:v>
                </c:pt>
                <c:pt idx="167">
                  <c:v>7.2881031303883033</c:v>
                </c:pt>
                <c:pt idx="168">
                  <c:v>6.8729190140687804</c:v>
                </c:pt>
                <c:pt idx="169">
                  <c:v>7.1472931215406081</c:v>
                </c:pt>
                <c:pt idx="170">
                  <c:v>7.2385278470044749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7.2204226462085854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7.1717182587699604</c:v>
                </c:pt>
                <c:pt idx="177">
                  <c:v>7.1166681164694792</c:v>
                </c:pt>
                <c:pt idx="178">
                  <c:v>7.1146663474806013</c:v>
                </c:pt>
                <c:pt idx="179">
                  <c:v>7.2265246117279194</c:v>
                </c:pt>
                <c:pt idx="180">
                  <c:v>6.9360558618120685</c:v>
                </c:pt>
                <c:pt idx="181">
                  <c:v>7.1374818271693368</c:v>
                </c:pt>
                <c:pt idx="182">
                  <c:v>7.200650611622593</c:v>
                </c:pt>
                <c:pt idx="183">
                  <c:v>7.268142359718234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7.2234559663342495</c:v>
                </c:pt>
                <c:pt idx="187">
                  <c:v>7.1577724698998786</c:v>
                </c:pt>
                <c:pt idx="188">
                  <c:v>7.2745494228668512</c:v>
                </c:pt>
                <c:pt idx="189">
                  <c:v>7.2830410064931446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6.7377661922839875</c:v>
                </c:pt>
                <c:pt idx="193">
                  <c:v>7.1264821281686137</c:v>
                </c:pt>
                <c:pt idx="194">
                  <c:v>7.0317697707762239</c:v>
                </c:pt>
                <c:pt idx="195">
                  <c:v>7.0082971367241091</c:v>
                </c:pt>
                <c:pt idx="196">
                  <c:v>7.1092389071381143</c:v>
                </c:pt>
                <c:pt idx="197">
                  <c:v>7.1469859134172404</c:v>
                </c:pt>
                <c:pt idx="198">
                  <c:v>7.1319155531378744</c:v>
                </c:pt>
                <c:pt idx="199">
                  <c:v>7.057592551647847</c:v>
                </c:pt>
                <c:pt idx="200">
                  <c:v>7.0430790898949311</c:v>
                </c:pt>
                <c:pt idx="201">
                  <c:v>6.9980067457230986</c:v>
                </c:pt>
                <c:pt idx="202">
                  <c:v>7.0225541506775766</c:v>
                </c:pt>
                <c:pt idx="203">
                  <c:v>7.1001551164556131</c:v>
                </c:pt>
                <c:pt idx="204">
                  <c:v>6.9269732576551872</c:v>
                </c:pt>
                <c:pt idx="205">
                  <c:v>7.1924529242326036</c:v>
                </c:pt>
                <c:pt idx="206">
                  <c:v>7.2931012876157251</c:v>
                </c:pt>
                <c:pt idx="207">
                  <c:v>7.4605099410593416</c:v>
                </c:pt>
                <c:pt idx="208">
                  <c:v>7.5125480792291119</c:v>
                </c:pt>
                <c:pt idx="209">
                  <c:v>7.5237624440571302</c:v>
                </c:pt>
                <c:pt idx="210">
                  <c:v>7.4437573582397025</c:v>
                </c:pt>
                <c:pt idx="211">
                  <c:v>7.6455497741328511</c:v>
                </c:pt>
                <c:pt idx="212">
                  <c:v>7.6343024654577318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7.6538023161538984</c:v>
                </c:pt>
                <c:pt idx="217">
                  <c:v>8.37320450769068</c:v>
                </c:pt>
                <c:pt idx="218">
                  <c:v>8.4610373646820616</c:v>
                </c:pt>
                <c:pt idx="219">
                  <c:v>8.6707695298584664</c:v>
                </c:pt>
                <c:pt idx="220">
                  <c:v>8.9623883662823438</c:v>
                </c:pt>
                <c:pt idx="221">
                  <c:v>9.071725529866864</c:v>
                </c:pt>
                <c:pt idx="222">
                  <c:v>9.0561275020721386</c:v>
                </c:pt>
                <c:pt idx="223">
                  <c:v>9.0492775599048123</c:v>
                </c:pt>
                <c:pt idx="224">
                  <c:v>9.1882609094355789</c:v>
                </c:pt>
                <c:pt idx="225">
                  <c:v>9.3283878979417167</c:v>
                </c:pt>
                <c:pt idx="226">
                  <c:v>9.400342343198453</c:v>
                </c:pt>
                <c:pt idx="227">
                  <c:v>9.5046257085254062</c:v>
                </c:pt>
                <c:pt idx="228">
                  <c:v>9.2391402932181315</c:v>
                </c:pt>
                <c:pt idx="229">
                  <c:v>9.5762616273443246</c:v>
                </c:pt>
                <c:pt idx="230">
                  <c:v>9.8808898406522285</c:v>
                </c:pt>
                <c:pt idx="231">
                  <c:v>10.021243215522244</c:v>
                </c:pt>
                <c:pt idx="232">
                  <c:v>10.060788379306555</c:v>
                </c:pt>
                <c:pt idx="233">
                  <c:v>10.118124923244261</c:v>
                </c:pt>
                <c:pt idx="234">
                  <c:v>10.203051147126279</c:v>
                </c:pt>
                <c:pt idx="235">
                  <c:v>10.367692783212009</c:v>
                </c:pt>
                <c:pt idx="236">
                  <c:v>10.207950299037517</c:v>
                </c:pt>
                <c:pt idx="237">
                  <c:v>10.320720925327851</c:v>
                </c:pt>
                <c:pt idx="238">
                  <c:v>10.294071433839681</c:v>
                </c:pt>
                <c:pt idx="239">
                  <c:v>10.201941688378088</c:v>
                </c:pt>
                <c:pt idx="240">
                  <c:v>9.8873416876585623</c:v>
                </c:pt>
                <c:pt idx="241">
                  <c:v>10.211233893449029</c:v>
                </c:pt>
                <c:pt idx="242">
                  <c:v>10.242057634271138</c:v>
                </c:pt>
                <c:pt idx="243">
                  <c:v>10.394339789044334</c:v>
                </c:pt>
                <c:pt idx="244">
                  <c:v>10.534869434798663</c:v>
                </c:pt>
                <c:pt idx="245">
                  <c:v>10.400844073637447</c:v>
                </c:pt>
                <c:pt idx="246">
                  <c:v>10.46615655814386</c:v>
                </c:pt>
                <c:pt idx="247">
                  <c:v>10.401164982416182</c:v>
                </c:pt>
                <c:pt idx="248">
                  <c:v>10.260422751088546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EF-4C77-9D7D-26438CDDC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1712"/>
        <c:axId val="386592272"/>
      </c:lineChart>
      <c:dateAx>
        <c:axId val="386591712"/>
        <c:scaling>
          <c:orientation val="minMax"/>
          <c:min val="36312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8659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9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38659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5911411516038364E-2"/>
          <c:y val="0.89740921625303172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6-4248-990F-5CBB457F0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5-438E-8986-6BDE793ABC75}"/>
            </c:ext>
          </c:extLst>
        </c:ser>
        <c:ser>
          <c:idx val="1"/>
          <c:order val="1"/>
          <c:tx>
            <c:strRef>
              <c:f>'Gráfico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48"/>
              <c:layout>
                <c:manualLayout>
                  <c:x val="-6.8474316739544185E-3"/>
                  <c:y val="6.7336818234597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6-4248-990F-5CBB457F0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5-438E-8986-6BDE793ABC75}"/>
            </c:ext>
          </c:extLst>
        </c:ser>
        <c:ser>
          <c:idx val="2"/>
          <c:order val="2"/>
          <c:tx>
            <c:strRef>
              <c:f>'Gráfico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48"/>
              <c:layout>
                <c:manualLayout>
                  <c:x val="0"/>
                  <c:y val="-2.36419947780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6-4248-990F-5CBB457F0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38E-8986-6BDE793ABC75}"/>
            </c:ext>
          </c:extLst>
        </c:ser>
        <c:ser>
          <c:idx val="3"/>
          <c:order val="3"/>
          <c:tx>
            <c:strRef>
              <c:f>'Gráfico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6-4248-990F-5CBB457F0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65-438E-8986-6BDE793ABC75}"/>
            </c:ext>
          </c:extLst>
        </c:ser>
        <c:ser>
          <c:idx val="5"/>
          <c:order val="4"/>
          <c:tx>
            <c:strRef>
              <c:f>'Gráfico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48"/>
              <c:layout>
                <c:manualLayout>
                  <c:x val="-6.8474316739544185E-3"/>
                  <c:y val="-3.703525002902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6-4248-990F-5CBB457F0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52603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65-438E-8986-6BDE793AB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in val="43313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12"/>
        <c:majorTimeUnit val="months"/>
      </c:dateAx>
      <c:valAx>
        <c:axId val="386597312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inorUnit val="2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'Gráfico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13'!$B$3:$B$601</c:f>
              <c:numCache>
                <c:formatCode>0.0</c:formatCode>
                <c:ptCount val="599"/>
                <c:pt idx="0">
                  <c:v>13.658621730141</c:v>
                </c:pt>
                <c:pt idx="1">
                  <c:v>14.103814611910563</c:v>
                </c:pt>
                <c:pt idx="2">
                  <c:v>11.572500318509775</c:v>
                </c:pt>
                <c:pt idx="3">
                  <c:v>10.820067303415424</c:v>
                </c:pt>
                <c:pt idx="4">
                  <c:v>9.9176867275106417</c:v>
                </c:pt>
                <c:pt idx="5">
                  <c:v>9.667561404780681</c:v>
                </c:pt>
                <c:pt idx="6">
                  <c:v>9.0987532751227054</c:v>
                </c:pt>
                <c:pt idx="7">
                  <c:v>9.8296789817781658</c:v>
                </c:pt>
                <c:pt idx="8">
                  <c:v>10.176213122234913</c:v>
                </c:pt>
                <c:pt idx="9">
                  <c:v>10.794331877993075</c:v>
                </c:pt>
                <c:pt idx="10">
                  <c:v>9.606478450015393</c:v>
                </c:pt>
                <c:pt idx="11">
                  <c:v>9.6918454834090451</c:v>
                </c:pt>
                <c:pt idx="12">
                  <c:v>9.4451586235671812</c:v>
                </c:pt>
                <c:pt idx="13">
                  <c:v>9.5910373090373096</c:v>
                </c:pt>
                <c:pt idx="14">
                  <c:v>9.424378309123</c:v>
                </c:pt>
                <c:pt idx="15">
                  <c:v>9.4040045943772235</c:v>
                </c:pt>
                <c:pt idx="16">
                  <c:v>8.8662711567407477</c:v>
                </c:pt>
                <c:pt idx="17">
                  <c:v>8.7855226229437751</c:v>
                </c:pt>
                <c:pt idx="18">
                  <c:v>8.9861485789505906</c:v>
                </c:pt>
                <c:pt idx="19">
                  <c:v>8.8890700558889293</c:v>
                </c:pt>
                <c:pt idx="20">
                  <c:v>8.8921800356513181</c:v>
                </c:pt>
                <c:pt idx="21">
                  <c:v>8.9253336513929984</c:v>
                </c:pt>
                <c:pt idx="22">
                  <c:v>8.7906919857842922</c:v>
                </c:pt>
                <c:pt idx="23">
                  <c:v>8.7204334761148345</c:v>
                </c:pt>
                <c:pt idx="24">
                  <c:v>8.3300841868935844</c:v>
                </c:pt>
                <c:pt idx="25">
                  <c:v>8.8164589959165767</c:v>
                </c:pt>
                <c:pt idx="26">
                  <c:v>8.6388852738546316</c:v>
                </c:pt>
                <c:pt idx="27">
                  <c:v>8.568898185459787</c:v>
                </c:pt>
                <c:pt idx="28">
                  <c:v>8.3990165914014554</c:v>
                </c:pt>
                <c:pt idx="29">
                  <c:v>8.3244440430093913</c:v>
                </c:pt>
                <c:pt idx="30">
                  <c:v>8.4940020795194897</c:v>
                </c:pt>
                <c:pt idx="31">
                  <c:v>8.5515069542839584</c:v>
                </c:pt>
                <c:pt idx="32">
                  <c:v>7.9925034379640882</c:v>
                </c:pt>
                <c:pt idx="33">
                  <c:v>8.0348331239160622</c:v>
                </c:pt>
                <c:pt idx="34">
                  <c:v>7.9679508152185923</c:v>
                </c:pt>
                <c:pt idx="35">
                  <c:v>8.006348095852843</c:v>
                </c:pt>
                <c:pt idx="36">
                  <c:v>7.6738308857991822</c:v>
                </c:pt>
                <c:pt idx="37">
                  <c:v>7.5663074506681243</c:v>
                </c:pt>
                <c:pt idx="38">
                  <c:v>7.2981466171627298</c:v>
                </c:pt>
                <c:pt idx="39">
                  <c:v>7.1282716049069936</c:v>
                </c:pt>
                <c:pt idx="40">
                  <c:v>7.0366951971241356</c:v>
                </c:pt>
                <c:pt idx="41">
                  <c:v>7.0500242940731708</c:v>
                </c:pt>
                <c:pt idx="42">
                  <c:v>6.6779549146995816</c:v>
                </c:pt>
                <c:pt idx="43">
                  <c:v>6.5783267888086341</c:v>
                </c:pt>
                <c:pt idx="44">
                  <c:v>6.572238658808466</c:v>
                </c:pt>
                <c:pt idx="45">
                  <c:v>6.5088925486694187</c:v>
                </c:pt>
                <c:pt idx="46">
                  <c:v>6.3983481366680186</c:v>
                </c:pt>
                <c:pt idx="47">
                  <c:v>6.244828125197567</c:v>
                </c:pt>
                <c:pt idx="48">
                  <c:v>5.7787579062738192</c:v>
                </c:pt>
                <c:pt idx="49">
                  <c:v>5.8729194414215851</c:v>
                </c:pt>
                <c:pt idx="50">
                  <c:v>5.6768175778052736</c:v>
                </c:pt>
                <c:pt idx="51">
                  <c:v>5.5363947158729392</c:v>
                </c:pt>
                <c:pt idx="52">
                  <c:v>5.5000057020640583</c:v>
                </c:pt>
                <c:pt idx="53">
                  <c:v>5.2219885242501434</c:v>
                </c:pt>
                <c:pt idx="54">
                  <c:v>4.4273019738694721</c:v>
                </c:pt>
                <c:pt idx="55">
                  <c:v>4.4342667338145176</c:v>
                </c:pt>
                <c:pt idx="56">
                  <c:v>3.9733152634508779</c:v>
                </c:pt>
                <c:pt idx="57">
                  <c:v>3.5292775876639375</c:v>
                </c:pt>
                <c:pt idx="58">
                  <c:v>3.3672342630918126</c:v>
                </c:pt>
                <c:pt idx="59">
                  <c:v>3.2138409544959718</c:v>
                </c:pt>
                <c:pt idx="60">
                  <c:v>2.6647921894266817</c:v>
                </c:pt>
                <c:pt idx="61">
                  <c:v>2.6931136474004473</c:v>
                </c:pt>
                <c:pt idx="62">
                  <c:v>2.6788639438725119</c:v>
                </c:pt>
                <c:pt idx="63">
                  <c:v>2.5870102205185046</c:v>
                </c:pt>
                <c:pt idx="64">
                  <c:v>2.6224767659865544</c:v>
                </c:pt>
                <c:pt idx="65">
                  <c:v>2.6200007279908442</c:v>
                </c:pt>
                <c:pt idx="66">
                  <c:v>2.5502476873478499</c:v>
                </c:pt>
                <c:pt idx="67">
                  <c:v>2.5872126314293133</c:v>
                </c:pt>
                <c:pt idx="68">
                  <c:v>2.6110240636409898</c:v>
                </c:pt>
                <c:pt idx="69">
                  <c:v>2.5474689290450314</c:v>
                </c:pt>
                <c:pt idx="70">
                  <c:v>2.5555871660710783</c:v>
                </c:pt>
                <c:pt idx="71">
                  <c:v>2.5213453257725988</c:v>
                </c:pt>
                <c:pt idx="72">
                  <c:v>2.2414627012192399</c:v>
                </c:pt>
                <c:pt idx="73">
                  <c:v>2.3438946553030924</c:v>
                </c:pt>
                <c:pt idx="74">
                  <c:v>2.3380404939377892</c:v>
                </c:pt>
                <c:pt idx="75">
                  <c:v>2.3609762269641528</c:v>
                </c:pt>
                <c:pt idx="76">
                  <c:v>2.4756780137381869</c:v>
                </c:pt>
                <c:pt idx="77">
                  <c:v>2.5640400571880044</c:v>
                </c:pt>
                <c:pt idx="78">
                  <c:v>2.46806593557434</c:v>
                </c:pt>
                <c:pt idx="79">
                  <c:v>2.5121513375214497</c:v>
                </c:pt>
                <c:pt idx="80">
                  <c:v>2.4761798513869224</c:v>
                </c:pt>
                <c:pt idx="81">
                  <c:v>2.5314011380284001</c:v>
                </c:pt>
                <c:pt idx="82">
                  <c:v>2.6126123963816723</c:v>
                </c:pt>
                <c:pt idx="83">
                  <c:v>2.6114100422843038</c:v>
                </c:pt>
                <c:pt idx="84">
                  <c:v>2.6133781779011196</c:v>
                </c:pt>
                <c:pt idx="85">
                  <c:v>2.7267819067113748</c:v>
                </c:pt>
                <c:pt idx="86">
                  <c:v>2.7163418759002309</c:v>
                </c:pt>
                <c:pt idx="87">
                  <c:v>2.7861895198338358</c:v>
                </c:pt>
                <c:pt idx="88">
                  <c:v>2.8871730431609466</c:v>
                </c:pt>
                <c:pt idx="89">
                  <c:v>2.9446977806743528</c:v>
                </c:pt>
                <c:pt idx="90">
                  <c:v>3.1106920770859046</c:v>
                </c:pt>
                <c:pt idx="91">
                  <c:v>3.2709952000286213</c:v>
                </c:pt>
                <c:pt idx="92">
                  <c:v>3.4016093019972424</c:v>
                </c:pt>
                <c:pt idx="93">
                  <c:v>3.5446390772604075</c:v>
                </c:pt>
                <c:pt idx="94">
                  <c:v>3.8036968829592368</c:v>
                </c:pt>
                <c:pt idx="95">
                  <c:v>3.9194204526128038</c:v>
                </c:pt>
                <c:pt idx="96">
                  <c:v>3.9825575366754169</c:v>
                </c:pt>
                <c:pt idx="97">
                  <c:v>4.2730823578418153</c:v>
                </c:pt>
                <c:pt idx="98">
                  <c:v>4.3604818423997838</c:v>
                </c:pt>
                <c:pt idx="99">
                  <c:v>4.5899503303527078</c:v>
                </c:pt>
                <c:pt idx="100">
                  <c:v>4.8779022881528737</c:v>
                </c:pt>
                <c:pt idx="101">
                  <c:v>5.0027354348406359</c:v>
                </c:pt>
                <c:pt idx="102">
                  <c:v>4.8959510051957071</c:v>
                </c:pt>
                <c:pt idx="103">
                  <c:v>5.199183807376266</c:v>
                </c:pt>
                <c:pt idx="104">
                  <c:v>5.4246179621992914</c:v>
                </c:pt>
                <c:pt idx="105">
                  <c:v>5.5665738150857909</c:v>
                </c:pt>
                <c:pt idx="106">
                  <c:v>5.6600732576236679</c:v>
                </c:pt>
                <c:pt idx="107">
                  <c:v>5.9123996787654534</c:v>
                </c:pt>
                <c:pt idx="108">
                  <c:v>5.7121111801462519</c:v>
                </c:pt>
                <c:pt idx="109">
                  <c:v>6.0834226069611415</c:v>
                </c:pt>
                <c:pt idx="110">
                  <c:v>6.1562434591507431</c:v>
                </c:pt>
                <c:pt idx="111">
                  <c:v>6.2842633492360527</c:v>
                </c:pt>
                <c:pt idx="112">
                  <c:v>6.3575817425582875</c:v>
                </c:pt>
                <c:pt idx="113">
                  <c:v>6.4298632414355401</c:v>
                </c:pt>
                <c:pt idx="114">
                  <c:v>6.4578938194670998</c:v>
                </c:pt>
                <c:pt idx="115">
                  <c:v>6.412632183578471</c:v>
                </c:pt>
                <c:pt idx="116">
                  <c:v>6.6108815166024835</c:v>
                </c:pt>
                <c:pt idx="117">
                  <c:v>6.5614475989832011</c:v>
                </c:pt>
                <c:pt idx="118">
                  <c:v>6.6378916323966495</c:v>
                </c:pt>
                <c:pt idx="119">
                  <c:v>6.6535783108600537</c:v>
                </c:pt>
                <c:pt idx="120">
                  <c:v>6.2371602298540756</c:v>
                </c:pt>
                <c:pt idx="121">
                  <c:v>6.367052640647942</c:v>
                </c:pt>
                <c:pt idx="122">
                  <c:v>6.3655362122915751</c:v>
                </c:pt>
                <c:pt idx="123">
                  <c:v>6.4422867524982843</c:v>
                </c:pt>
                <c:pt idx="124">
                  <c:v>6.4855018580221628</c:v>
                </c:pt>
                <c:pt idx="125">
                  <c:v>6.3888337669661448</c:v>
                </c:pt>
                <c:pt idx="126">
                  <c:v>6.0379396730962211</c:v>
                </c:pt>
                <c:pt idx="127">
                  <c:v>6.0058326898864811</c:v>
                </c:pt>
                <c:pt idx="128">
                  <c:v>5.9236760992279143</c:v>
                </c:pt>
                <c:pt idx="129">
                  <c:v>5.6172552633100006</c:v>
                </c:pt>
                <c:pt idx="130">
                  <c:v>5.4298003145489959</c:v>
                </c:pt>
                <c:pt idx="131">
                  <c:v>5.3615454577397124</c:v>
                </c:pt>
                <c:pt idx="132">
                  <c:v>4.8825026852929296</c:v>
                </c:pt>
                <c:pt idx="133">
                  <c:v>5.0264576921786768</c:v>
                </c:pt>
                <c:pt idx="134">
                  <c:v>4.9062957344529368</c:v>
                </c:pt>
                <c:pt idx="135">
                  <c:v>5.0959260300159075</c:v>
                </c:pt>
                <c:pt idx="136">
                  <c:v>5.1308208787187501</c:v>
                </c:pt>
                <c:pt idx="137">
                  <c:v>5.1080773773898436</c:v>
                </c:pt>
                <c:pt idx="138">
                  <c:v>5.0069698723033369</c:v>
                </c:pt>
                <c:pt idx="139">
                  <c:v>5.0576963786587035</c:v>
                </c:pt>
                <c:pt idx="140">
                  <c:v>5.0665185407527131</c:v>
                </c:pt>
                <c:pt idx="141">
                  <c:v>5.188168493268539</c:v>
                </c:pt>
                <c:pt idx="142">
                  <c:v>5.3811659924926198</c:v>
                </c:pt>
                <c:pt idx="143">
                  <c:v>5.3828548000247105</c:v>
                </c:pt>
                <c:pt idx="144">
                  <c:v>5.0941997937574124</c:v>
                </c:pt>
                <c:pt idx="145">
                  <c:v>5.2997138508627879</c:v>
                </c:pt>
                <c:pt idx="146">
                  <c:v>5.3042427709616966</c:v>
                </c:pt>
                <c:pt idx="147">
                  <c:v>5.4193286987443745</c:v>
                </c:pt>
                <c:pt idx="148">
                  <c:v>5.5583888008216427</c:v>
                </c:pt>
                <c:pt idx="149">
                  <c:v>5.7642492556658125</c:v>
                </c:pt>
                <c:pt idx="150">
                  <c:v>5.867949317012374</c:v>
                </c:pt>
                <c:pt idx="151">
                  <c:v>6.0736818694860712</c:v>
                </c:pt>
                <c:pt idx="152">
                  <c:v>6.1156201350422954</c:v>
                </c:pt>
                <c:pt idx="153">
                  <c:v>6.1983141398896731</c:v>
                </c:pt>
                <c:pt idx="154">
                  <c:v>6.2466159116988802</c:v>
                </c:pt>
                <c:pt idx="155">
                  <c:v>6.3878665620668755</c:v>
                </c:pt>
                <c:pt idx="156">
                  <c:v>6.3853438039043331</c:v>
                </c:pt>
                <c:pt idx="157">
                  <c:v>6.5633000889345139</c:v>
                </c:pt>
                <c:pt idx="158">
                  <c:v>6.6017919073284066</c:v>
                </c:pt>
                <c:pt idx="159">
                  <c:v>6.9026746557192027</c:v>
                </c:pt>
                <c:pt idx="160">
                  <c:v>7.1397980033716744</c:v>
                </c:pt>
                <c:pt idx="161">
                  <c:v>7.0672124483780641</c:v>
                </c:pt>
                <c:pt idx="162">
                  <c:v>7.0185380885257054</c:v>
                </c:pt>
                <c:pt idx="163">
                  <c:v>7.0667691641183454</c:v>
                </c:pt>
                <c:pt idx="164">
                  <c:v>7.1823599417664665</c:v>
                </c:pt>
                <c:pt idx="165">
                  <c:v>7.1744064438411925</c:v>
                </c:pt>
                <c:pt idx="166">
                  <c:v>7.2503486127241557</c:v>
                </c:pt>
                <c:pt idx="167">
                  <c:v>7.4483288803100338</c:v>
                </c:pt>
                <c:pt idx="168">
                  <c:v>7.2736847671991649</c:v>
                </c:pt>
                <c:pt idx="169">
                  <c:v>7.4624515619432952</c:v>
                </c:pt>
                <c:pt idx="170">
                  <c:v>7.5285468725093976</c:v>
                </c:pt>
                <c:pt idx="171">
                  <c:v>7.6964393693356152</c:v>
                </c:pt>
                <c:pt idx="172">
                  <c:v>7.9273276725671407</c:v>
                </c:pt>
                <c:pt idx="173">
                  <c:v>8.168213067737284</c:v>
                </c:pt>
                <c:pt idx="174">
                  <c:v>8.262535002989015</c:v>
                </c:pt>
                <c:pt idx="175">
                  <c:v>8.1362350624299378</c:v>
                </c:pt>
                <c:pt idx="176">
                  <c:v>8.2806514822738553</c:v>
                </c:pt>
                <c:pt idx="177">
                  <c:v>8.3549572647933896</c:v>
                </c:pt>
                <c:pt idx="178">
                  <c:v>8.4597111996522383</c:v>
                </c:pt>
                <c:pt idx="179">
                  <c:v>8.6385391192351033</c:v>
                </c:pt>
                <c:pt idx="180">
                  <c:v>8.5463756265343704</c:v>
                </c:pt>
                <c:pt idx="181">
                  <c:v>8.843920311986647</c:v>
                </c:pt>
                <c:pt idx="182">
                  <c:v>8.9320936415545908</c:v>
                </c:pt>
                <c:pt idx="183">
                  <c:v>8.9269983644737323</c:v>
                </c:pt>
                <c:pt idx="184">
                  <c:v>9.0092887918879647</c:v>
                </c:pt>
                <c:pt idx="185">
                  <c:v>9.2031850254686063</c:v>
                </c:pt>
                <c:pt idx="186">
                  <c:v>9.410164044663512</c:v>
                </c:pt>
                <c:pt idx="187">
                  <c:v>9.3855164232287738</c:v>
                </c:pt>
                <c:pt idx="188">
                  <c:v>9.4473008488396726</c:v>
                </c:pt>
                <c:pt idx="189">
                  <c:v>9.4832926386041532</c:v>
                </c:pt>
                <c:pt idx="190">
                  <c:v>9.5088678107399254</c:v>
                </c:pt>
                <c:pt idx="191">
                  <c:v>9.4827620824142667</c:v>
                </c:pt>
                <c:pt idx="192">
                  <c:v>9.2706757820640906</c:v>
                </c:pt>
                <c:pt idx="193">
                  <c:v>9.8279477893853961</c:v>
                </c:pt>
                <c:pt idx="194">
                  <c:v>9.7694396050339947</c:v>
                </c:pt>
                <c:pt idx="195">
                  <c:v>9.9848038927593112</c:v>
                </c:pt>
                <c:pt idx="196">
                  <c:v>10.160150516344313</c:v>
                </c:pt>
                <c:pt idx="197">
                  <c:v>10.124701197233534</c:v>
                </c:pt>
                <c:pt idx="198">
                  <c:v>9.8133535541700123</c:v>
                </c:pt>
                <c:pt idx="199">
                  <c:v>10.065356069347583</c:v>
                </c:pt>
                <c:pt idx="200">
                  <c:v>10.248884966594476</c:v>
                </c:pt>
                <c:pt idx="201">
                  <c:v>10.692873107760672</c:v>
                </c:pt>
                <c:pt idx="202">
                  <c:v>11.002212670933174</c:v>
                </c:pt>
                <c:pt idx="203">
                  <c:v>11.261566146336959</c:v>
                </c:pt>
                <c:pt idx="204">
                  <c:v>10.965571423933405</c:v>
                </c:pt>
                <c:pt idx="205">
                  <c:v>11.186027802512283</c:v>
                </c:pt>
                <c:pt idx="206">
                  <c:v>11.177148849367914</c:v>
                </c:pt>
                <c:pt idx="207">
                  <c:v>12.335305877054417</c:v>
                </c:pt>
                <c:pt idx="208">
                  <c:v>13.082852243582046</c:v>
                </c:pt>
                <c:pt idx="209">
                  <c:v>13.919729254133594</c:v>
                </c:pt>
                <c:pt idx="210">
                  <c:v>14.426867320329002</c:v>
                </c:pt>
                <c:pt idx="211">
                  <c:v>14.846132763355635</c:v>
                </c:pt>
                <c:pt idx="212">
                  <c:v>15.103638269590093</c:v>
                </c:pt>
                <c:pt idx="213">
                  <c:v>15.435061123472302</c:v>
                </c:pt>
                <c:pt idx="214">
                  <c:v>15.798004918327827</c:v>
                </c:pt>
                <c:pt idx="215">
                  <c:v>16.001897001779998</c:v>
                </c:pt>
                <c:pt idx="216">
                  <c:v>15.50899403316904</c:v>
                </c:pt>
                <c:pt idx="217">
                  <c:v>15.878867135012023</c:v>
                </c:pt>
                <c:pt idx="218">
                  <c:v>16.087595303845564</c:v>
                </c:pt>
                <c:pt idx="219">
                  <c:v>16.235733800743052</c:v>
                </c:pt>
                <c:pt idx="220">
                  <c:v>17.034395784330687</c:v>
                </c:pt>
                <c:pt idx="221">
                  <c:v>17.41195723972255</c:v>
                </c:pt>
                <c:pt idx="222">
                  <c:v>17.712981775550617</c:v>
                </c:pt>
                <c:pt idx="223">
                  <c:v>18.050561042534266</c:v>
                </c:pt>
                <c:pt idx="224">
                  <c:v>18.261923615559546</c:v>
                </c:pt>
                <c:pt idx="225">
                  <c:v>18.140939082825358</c:v>
                </c:pt>
                <c:pt idx="226">
                  <c:v>18.065229034576802</c:v>
                </c:pt>
                <c:pt idx="227">
                  <c:v>18.234760313477132</c:v>
                </c:pt>
                <c:pt idx="228">
                  <c:v>17.601019566206627</c:v>
                </c:pt>
                <c:pt idx="229">
                  <c:v>17.689404984135116</c:v>
                </c:pt>
                <c:pt idx="230">
                  <c:v>17.64381339020423</c:v>
                </c:pt>
                <c:pt idx="231">
                  <c:v>17.363693555041468</c:v>
                </c:pt>
                <c:pt idx="232">
                  <c:v>18.060550363202843</c:v>
                </c:pt>
                <c:pt idx="233">
                  <c:v>18.259732868566424</c:v>
                </c:pt>
                <c:pt idx="234">
                  <c:v>17.726697607662949</c:v>
                </c:pt>
                <c:pt idx="235">
                  <c:v>17.885454223485333</c:v>
                </c:pt>
                <c:pt idx="236">
                  <c:v>17.219036217824719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63B-814A-0BC62221E3CE}"/>
            </c:ext>
          </c:extLst>
        </c:ser>
        <c:ser>
          <c:idx val="1"/>
          <c:order val="1"/>
          <c:tx>
            <c:strRef>
              <c:f>'Gráfico 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13'!$C$3:$C$601</c:f>
              <c:numCache>
                <c:formatCode>0.0</c:formatCode>
                <c:ptCount val="599"/>
                <c:pt idx="0">
                  <c:v>5.0696039790097833</c:v>
                </c:pt>
                <c:pt idx="1">
                  <c:v>5.1851373121091049</c:v>
                </c:pt>
                <c:pt idx="2">
                  <c:v>4.6403098351663798</c:v>
                </c:pt>
                <c:pt idx="3">
                  <c:v>4.6457439768120787</c:v>
                </c:pt>
                <c:pt idx="4">
                  <c:v>4.4759617055413825</c:v>
                </c:pt>
                <c:pt idx="5">
                  <c:v>4.4901633664766392</c:v>
                </c:pt>
                <c:pt idx="6">
                  <c:v>4.2401960670175729</c:v>
                </c:pt>
                <c:pt idx="7">
                  <c:v>4.3675254917389017</c:v>
                </c:pt>
                <c:pt idx="8">
                  <c:v>4.3965404995604676</c:v>
                </c:pt>
                <c:pt idx="9">
                  <c:v>4.3718313592396507</c:v>
                </c:pt>
                <c:pt idx="10">
                  <c:v>3.5479546632663208</c:v>
                </c:pt>
                <c:pt idx="11">
                  <c:v>3.3387222048972265</c:v>
                </c:pt>
                <c:pt idx="12">
                  <c:v>3.1050635321120108</c:v>
                </c:pt>
                <c:pt idx="13">
                  <c:v>3.1703322142284507</c:v>
                </c:pt>
                <c:pt idx="14">
                  <c:v>2.9815494323921707</c:v>
                </c:pt>
                <c:pt idx="15">
                  <c:v>2.9487600712178583</c:v>
                </c:pt>
                <c:pt idx="16">
                  <c:v>2.8227668814718858</c:v>
                </c:pt>
                <c:pt idx="17">
                  <c:v>2.8499307429016469</c:v>
                </c:pt>
                <c:pt idx="18">
                  <c:v>3.0244322825772691</c:v>
                </c:pt>
                <c:pt idx="19">
                  <c:v>2.9363340788008618</c:v>
                </c:pt>
                <c:pt idx="20">
                  <c:v>2.8271312462524394</c:v>
                </c:pt>
                <c:pt idx="21">
                  <c:v>2.7209446479043549</c:v>
                </c:pt>
                <c:pt idx="22">
                  <c:v>2.6617099307941858</c:v>
                </c:pt>
                <c:pt idx="23">
                  <c:v>2.5693452039448568</c:v>
                </c:pt>
                <c:pt idx="24">
                  <c:v>2.3255028457857678</c:v>
                </c:pt>
                <c:pt idx="25">
                  <c:v>2.6656219729476103</c:v>
                </c:pt>
                <c:pt idx="26">
                  <c:v>2.5388921720527775</c:v>
                </c:pt>
                <c:pt idx="27">
                  <c:v>2.4497911346124144</c:v>
                </c:pt>
                <c:pt idx="28">
                  <c:v>2.355370994844622</c:v>
                </c:pt>
                <c:pt idx="29">
                  <c:v>2.1882747173102026</c:v>
                </c:pt>
                <c:pt idx="30">
                  <c:v>2.3776298786469878</c:v>
                </c:pt>
                <c:pt idx="31">
                  <c:v>2.4924705106369336</c:v>
                </c:pt>
                <c:pt idx="32">
                  <c:v>1.9932152287761873</c:v>
                </c:pt>
                <c:pt idx="33">
                  <c:v>2.0265642342101837</c:v>
                </c:pt>
                <c:pt idx="34">
                  <c:v>2.0072594596804181</c:v>
                </c:pt>
                <c:pt idx="35">
                  <c:v>2.0532970582398176</c:v>
                </c:pt>
                <c:pt idx="36">
                  <c:v>1.8725685597021877</c:v>
                </c:pt>
                <c:pt idx="37">
                  <c:v>1.7961941908731651</c:v>
                </c:pt>
                <c:pt idx="38">
                  <c:v>1.6774642432494185</c:v>
                </c:pt>
                <c:pt idx="39">
                  <c:v>1.5839167492246731</c:v>
                </c:pt>
                <c:pt idx="40">
                  <c:v>1.5605527257589851</c:v>
                </c:pt>
                <c:pt idx="41">
                  <c:v>1.631965590243678</c:v>
                </c:pt>
                <c:pt idx="42">
                  <c:v>1.3948960845340792</c:v>
                </c:pt>
                <c:pt idx="43">
                  <c:v>1.3777089561227769</c:v>
                </c:pt>
                <c:pt idx="44">
                  <c:v>1.3552967749079641</c:v>
                </c:pt>
                <c:pt idx="45">
                  <c:v>1.3711487344950806</c:v>
                </c:pt>
                <c:pt idx="46">
                  <c:v>1.3126395344682087</c:v>
                </c:pt>
                <c:pt idx="47">
                  <c:v>1.2196345313020447</c:v>
                </c:pt>
                <c:pt idx="48">
                  <c:v>1.1173890971400247</c:v>
                </c:pt>
                <c:pt idx="49">
                  <c:v>1.2000003581851884</c:v>
                </c:pt>
                <c:pt idx="50">
                  <c:v>1.1305906710548568</c:v>
                </c:pt>
                <c:pt idx="51">
                  <c:v>1.1008430069981423</c:v>
                </c:pt>
                <c:pt idx="52">
                  <c:v>1.1159140312002593</c:v>
                </c:pt>
                <c:pt idx="53">
                  <c:v>1.0915358445080174</c:v>
                </c:pt>
                <c:pt idx="54">
                  <c:v>1.0884734852443378</c:v>
                </c:pt>
                <c:pt idx="55">
                  <c:v>1.1057626433225913</c:v>
                </c:pt>
                <c:pt idx="56">
                  <c:v>1.0510040816491402</c:v>
                </c:pt>
                <c:pt idx="57">
                  <c:v>1.0338097944739473</c:v>
                </c:pt>
                <c:pt idx="58">
                  <c:v>0.92763959691430142</c:v>
                </c:pt>
                <c:pt idx="59">
                  <c:v>0.91068520494764416</c:v>
                </c:pt>
                <c:pt idx="60">
                  <c:v>0.8723974244589916</c:v>
                </c:pt>
                <c:pt idx="61">
                  <c:v>0.83968141493568194</c:v>
                </c:pt>
                <c:pt idx="62">
                  <c:v>0.83144522058759085</c:v>
                </c:pt>
                <c:pt idx="63">
                  <c:v>0.86029419047727596</c:v>
                </c:pt>
                <c:pt idx="64">
                  <c:v>0.87279788471250019</c:v>
                </c:pt>
                <c:pt idx="65">
                  <c:v>0.84583227775523162</c:v>
                </c:pt>
                <c:pt idx="66">
                  <c:v>0.84246252341099059</c:v>
                </c:pt>
                <c:pt idx="67">
                  <c:v>0.8647993492653987</c:v>
                </c:pt>
                <c:pt idx="68">
                  <c:v>0.89049539442953818</c:v>
                </c:pt>
                <c:pt idx="69">
                  <c:v>0.87992648819498465</c:v>
                </c:pt>
                <c:pt idx="70">
                  <c:v>0.88587756219055469</c:v>
                </c:pt>
                <c:pt idx="71">
                  <c:v>0.87059096902696687</c:v>
                </c:pt>
                <c:pt idx="72">
                  <c:v>0.81889101802131803</c:v>
                </c:pt>
                <c:pt idx="73">
                  <c:v>0.849719875816074</c:v>
                </c:pt>
                <c:pt idx="74">
                  <c:v>0.83683145727927022</c:v>
                </c:pt>
                <c:pt idx="75">
                  <c:v>0.84195892613516865</c:v>
                </c:pt>
                <c:pt idx="76">
                  <c:v>0.90717376751688172</c:v>
                </c:pt>
                <c:pt idx="77">
                  <c:v>0.94831399669831984</c:v>
                </c:pt>
                <c:pt idx="78">
                  <c:v>0.88617735836273437</c:v>
                </c:pt>
                <c:pt idx="79">
                  <c:v>0.90572906101787187</c:v>
                </c:pt>
                <c:pt idx="80">
                  <c:v>0.85351261774150189</c:v>
                </c:pt>
                <c:pt idx="81">
                  <c:v>0.90358227107656075</c:v>
                </c:pt>
                <c:pt idx="82">
                  <c:v>0.91135316132285671</c:v>
                </c:pt>
                <c:pt idx="83">
                  <c:v>0.89799094525950496</c:v>
                </c:pt>
                <c:pt idx="84">
                  <c:v>0.87819424377995203</c:v>
                </c:pt>
                <c:pt idx="85">
                  <c:v>0.89200336345492892</c:v>
                </c:pt>
                <c:pt idx="86">
                  <c:v>0.89511037107538005</c:v>
                </c:pt>
                <c:pt idx="87">
                  <c:v>0.90982996498232549</c:v>
                </c:pt>
                <c:pt idx="88">
                  <c:v>0.94577855549156653</c:v>
                </c:pt>
                <c:pt idx="89">
                  <c:v>0.96341669544554209</c:v>
                </c:pt>
                <c:pt idx="90">
                  <c:v>1.0161420849072922</c:v>
                </c:pt>
                <c:pt idx="91">
                  <c:v>1.0502512745999653</c:v>
                </c:pt>
                <c:pt idx="92">
                  <c:v>1.1407552763126585</c:v>
                </c:pt>
                <c:pt idx="93">
                  <c:v>1.1949924516290757</c:v>
                </c:pt>
                <c:pt idx="94">
                  <c:v>1.2645362978856731</c:v>
                </c:pt>
                <c:pt idx="95">
                  <c:v>1.3236950275537791</c:v>
                </c:pt>
                <c:pt idx="96">
                  <c:v>1.3796773181394164</c:v>
                </c:pt>
                <c:pt idx="97">
                  <c:v>1.4976940605396096</c:v>
                </c:pt>
                <c:pt idx="98">
                  <c:v>1.5877398971071883</c:v>
                </c:pt>
                <c:pt idx="99">
                  <c:v>1.6003078588456774</c:v>
                </c:pt>
                <c:pt idx="100">
                  <c:v>1.6858292248976201</c:v>
                </c:pt>
                <c:pt idx="101">
                  <c:v>1.8261936345886751</c:v>
                </c:pt>
                <c:pt idx="102">
                  <c:v>1.882633808131013</c:v>
                </c:pt>
                <c:pt idx="103">
                  <c:v>2.0156657699570588</c:v>
                </c:pt>
                <c:pt idx="104">
                  <c:v>2.0456804431468676</c:v>
                </c:pt>
                <c:pt idx="105">
                  <c:v>2.1464906477523806</c:v>
                </c:pt>
                <c:pt idx="106">
                  <c:v>2.1893728914854345</c:v>
                </c:pt>
                <c:pt idx="107">
                  <c:v>2.2638349373677791</c:v>
                </c:pt>
                <c:pt idx="108">
                  <c:v>2.1404036329306422</c:v>
                </c:pt>
                <c:pt idx="109">
                  <c:v>2.3216365242030297</c:v>
                </c:pt>
                <c:pt idx="110">
                  <c:v>2.3854286063727677</c:v>
                </c:pt>
                <c:pt idx="111">
                  <c:v>2.468387268757982</c:v>
                </c:pt>
                <c:pt idx="112">
                  <c:v>2.5252625399922368</c:v>
                </c:pt>
                <c:pt idx="113">
                  <c:v>2.5582631062710672</c:v>
                </c:pt>
                <c:pt idx="114">
                  <c:v>2.6567290352153923</c:v>
                </c:pt>
                <c:pt idx="115">
                  <c:v>2.6723266561233872</c:v>
                </c:pt>
                <c:pt idx="116">
                  <c:v>2.7789688930409344</c:v>
                </c:pt>
                <c:pt idx="117">
                  <c:v>2.8657683756019514</c:v>
                </c:pt>
                <c:pt idx="118">
                  <c:v>2.9194283109125667</c:v>
                </c:pt>
                <c:pt idx="119">
                  <c:v>2.9610480028691386</c:v>
                </c:pt>
                <c:pt idx="120">
                  <c:v>2.8355624740916969</c:v>
                </c:pt>
                <c:pt idx="121">
                  <c:v>2.9115872375885692</c:v>
                </c:pt>
                <c:pt idx="122">
                  <c:v>2.9204604404165004</c:v>
                </c:pt>
                <c:pt idx="123">
                  <c:v>3.045437611083631</c:v>
                </c:pt>
                <c:pt idx="124">
                  <c:v>3.1168442565329566</c:v>
                </c:pt>
                <c:pt idx="125">
                  <c:v>3.0592263711995176</c:v>
                </c:pt>
                <c:pt idx="126">
                  <c:v>2.8373407318974921</c:v>
                </c:pt>
                <c:pt idx="127">
                  <c:v>2.8096237528435015</c:v>
                </c:pt>
                <c:pt idx="128">
                  <c:v>2.7950674752667704</c:v>
                </c:pt>
                <c:pt idx="129">
                  <c:v>2.6122619941708738</c:v>
                </c:pt>
                <c:pt idx="130">
                  <c:v>2.4880147217254742</c:v>
                </c:pt>
                <c:pt idx="131">
                  <c:v>2.4223214841593319</c:v>
                </c:pt>
                <c:pt idx="132">
                  <c:v>2.2034286975125257</c:v>
                </c:pt>
                <c:pt idx="133">
                  <c:v>2.2886806763075884</c:v>
                </c:pt>
                <c:pt idx="134">
                  <c:v>2.1767653964961746</c:v>
                </c:pt>
                <c:pt idx="135">
                  <c:v>2.3395865508116382</c:v>
                </c:pt>
                <c:pt idx="136">
                  <c:v>2.2982402512637492</c:v>
                </c:pt>
                <c:pt idx="137">
                  <c:v>2.2676195080550001</c:v>
                </c:pt>
                <c:pt idx="138">
                  <c:v>2.1947523361803323</c:v>
                </c:pt>
                <c:pt idx="139">
                  <c:v>2.1693044994211741</c:v>
                </c:pt>
                <c:pt idx="140">
                  <c:v>2.1472156470092663</c:v>
                </c:pt>
                <c:pt idx="141">
                  <c:v>2.251294858312499</c:v>
                </c:pt>
                <c:pt idx="142">
                  <c:v>2.3302755488243716</c:v>
                </c:pt>
                <c:pt idx="143">
                  <c:v>2.2909387225560724</c:v>
                </c:pt>
                <c:pt idx="144">
                  <c:v>2.0821181959811814</c:v>
                </c:pt>
                <c:pt idx="145">
                  <c:v>2.1326626224192471</c:v>
                </c:pt>
                <c:pt idx="146">
                  <c:v>2.1136634920242132</c:v>
                </c:pt>
                <c:pt idx="147">
                  <c:v>2.1634246343306751</c:v>
                </c:pt>
                <c:pt idx="148">
                  <c:v>2.2023475521603624</c:v>
                </c:pt>
                <c:pt idx="149">
                  <c:v>2.3101032686691481</c:v>
                </c:pt>
                <c:pt idx="150">
                  <c:v>2.3534674955604595</c:v>
                </c:pt>
                <c:pt idx="151">
                  <c:v>2.4500456381085209</c:v>
                </c:pt>
                <c:pt idx="152">
                  <c:v>2.4544723311569601</c:v>
                </c:pt>
                <c:pt idx="153">
                  <c:v>2.4978253234249546</c:v>
                </c:pt>
                <c:pt idx="154">
                  <c:v>2.4971078584984427</c:v>
                </c:pt>
                <c:pt idx="155">
                  <c:v>2.5130226797145463</c:v>
                </c:pt>
                <c:pt idx="156">
                  <c:v>2.5219098175707422</c:v>
                </c:pt>
                <c:pt idx="157">
                  <c:v>2.6052196712278572</c:v>
                </c:pt>
                <c:pt idx="158">
                  <c:v>2.5891288045383867</c:v>
                </c:pt>
                <c:pt idx="159">
                  <c:v>2.7320513237702921</c:v>
                </c:pt>
                <c:pt idx="160">
                  <c:v>2.8358783074465288</c:v>
                </c:pt>
                <c:pt idx="161">
                  <c:v>2.7458746473892774</c:v>
                </c:pt>
                <c:pt idx="162">
                  <c:v>2.7441955650501999</c:v>
                </c:pt>
                <c:pt idx="163">
                  <c:v>2.8462068662665536</c:v>
                </c:pt>
                <c:pt idx="164">
                  <c:v>2.9161659829237485</c:v>
                </c:pt>
                <c:pt idx="165">
                  <c:v>2.9469915380864498</c:v>
                </c:pt>
                <c:pt idx="166">
                  <c:v>3.0345662902486308</c:v>
                </c:pt>
                <c:pt idx="167">
                  <c:v>3.1460805780943732</c:v>
                </c:pt>
                <c:pt idx="168">
                  <c:v>3.0423507841779402</c:v>
                </c:pt>
                <c:pt idx="169">
                  <c:v>3.1614212356363538</c:v>
                </c:pt>
                <c:pt idx="170">
                  <c:v>3.2197495713699946</c:v>
                </c:pt>
                <c:pt idx="171">
                  <c:v>3.3247135713362508</c:v>
                </c:pt>
                <c:pt idx="172">
                  <c:v>3.437707075220982</c:v>
                </c:pt>
                <c:pt idx="173">
                  <c:v>3.6143708036756879</c:v>
                </c:pt>
                <c:pt idx="174">
                  <c:v>3.651566696606626</c:v>
                </c:pt>
                <c:pt idx="175">
                  <c:v>3.630005410762275</c:v>
                </c:pt>
                <c:pt idx="176">
                  <c:v>3.6337283524702615</c:v>
                </c:pt>
                <c:pt idx="177">
                  <c:v>3.7363450431251759</c:v>
                </c:pt>
                <c:pt idx="178">
                  <c:v>3.7723732916329324</c:v>
                </c:pt>
                <c:pt idx="179">
                  <c:v>3.8242419892947539</c:v>
                </c:pt>
                <c:pt idx="180">
                  <c:v>3.8305248845292179</c:v>
                </c:pt>
                <c:pt idx="181">
                  <c:v>3.8570881773301462</c:v>
                </c:pt>
                <c:pt idx="182">
                  <c:v>4.0506384403510616</c:v>
                </c:pt>
                <c:pt idx="183">
                  <c:v>4.0938467415300819</c:v>
                </c:pt>
                <c:pt idx="184">
                  <c:v>4.063291647150101</c:v>
                </c:pt>
                <c:pt idx="185">
                  <c:v>4.1191190789001331</c:v>
                </c:pt>
                <c:pt idx="186">
                  <c:v>4.2501209304693424</c:v>
                </c:pt>
                <c:pt idx="187">
                  <c:v>4.3086946938971629</c:v>
                </c:pt>
                <c:pt idx="188">
                  <c:v>4.2961383228801733</c:v>
                </c:pt>
                <c:pt idx="189">
                  <c:v>4.4107896598092324</c:v>
                </c:pt>
                <c:pt idx="190">
                  <c:v>4.4046283565087734</c:v>
                </c:pt>
                <c:pt idx="191">
                  <c:v>4.2487144271668447</c:v>
                </c:pt>
                <c:pt idx="192">
                  <c:v>4.1079249759250338</c:v>
                </c:pt>
                <c:pt idx="193">
                  <c:v>4.5457505857713656</c:v>
                </c:pt>
                <c:pt idx="194">
                  <c:v>4.4865052249138309</c:v>
                </c:pt>
                <c:pt idx="195">
                  <c:v>4.6288179888695469</c:v>
                </c:pt>
                <c:pt idx="196">
                  <c:v>4.6665780400004975</c:v>
                </c:pt>
                <c:pt idx="197">
                  <c:v>4.4045803242207651</c:v>
                </c:pt>
                <c:pt idx="198">
                  <c:v>4.1517994999853043</c:v>
                </c:pt>
                <c:pt idx="199">
                  <c:v>4.220149987431566</c:v>
                </c:pt>
                <c:pt idx="200">
                  <c:v>4.3305680915392584</c:v>
                </c:pt>
                <c:pt idx="201">
                  <c:v>4.736854895859814</c:v>
                </c:pt>
                <c:pt idx="202">
                  <c:v>4.8960200343080427</c:v>
                </c:pt>
                <c:pt idx="203">
                  <c:v>4.9333849778821008</c:v>
                </c:pt>
                <c:pt idx="204">
                  <c:v>4.5926910886304242</c:v>
                </c:pt>
                <c:pt idx="205">
                  <c:v>4.6483080606520941</c:v>
                </c:pt>
                <c:pt idx="206">
                  <c:v>4.6224534613413457</c:v>
                </c:pt>
                <c:pt idx="207">
                  <c:v>5.7188996510417693</c:v>
                </c:pt>
                <c:pt idx="208">
                  <c:v>6.154180352073932</c:v>
                </c:pt>
                <c:pt idx="209">
                  <c:v>6.7389601405507227</c:v>
                </c:pt>
                <c:pt idx="210">
                  <c:v>6.9881544144584096</c:v>
                </c:pt>
                <c:pt idx="211">
                  <c:v>7.2108259830313131</c:v>
                </c:pt>
                <c:pt idx="212">
                  <c:v>7.4058760486037896</c:v>
                </c:pt>
                <c:pt idx="213">
                  <c:v>7.6198991576079518</c:v>
                </c:pt>
                <c:pt idx="214">
                  <c:v>7.8593762742058955</c:v>
                </c:pt>
                <c:pt idx="215">
                  <c:v>7.8701725199758084</c:v>
                </c:pt>
                <c:pt idx="216">
                  <c:v>7.5068345175021749</c:v>
                </c:pt>
                <c:pt idx="217">
                  <c:v>7.6879833665635608</c:v>
                </c:pt>
                <c:pt idx="218">
                  <c:v>7.8769326757166107</c:v>
                </c:pt>
                <c:pt idx="219">
                  <c:v>8.0116386173113323</c:v>
                </c:pt>
                <c:pt idx="220">
                  <c:v>8.7006447328783949</c:v>
                </c:pt>
                <c:pt idx="221">
                  <c:v>9.1495394476675393</c:v>
                </c:pt>
                <c:pt idx="222">
                  <c:v>9.4292974650515138</c:v>
                </c:pt>
                <c:pt idx="223">
                  <c:v>9.7436351918340751</c:v>
                </c:pt>
                <c:pt idx="224">
                  <c:v>9.9222813961256264</c:v>
                </c:pt>
                <c:pt idx="225">
                  <c:v>9.8971643250805847</c:v>
                </c:pt>
                <c:pt idx="226">
                  <c:v>9.931780699133208</c:v>
                </c:pt>
                <c:pt idx="227">
                  <c:v>10.018064130330449</c:v>
                </c:pt>
                <c:pt idx="228">
                  <c:v>9.5286801921214472</c:v>
                </c:pt>
                <c:pt idx="229">
                  <c:v>9.5764073424806888</c:v>
                </c:pt>
                <c:pt idx="230">
                  <c:v>9.605434359683775</c:v>
                </c:pt>
                <c:pt idx="231">
                  <c:v>9.2982759050544459</c:v>
                </c:pt>
                <c:pt idx="232">
                  <c:v>9.9010308921116259</c:v>
                </c:pt>
                <c:pt idx="233">
                  <c:v>10.146636011468072</c:v>
                </c:pt>
                <c:pt idx="234">
                  <c:v>9.5470847219610206</c:v>
                </c:pt>
                <c:pt idx="235">
                  <c:v>9.7066364488862629</c:v>
                </c:pt>
                <c:pt idx="236">
                  <c:v>9.0329132333229598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63B-814A-0BC62221E3CE}"/>
            </c:ext>
          </c:extLst>
        </c:ser>
        <c:ser>
          <c:idx val="2"/>
          <c:order val="2"/>
          <c:tx>
            <c:strRef>
              <c:f>'Gráfico 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13'!$D$3:$D$601</c:f>
              <c:numCache>
                <c:formatCode>0.0</c:formatCode>
                <c:ptCount val="599"/>
                <c:pt idx="0">
                  <c:v>1.609722048973359</c:v>
                </c:pt>
                <c:pt idx="1">
                  <c:v>1.6906566163893986</c:v>
                </c:pt>
                <c:pt idx="2">
                  <c:v>1.4666485730089291</c:v>
                </c:pt>
                <c:pt idx="3">
                  <c:v>1.3195593048849494</c:v>
                </c:pt>
                <c:pt idx="4">
                  <c:v>1.3428902843709947</c:v>
                </c:pt>
                <c:pt idx="5">
                  <c:v>1.2925898387975772</c:v>
                </c:pt>
                <c:pt idx="6">
                  <c:v>1.1633616607583284</c:v>
                </c:pt>
                <c:pt idx="7">
                  <c:v>1.16750843331231</c:v>
                </c:pt>
                <c:pt idx="8">
                  <c:v>1.1916542715466862</c:v>
                </c:pt>
                <c:pt idx="9">
                  <c:v>1.1610684115991856</c:v>
                </c:pt>
                <c:pt idx="10">
                  <c:v>0.97885472881304347</c:v>
                </c:pt>
                <c:pt idx="11">
                  <c:v>0.97371525241888568</c:v>
                </c:pt>
                <c:pt idx="12">
                  <c:v>0.92223837869217784</c:v>
                </c:pt>
                <c:pt idx="13">
                  <c:v>0.89428456173616455</c:v>
                </c:pt>
                <c:pt idx="14">
                  <c:v>0.88563332942750972</c:v>
                </c:pt>
                <c:pt idx="15">
                  <c:v>0.83051236321066901</c:v>
                </c:pt>
                <c:pt idx="16">
                  <c:v>0.77966492711640278</c:v>
                </c:pt>
                <c:pt idx="17">
                  <c:v>0.73626213426419496</c:v>
                </c:pt>
                <c:pt idx="18">
                  <c:v>0.73583227655196781</c:v>
                </c:pt>
                <c:pt idx="19">
                  <c:v>0.71938692837202134</c:v>
                </c:pt>
                <c:pt idx="20">
                  <c:v>0.71316304544879461</c:v>
                </c:pt>
                <c:pt idx="21">
                  <c:v>0.69779116394531671</c:v>
                </c:pt>
                <c:pt idx="22">
                  <c:v>0.71853938083763202</c:v>
                </c:pt>
                <c:pt idx="23">
                  <c:v>0.66236425193239545</c:v>
                </c:pt>
                <c:pt idx="24">
                  <c:v>0.63703886523098507</c:v>
                </c:pt>
                <c:pt idx="25">
                  <c:v>0.71711586568691554</c:v>
                </c:pt>
                <c:pt idx="26">
                  <c:v>0.71322110053810117</c:v>
                </c:pt>
                <c:pt idx="27">
                  <c:v>0.71320272104608706</c:v>
                </c:pt>
                <c:pt idx="28">
                  <c:v>0.68235323862129782</c:v>
                </c:pt>
                <c:pt idx="29">
                  <c:v>0.68083976408705182</c:v>
                </c:pt>
                <c:pt idx="30">
                  <c:v>0.655332861161532</c:v>
                </c:pt>
                <c:pt idx="31">
                  <c:v>0.64193690995348096</c:v>
                </c:pt>
                <c:pt idx="32">
                  <c:v>0.6265049474294615</c:v>
                </c:pt>
                <c:pt idx="33">
                  <c:v>0.63812406312765579</c:v>
                </c:pt>
                <c:pt idx="34">
                  <c:v>0.64479637269259615</c:v>
                </c:pt>
                <c:pt idx="35">
                  <c:v>0.65976362843583991</c:v>
                </c:pt>
                <c:pt idx="36">
                  <c:v>0.61083858348201003</c:v>
                </c:pt>
                <c:pt idx="37">
                  <c:v>0.63656441247629258</c:v>
                </c:pt>
                <c:pt idx="38">
                  <c:v>0.63166639870314889</c:v>
                </c:pt>
                <c:pt idx="39">
                  <c:v>0.62249998774541049</c:v>
                </c:pt>
                <c:pt idx="40">
                  <c:v>0.60935958477383134</c:v>
                </c:pt>
                <c:pt idx="41">
                  <c:v>0.59817437402715035</c:v>
                </c:pt>
                <c:pt idx="42">
                  <c:v>0.60967772819211352</c:v>
                </c:pt>
                <c:pt idx="43">
                  <c:v>0.58334627816477058</c:v>
                </c:pt>
                <c:pt idx="44">
                  <c:v>0.60722819950121809</c:v>
                </c:pt>
                <c:pt idx="45">
                  <c:v>0.60284556158528613</c:v>
                </c:pt>
                <c:pt idx="46">
                  <c:v>0.59493435785566173</c:v>
                </c:pt>
                <c:pt idx="47">
                  <c:v>0.6078267860594101</c:v>
                </c:pt>
                <c:pt idx="48">
                  <c:v>0.56718320490479335</c:v>
                </c:pt>
                <c:pt idx="49">
                  <c:v>0.60218429595344436</c:v>
                </c:pt>
                <c:pt idx="50">
                  <c:v>0.59755974512642707</c:v>
                </c:pt>
                <c:pt idx="51">
                  <c:v>0.60750612699870066</c:v>
                </c:pt>
                <c:pt idx="52">
                  <c:v>0.62048831023884232</c:v>
                </c:pt>
                <c:pt idx="53">
                  <c:v>0.62314936103706675</c:v>
                </c:pt>
                <c:pt idx="54">
                  <c:v>0.61251015487633953</c:v>
                </c:pt>
                <c:pt idx="55">
                  <c:v>0.63838495954712549</c:v>
                </c:pt>
                <c:pt idx="56">
                  <c:v>0.62536663678065463</c:v>
                </c:pt>
                <c:pt idx="57">
                  <c:v>0.62274948539690933</c:v>
                </c:pt>
                <c:pt idx="58">
                  <c:v>0.64258872487188734</c:v>
                </c:pt>
                <c:pt idx="59">
                  <c:v>0.65491248410001857</c:v>
                </c:pt>
                <c:pt idx="60">
                  <c:v>0.59061915102288742</c:v>
                </c:pt>
                <c:pt idx="61">
                  <c:v>0.61894517852224828</c:v>
                </c:pt>
                <c:pt idx="62">
                  <c:v>0.63292158843222723</c:v>
                </c:pt>
                <c:pt idx="63">
                  <c:v>0.64853576581411942</c:v>
                </c:pt>
                <c:pt idx="64">
                  <c:v>0.68654600936559629</c:v>
                </c:pt>
                <c:pt idx="65">
                  <c:v>0.70412312756124806</c:v>
                </c:pt>
                <c:pt idx="66">
                  <c:v>0.6612568521861425</c:v>
                </c:pt>
                <c:pt idx="67">
                  <c:v>0.68935979495203092</c:v>
                </c:pt>
                <c:pt idx="68">
                  <c:v>0.6915610916630166</c:v>
                </c:pt>
                <c:pt idx="69">
                  <c:v>0.7045485965039634</c:v>
                </c:pt>
                <c:pt idx="70">
                  <c:v>0.7335960502398382</c:v>
                </c:pt>
                <c:pt idx="71">
                  <c:v>0.75804296113928094</c:v>
                </c:pt>
                <c:pt idx="72">
                  <c:v>0.73023170097174384</c:v>
                </c:pt>
                <c:pt idx="73">
                  <c:v>0.77917979289067207</c:v>
                </c:pt>
                <c:pt idx="74">
                  <c:v>0.78969329854482795</c:v>
                </c:pt>
                <c:pt idx="75">
                  <c:v>0.81549657720534374</c:v>
                </c:pt>
                <c:pt idx="76">
                  <c:v>0.88067707580702426</c:v>
                </c:pt>
                <c:pt idx="77">
                  <c:v>0.92250998753017965</c:v>
                </c:pt>
                <c:pt idx="78">
                  <c:v>0.93935777428165734</c:v>
                </c:pt>
                <c:pt idx="79">
                  <c:v>0.98380685709627091</c:v>
                </c:pt>
                <c:pt idx="80">
                  <c:v>1.0011270286447342</c:v>
                </c:pt>
                <c:pt idx="81">
                  <c:v>1.0171665438874737</c:v>
                </c:pt>
                <c:pt idx="82">
                  <c:v>1.0928392766724457</c:v>
                </c:pt>
                <c:pt idx="83">
                  <c:v>1.1091106155742585</c:v>
                </c:pt>
                <c:pt idx="84">
                  <c:v>1.132760786135077</c:v>
                </c:pt>
                <c:pt idx="85">
                  <c:v>1.2265161663990145</c:v>
                </c:pt>
                <c:pt idx="86">
                  <c:v>1.2412756246122698</c:v>
                </c:pt>
                <c:pt idx="87">
                  <c:v>1.2950343369723707</c:v>
                </c:pt>
                <c:pt idx="88">
                  <c:v>1.3523892572936678</c:v>
                </c:pt>
                <c:pt idx="89">
                  <c:v>1.3931442880868352</c:v>
                </c:pt>
                <c:pt idx="90">
                  <c:v>1.5004649596166422</c:v>
                </c:pt>
                <c:pt idx="91">
                  <c:v>1.5986643622498349</c:v>
                </c:pt>
                <c:pt idx="92">
                  <c:v>1.6375935693364077</c:v>
                </c:pt>
                <c:pt idx="93">
                  <c:v>1.7060909246305773</c:v>
                </c:pt>
                <c:pt idx="94">
                  <c:v>1.859692609266592</c:v>
                </c:pt>
                <c:pt idx="95">
                  <c:v>1.9195189516483735</c:v>
                </c:pt>
                <c:pt idx="96">
                  <c:v>1.944958175946506</c:v>
                </c:pt>
                <c:pt idx="97">
                  <c:v>2.0841283822366434</c:v>
                </c:pt>
                <c:pt idx="98">
                  <c:v>2.090102625700399</c:v>
                </c:pt>
                <c:pt idx="99">
                  <c:v>2.2960261756021616</c:v>
                </c:pt>
                <c:pt idx="100">
                  <c:v>2.492191842095755</c:v>
                </c:pt>
                <c:pt idx="101">
                  <c:v>2.4760292836574576</c:v>
                </c:pt>
                <c:pt idx="102">
                  <c:v>2.3154224656745872</c:v>
                </c:pt>
                <c:pt idx="103">
                  <c:v>2.4811298336267931</c:v>
                </c:pt>
                <c:pt idx="104">
                  <c:v>2.6570670377638677</c:v>
                </c:pt>
                <c:pt idx="105">
                  <c:v>2.6904393701642091</c:v>
                </c:pt>
                <c:pt idx="106">
                  <c:v>2.7516691905378861</c:v>
                </c:pt>
                <c:pt idx="107">
                  <c:v>2.8795229585657345</c:v>
                </c:pt>
                <c:pt idx="108">
                  <c:v>2.8089683282272269</c:v>
                </c:pt>
                <c:pt idx="109">
                  <c:v>2.9495626863944207</c:v>
                </c:pt>
                <c:pt idx="110">
                  <c:v>2.935927317776228</c:v>
                </c:pt>
                <c:pt idx="111">
                  <c:v>2.9895022448197306</c:v>
                </c:pt>
                <c:pt idx="112">
                  <c:v>2.9868434785542624</c:v>
                </c:pt>
                <c:pt idx="113">
                  <c:v>2.9977006023242088</c:v>
                </c:pt>
                <c:pt idx="114">
                  <c:v>2.9593961359105636</c:v>
                </c:pt>
                <c:pt idx="115">
                  <c:v>2.8995608471746537</c:v>
                </c:pt>
                <c:pt idx="116">
                  <c:v>2.9610502716354561</c:v>
                </c:pt>
                <c:pt idx="117">
                  <c:v>2.8205293800092606</c:v>
                </c:pt>
                <c:pt idx="118">
                  <c:v>2.8229190965759385</c:v>
                </c:pt>
                <c:pt idx="119">
                  <c:v>2.7939130300695565</c:v>
                </c:pt>
                <c:pt idx="120">
                  <c:v>2.5673852606163674</c:v>
                </c:pt>
                <c:pt idx="121">
                  <c:v>2.6053477348079221</c:v>
                </c:pt>
                <c:pt idx="122">
                  <c:v>2.5848548428268181</c:v>
                </c:pt>
                <c:pt idx="123">
                  <c:v>2.5553227035738035</c:v>
                </c:pt>
                <c:pt idx="124">
                  <c:v>2.502114455374262</c:v>
                </c:pt>
                <c:pt idx="125">
                  <c:v>2.4773693794895673</c:v>
                </c:pt>
                <c:pt idx="126">
                  <c:v>2.3528544449901121</c:v>
                </c:pt>
                <c:pt idx="127">
                  <c:v>2.351056816812644</c:v>
                </c:pt>
                <c:pt idx="128">
                  <c:v>2.2899122747949168</c:v>
                </c:pt>
                <c:pt idx="129">
                  <c:v>2.1781629199105441</c:v>
                </c:pt>
                <c:pt idx="130">
                  <c:v>2.1248869530340735</c:v>
                </c:pt>
                <c:pt idx="131">
                  <c:v>2.1204877147971484</c:v>
                </c:pt>
                <c:pt idx="132">
                  <c:v>1.9212943152863644</c:v>
                </c:pt>
                <c:pt idx="133">
                  <c:v>1.9617395225515004</c:v>
                </c:pt>
                <c:pt idx="134">
                  <c:v>1.9482163012791667</c:v>
                </c:pt>
                <c:pt idx="135">
                  <c:v>1.9792271073132617</c:v>
                </c:pt>
                <c:pt idx="136">
                  <c:v>2.0424183325855996</c:v>
                </c:pt>
                <c:pt idx="137">
                  <c:v>2.0586773151377646</c:v>
                </c:pt>
                <c:pt idx="138">
                  <c:v>2.030268792159498</c:v>
                </c:pt>
                <c:pt idx="139">
                  <c:v>2.0937228824408454</c:v>
                </c:pt>
                <c:pt idx="140">
                  <c:v>2.1287572884026882</c:v>
                </c:pt>
                <c:pt idx="141">
                  <c:v>2.1622072694971299</c:v>
                </c:pt>
                <c:pt idx="142">
                  <c:v>2.2609766967009755</c:v>
                </c:pt>
                <c:pt idx="143">
                  <c:v>2.2982011289200575</c:v>
                </c:pt>
                <c:pt idx="144">
                  <c:v>2.26076569521517</c:v>
                </c:pt>
                <c:pt idx="145">
                  <c:v>2.3918970214433877</c:v>
                </c:pt>
                <c:pt idx="146">
                  <c:v>2.4197907932187497</c:v>
                </c:pt>
                <c:pt idx="147">
                  <c:v>2.4609015608744946</c:v>
                </c:pt>
                <c:pt idx="148">
                  <c:v>2.5595873417392441</c:v>
                </c:pt>
                <c:pt idx="149">
                  <c:v>2.6419918424379469</c:v>
                </c:pt>
                <c:pt idx="150">
                  <c:v>2.6963141474936334</c:v>
                </c:pt>
                <c:pt idx="151">
                  <c:v>2.7799308381349177</c:v>
                </c:pt>
                <c:pt idx="152">
                  <c:v>2.7947747429043046</c:v>
                </c:pt>
                <c:pt idx="153">
                  <c:v>2.8193289496065361</c:v>
                </c:pt>
                <c:pt idx="154">
                  <c:v>2.8523552298132269</c:v>
                </c:pt>
                <c:pt idx="155">
                  <c:v>2.9334051945673791</c:v>
                </c:pt>
                <c:pt idx="156">
                  <c:v>2.9304706822591351</c:v>
                </c:pt>
                <c:pt idx="157">
                  <c:v>2.9890306866148695</c:v>
                </c:pt>
                <c:pt idx="158">
                  <c:v>3.0187449741033117</c:v>
                </c:pt>
                <c:pt idx="159">
                  <c:v>3.1426979013144645</c:v>
                </c:pt>
                <c:pt idx="160">
                  <c:v>3.2501999695983805</c:v>
                </c:pt>
                <c:pt idx="161">
                  <c:v>3.2599349037133072</c:v>
                </c:pt>
                <c:pt idx="162">
                  <c:v>3.1924010985383471</c:v>
                </c:pt>
                <c:pt idx="163">
                  <c:v>3.1307612802202867</c:v>
                </c:pt>
                <c:pt idx="164">
                  <c:v>3.1419804922854482</c:v>
                </c:pt>
                <c:pt idx="165">
                  <c:v>3.0953764325308284</c:v>
                </c:pt>
                <c:pt idx="166">
                  <c:v>3.0951611715877512</c:v>
                </c:pt>
                <c:pt idx="167">
                  <c:v>3.1631939552674475</c:v>
                </c:pt>
                <c:pt idx="168">
                  <c:v>3.0827570398708204</c:v>
                </c:pt>
                <c:pt idx="169">
                  <c:v>3.1092139408625461</c:v>
                </c:pt>
                <c:pt idx="170">
                  <c:v>3.0799802928664741</c:v>
                </c:pt>
                <c:pt idx="171">
                  <c:v>3.1338434829307311</c:v>
                </c:pt>
                <c:pt idx="172">
                  <c:v>3.2199964913153707</c:v>
                </c:pt>
                <c:pt idx="173">
                  <c:v>3.2815867585548757</c:v>
                </c:pt>
                <c:pt idx="174">
                  <c:v>3.3044480433340677</c:v>
                </c:pt>
                <c:pt idx="175">
                  <c:v>3.1963171242211961</c:v>
                </c:pt>
                <c:pt idx="176">
                  <c:v>3.289988116683435</c:v>
                </c:pt>
                <c:pt idx="177">
                  <c:v>3.2506246396727385</c:v>
                </c:pt>
                <c:pt idx="178">
                  <c:v>3.2761399360376062</c:v>
                </c:pt>
                <c:pt idx="179">
                  <c:v>3.3529320904766253</c:v>
                </c:pt>
                <c:pt idx="180">
                  <c:v>3.27793752518473</c:v>
                </c:pt>
                <c:pt idx="181">
                  <c:v>3.3521163291548568</c:v>
                </c:pt>
                <c:pt idx="182">
                  <c:v>3.2910957169790924</c:v>
                </c:pt>
                <c:pt idx="183">
                  <c:v>3.3380438868059952</c:v>
                </c:pt>
                <c:pt idx="184">
                  <c:v>3.4651664587752853</c:v>
                </c:pt>
                <c:pt idx="185">
                  <c:v>3.6137986036029557</c:v>
                </c:pt>
                <c:pt idx="186">
                  <c:v>3.675045998717668</c:v>
                </c:pt>
                <c:pt idx="187">
                  <c:v>3.5539267196481505</c:v>
                </c:pt>
                <c:pt idx="188">
                  <c:v>3.6017942091813966</c:v>
                </c:pt>
                <c:pt idx="189">
                  <c:v>3.5134085043078818</c:v>
                </c:pt>
                <c:pt idx="190">
                  <c:v>3.5181195083138639</c:v>
                </c:pt>
                <c:pt idx="191">
                  <c:v>3.5917976227798585</c:v>
                </c:pt>
                <c:pt idx="192">
                  <c:v>3.5507369629970604</c:v>
                </c:pt>
                <c:pt idx="193">
                  <c:v>3.6148328134456835</c:v>
                </c:pt>
                <c:pt idx="194">
                  <c:v>3.6061625147669671</c:v>
                </c:pt>
                <c:pt idx="195">
                  <c:v>3.661866665931675</c:v>
                </c:pt>
                <c:pt idx="196">
                  <c:v>3.7652366118480805</c:v>
                </c:pt>
                <c:pt idx="197">
                  <c:v>3.9289592613565278</c:v>
                </c:pt>
                <c:pt idx="198">
                  <c:v>3.8862596674818186</c:v>
                </c:pt>
                <c:pt idx="199">
                  <c:v>4.0216522697595538</c:v>
                </c:pt>
                <c:pt idx="200">
                  <c:v>4.0542019669220384</c:v>
                </c:pt>
                <c:pt idx="201">
                  <c:v>4.0885181864424798</c:v>
                </c:pt>
                <c:pt idx="202">
                  <c:v>4.1998179620046887</c:v>
                </c:pt>
                <c:pt idx="203">
                  <c:v>4.3595009810774146</c:v>
                </c:pt>
                <c:pt idx="204">
                  <c:v>4.4035268697541552</c:v>
                </c:pt>
                <c:pt idx="205">
                  <c:v>4.489759318848086</c:v>
                </c:pt>
                <c:pt idx="206">
                  <c:v>4.4897813939239732</c:v>
                </c:pt>
                <c:pt idx="207">
                  <c:v>4.5492765406028166</c:v>
                </c:pt>
                <c:pt idx="208">
                  <c:v>4.7959600850922381</c:v>
                </c:pt>
                <c:pt idx="209">
                  <c:v>5.0088221228533136</c:v>
                </c:pt>
                <c:pt idx="210">
                  <c:v>5.2123449742051049</c:v>
                </c:pt>
                <c:pt idx="211">
                  <c:v>5.3326833877537769</c:v>
                </c:pt>
                <c:pt idx="212">
                  <c:v>5.3301552769498866</c:v>
                </c:pt>
                <c:pt idx="213">
                  <c:v>5.4063271278027312</c:v>
                </c:pt>
                <c:pt idx="214">
                  <c:v>5.4834351046855119</c:v>
                </c:pt>
                <c:pt idx="215">
                  <c:v>5.6103937459936306</c:v>
                </c:pt>
                <c:pt idx="216">
                  <c:v>5.47132370745177</c:v>
                </c:pt>
                <c:pt idx="217">
                  <c:v>5.5737687730062273</c:v>
                </c:pt>
                <c:pt idx="218">
                  <c:v>5.5697181851043354</c:v>
                </c:pt>
                <c:pt idx="219">
                  <c:v>5.6290243749504292</c:v>
                </c:pt>
                <c:pt idx="220">
                  <c:v>5.7086693647105049</c:v>
                </c:pt>
                <c:pt idx="221">
                  <c:v>5.6375347145767449</c:v>
                </c:pt>
                <c:pt idx="222">
                  <c:v>5.6269701616118768</c:v>
                </c:pt>
                <c:pt idx="223">
                  <c:v>5.6359521051741321</c:v>
                </c:pt>
                <c:pt idx="224">
                  <c:v>5.6225802176296602</c:v>
                </c:pt>
                <c:pt idx="225">
                  <c:v>5.5755410211587604</c:v>
                </c:pt>
                <c:pt idx="226">
                  <c:v>5.4703624661774155</c:v>
                </c:pt>
                <c:pt idx="227">
                  <c:v>5.45610814271478</c:v>
                </c:pt>
                <c:pt idx="228">
                  <c:v>5.3280889936287235</c:v>
                </c:pt>
                <c:pt idx="229">
                  <c:v>5.2978270294355543</c:v>
                </c:pt>
                <c:pt idx="230">
                  <c:v>5.2214329987993118</c:v>
                </c:pt>
                <c:pt idx="231">
                  <c:v>5.285622827949271</c:v>
                </c:pt>
                <c:pt idx="232">
                  <c:v>5.3555890084738147</c:v>
                </c:pt>
                <c:pt idx="233">
                  <c:v>5.3314661107647296</c:v>
                </c:pt>
                <c:pt idx="234">
                  <c:v>5.3685083824378488</c:v>
                </c:pt>
                <c:pt idx="235">
                  <c:v>5.3336547714681881</c:v>
                </c:pt>
                <c:pt idx="236">
                  <c:v>5.3088211091222899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1-463B-814A-0BC62221E3CE}"/>
            </c:ext>
          </c:extLst>
        </c:ser>
        <c:ser>
          <c:idx val="3"/>
          <c:order val="3"/>
          <c:tx>
            <c:strRef>
              <c:f>'Gráfico 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13'!$E$3:$E$601</c:f>
              <c:numCache>
                <c:formatCode>0.0</c:formatCode>
                <c:ptCount val="599"/>
                <c:pt idx="0">
                  <c:v>6.9792957021578585</c:v>
                </c:pt>
                <c:pt idx="1">
                  <c:v>7.2280206834120602</c:v>
                </c:pt>
                <c:pt idx="2">
                  <c:v>5.4655419103344656</c:v>
                </c:pt>
                <c:pt idx="3">
                  <c:v>4.8547640217183963</c:v>
                </c:pt>
                <c:pt idx="4">
                  <c:v>4.0988347375982626</c:v>
                </c:pt>
                <c:pt idx="5">
                  <c:v>3.8848081995064652</c:v>
                </c:pt>
                <c:pt idx="6">
                  <c:v>3.6951955473468043</c:v>
                </c:pt>
                <c:pt idx="7">
                  <c:v>4.294645056726953</c:v>
                </c:pt>
                <c:pt idx="8">
                  <c:v>4.5880183511277579</c:v>
                </c:pt>
                <c:pt idx="9">
                  <c:v>5.2614321071542376</c:v>
                </c:pt>
                <c:pt idx="10">
                  <c:v>5.0796690579360275</c:v>
                </c:pt>
                <c:pt idx="11">
                  <c:v>5.379408026092932</c:v>
                </c:pt>
                <c:pt idx="12">
                  <c:v>5.4178567127629931</c:v>
                </c:pt>
                <c:pt idx="13">
                  <c:v>5.5264205330726952</c:v>
                </c:pt>
                <c:pt idx="14">
                  <c:v>5.5571955473033183</c:v>
                </c:pt>
                <c:pt idx="15">
                  <c:v>5.6247321599486959</c:v>
                </c:pt>
                <c:pt idx="16">
                  <c:v>5.2638393481524579</c:v>
                </c:pt>
                <c:pt idx="17">
                  <c:v>5.1993297457779342</c:v>
                </c:pt>
                <c:pt idx="18">
                  <c:v>5.2258840198213541</c:v>
                </c:pt>
                <c:pt idx="19">
                  <c:v>5.2333490487160459</c:v>
                </c:pt>
                <c:pt idx="20">
                  <c:v>5.351885743950084</c:v>
                </c:pt>
                <c:pt idx="21">
                  <c:v>5.5065978395433266</c:v>
                </c:pt>
                <c:pt idx="22">
                  <c:v>5.4104426741524749</c:v>
                </c:pt>
                <c:pt idx="23">
                  <c:v>5.4887240202375818</c:v>
                </c:pt>
                <c:pt idx="24">
                  <c:v>5.3675424758768306</c:v>
                </c:pt>
                <c:pt idx="25">
                  <c:v>5.4218978816930452</c:v>
                </c:pt>
                <c:pt idx="26">
                  <c:v>5.3745528890779282</c:v>
                </c:pt>
                <c:pt idx="27">
                  <c:v>5.3922265607130573</c:v>
                </c:pt>
                <c:pt idx="28">
                  <c:v>5.347086170384137</c:v>
                </c:pt>
                <c:pt idx="29">
                  <c:v>5.4408026808393055</c:v>
                </c:pt>
                <c:pt idx="30">
                  <c:v>5.4459364776284751</c:v>
                </c:pt>
                <c:pt idx="31">
                  <c:v>5.401237354149873</c:v>
                </c:pt>
                <c:pt idx="32">
                  <c:v>5.3306150366033744</c:v>
                </c:pt>
                <c:pt idx="33">
                  <c:v>5.3278111502325514</c:v>
                </c:pt>
                <c:pt idx="34">
                  <c:v>5.271575811615163</c:v>
                </c:pt>
                <c:pt idx="35">
                  <c:v>5.2480547392096346</c:v>
                </c:pt>
                <c:pt idx="36">
                  <c:v>5.1523738707918731</c:v>
                </c:pt>
                <c:pt idx="37">
                  <c:v>5.0939727776390864</c:v>
                </c:pt>
                <c:pt idx="38">
                  <c:v>4.9482829697792612</c:v>
                </c:pt>
                <c:pt idx="39">
                  <c:v>4.8829666728144785</c:v>
                </c:pt>
                <c:pt idx="40">
                  <c:v>4.8280169219813791</c:v>
                </c:pt>
                <c:pt idx="41">
                  <c:v>4.7815995398037172</c:v>
                </c:pt>
                <c:pt idx="42">
                  <c:v>4.6345182206347415</c:v>
                </c:pt>
                <c:pt idx="43">
                  <c:v>4.5782586485673393</c:v>
                </c:pt>
                <c:pt idx="44">
                  <c:v>4.5698497288715894</c:v>
                </c:pt>
                <c:pt idx="45">
                  <c:v>4.4974030654176849</c:v>
                </c:pt>
                <c:pt idx="46">
                  <c:v>4.4520482722057055</c:v>
                </c:pt>
                <c:pt idx="47">
                  <c:v>4.37574140828261</c:v>
                </c:pt>
                <c:pt idx="48">
                  <c:v>4.0527798631856626</c:v>
                </c:pt>
                <c:pt idx="49">
                  <c:v>4.0268737710972751</c:v>
                </c:pt>
                <c:pt idx="50">
                  <c:v>3.9031751605053229</c:v>
                </c:pt>
                <c:pt idx="51">
                  <c:v>3.7807562813166582</c:v>
                </c:pt>
                <c:pt idx="52">
                  <c:v>3.7128410391129654</c:v>
                </c:pt>
                <c:pt idx="53">
                  <c:v>3.4555608017961008</c:v>
                </c:pt>
                <c:pt idx="54">
                  <c:v>2.6738848243176632</c:v>
                </c:pt>
                <c:pt idx="55">
                  <c:v>2.6344194060387101</c:v>
                </c:pt>
                <c:pt idx="56">
                  <c:v>2.2419905870711228</c:v>
                </c:pt>
                <c:pt idx="57">
                  <c:v>1.8165924870910111</c:v>
                </c:pt>
                <c:pt idx="58">
                  <c:v>1.7384548856170063</c:v>
                </c:pt>
                <c:pt idx="59">
                  <c:v>1.5808426716113537</c:v>
                </c:pt>
                <c:pt idx="60">
                  <c:v>1.1398561225396704</c:v>
                </c:pt>
                <c:pt idx="61">
                  <c:v>1.1673701142473385</c:v>
                </c:pt>
                <c:pt idx="62">
                  <c:v>1.1439722199358664</c:v>
                </c:pt>
                <c:pt idx="63">
                  <c:v>1.0089526649977705</c:v>
                </c:pt>
                <c:pt idx="64">
                  <c:v>0.99198192816134789</c:v>
                </c:pt>
                <c:pt idx="65">
                  <c:v>0.99779482358675375</c:v>
                </c:pt>
                <c:pt idx="66">
                  <c:v>0.97447830405158009</c:v>
                </c:pt>
                <c:pt idx="67">
                  <c:v>0.96020404983869823</c:v>
                </c:pt>
                <c:pt idx="68">
                  <c:v>0.9542508906893683</c:v>
                </c:pt>
                <c:pt idx="69">
                  <c:v>0.8870682109354</c:v>
                </c:pt>
                <c:pt idx="70">
                  <c:v>0.86479901034667106</c:v>
                </c:pt>
                <c:pt idx="71">
                  <c:v>0.82048001340005694</c:v>
                </c:pt>
                <c:pt idx="72">
                  <c:v>0.61769893421952704</c:v>
                </c:pt>
                <c:pt idx="73">
                  <c:v>0.6361328569735667</c:v>
                </c:pt>
                <c:pt idx="74">
                  <c:v>0.6252578414535902</c:v>
                </c:pt>
                <c:pt idx="75">
                  <c:v>0.61176637764764419</c:v>
                </c:pt>
                <c:pt idx="76">
                  <c:v>0.59041522317993889</c:v>
                </c:pt>
                <c:pt idx="77">
                  <c:v>0.59355842210293652</c:v>
                </c:pt>
                <c:pt idx="78">
                  <c:v>0.5381387363992528</c:v>
                </c:pt>
                <c:pt idx="79">
                  <c:v>0.51639609516766161</c:v>
                </c:pt>
                <c:pt idx="80">
                  <c:v>0.51609039085138209</c:v>
                </c:pt>
                <c:pt idx="81">
                  <c:v>0.50344634748898431</c:v>
                </c:pt>
                <c:pt idx="82">
                  <c:v>0.49975659337087186</c:v>
                </c:pt>
                <c:pt idx="83">
                  <c:v>0.49510618202030504</c:v>
                </c:pt>
                <c:pt idx="84">
                  <c:v>0.4921025490830408</c:v>
                </c:pt>
                <c:pt idx="85">
                  <c:v>0.49244242599294624</c:v>
                </c:pt>
                <c:pt idx="86">
                  <c:v>0.46019544786498462</c:v>
                </c:pt>
                <c:pt idx="87">
                  <c:v>0.45715858428109013</c:v>
                </c:pt>
                <c:pt idx="88">
                  <c:v>0.46024624354756133</c:v>
                </c:pt>
                <c:pt idx="89">
                  <c:v>0.45959074623577656</c:v>
                </c:pt>
                <c:pt idx="90">
                  <c:v>0.45897223668984732</c:v>
                </c:pt>
                <c:pt idx="91">
                  <c:v>0.47861466511003808</c:v>
                </c:pt>
                <c:pt idx="92">
                  <c:v>0.47809319038650716</c:v>
                </c:pt>
                <c:pt idx="93">
                  <c:v>0.48664471499798662</c:v>
                </c:pt>
                <c:pt idx="94">
                  <c:v>0.51741229353440388</c:v>
                </c:pt>
                <c:pt idx="95">
                  <c:v>0.50624352674431816</c:v>
                </c:pt>
                <c:pt idx="96">
                  <c:v>0.49541542299376196</c:v>
                </c:pt>
                <c:pt idx="97">
                  <c:v>0.51880290615813629</c:v>
                </c:pt>
                <c:pt idx="98">
                  <c:v>0.50887851488904101</c:v>
                </c:pt>
                <c:pt idx="99">
                  <c:v>0.51010541428233613</c:v>
                </c:pt>
                <c:pt idx="100">
                  <c:v>0.50659923264975515</c:v>
                </c:pt>
                <c:pt idx="101">
                  <c:v>0.51326382086673583</c:v>
                </c:pt>
                <c:pt idx="102">
                  <c:v>0.51141904262586424</c:v>
                </c:pt>
                <c:pt idx="103">
                  <c:v>0.51252286542036751</c:v>
                </c:pt>
                <c:pt idx="104">
                  <c:v>0.52083042066653074</c:v>
                </c:pt>
                <c:pt idx="105">
                  <c:v>0.52636034479485738</c:v>
                </c:pt>
                <c:pt idx="106">
                  <c:v>0.53626609700907857</c:v>
                </c:pt>
                <c:pt idx="107">
                  <c:v>0.55959524334744737</c:v>
                </c:pt>
                <c:pt idx="108">
                  <c:v>0.56560320320879964</c:v>
                </c:pt>
                <c:pt idx="109">
                  <c:v>0.59290385807720414</c:v>
                </c:pt>
                <c:pt idx="110">
                  <c:v>0.60295143839601417</c:v>
                </c:pt>
                <c:pt idx="111">
                  <c:v>0.60058154694832189</c:v>
                </c:pt>
                <c:pt idx="112">
                  <c:v>0.607906431324018</c:v>
                </c:pt>
                <c:pt idx="113">
                  <c:v>0.62532898278851246</c:v>
                </c:pt>
                <c:pt idx="114">
                  <c:v>0.59137148615505164</c:v>
                </c:pt>
                <c:pt idx="115">
                  <c:v>0.59560040817862026</c:v>
                </c:pt>
                <c:pt idx="116">
                  <c:v>0.61643487619649329</c:v>
                </c:pt>
                <c:pt idx="117">
                  <c:v>0.61864837326212296</c:v>
                </c:pt>
                <c:pt idx="118">
                  <c:v>0.63195033054054173</c:v>
                </c:pt>
                <c:pt idx="119">
                  <c:v>0.64243416463743774</c:v>
                </c:pt>
                <c:pt idx="120">
                  <c:v>0.5951474386094886</c:v>
                </c:pt>
                <c:pt idx="121">
                  <c:v>0.60896442382058469</c:v>
                </c:pt>
                <c:pt idx="122">
                  <c:v>0.60233225561796888</c:v>
                </c:pt>
                <c:pt idx="123">
                  <c:v>0.59507252262767585</c:v>
                </c:pt>
                <c:pt idx="124">
                  <c:v>0.6105666502462721</c:v>
                </c:pt>
                <c:pt idx="125">
                  <c:v>0.6047046393349419</c:v>
                </c:pt>
                <c:pt idx="126">
                  <c:v>0.60029029979757742</c:v>
                </c:pt>
                <c:pt idx="127">
                  <c:v>0.5972264381792366</c:v>
                </c:pt>
                <c:pt idx="128">
                  <c:v>0.58814774923049085</c:v>
                </c:pt>
                <c:pt idx="129">
                  <c:v>0.58426194037264578</c:v>
                </c:pt>
                <c:pt idx="130">
                  <c:v>0.5807485409153651</c:v>
                </c:pt>
                <c:pt idx="131">
                  <c:v>0.58537021130590061</c:v>
                </c:pt>
                <c:pt idx="132">
                  <c:v>0.55247117948725688</c:v>
                </c:pt>
                <c:pt idx="133">
                  <c:v>0.5599978137104924</c:v>
                </c:pt>
                <c:pt idx="134">
                  <c:v>0.54915666028223165</c:v>
                </c:pt>
                <c:pt idx="135">
                  <c:v>0.5323635148747724</c:v>
                </c:pt>
                <c:pt idx="136">
                  <c:v>0.52954952076328177</c:v>
                </c:pt>
                <c:pt idx="137">
                  <c:v>0.52305509170143827</c:v>
                </c:pt>
                <c:pt idx="138">
                  <c:v>0.51928966825570266</c:v>
                </c:pt>
                <c:pt idx="139">
                  <c:v>0.51876116204835565</c:v>
                </c:pt>
                <c:pt idx="140">
                  <c:v>0.50658123336736693</c:v>
                </c:pt>
                <c:pt idx="141">
                  <c:v>0.50148942156310095</c:v>
                </c:pt>
                <c:pt idx="142">
                  <c:v>0.50872552442678254</c:v>
                </c:pt>
                <c:pt idx="143">
                  <c:v>0.5112587147237535</c:v>
                </c:pt>
                <c:pt idx="144">
                  <c:v>0.49976818067183493</c:v>
                </c:pt>
                <c:pt idx="145">
                  <c:v>0.51279173379559706</c:v>
                </c:pt>
                <c:pt idx="146">
                  <c:v>0.50373076941764805</c:v>
                </c:pt>
                <c:pt idx="147">
                  <c:v>0.49984688326464227</c:v>
                </c:pt>
                <c:pt idx="148">
                  <c:v>0.50469569823734517</c:v>
                </c:pt>
                <c:pt idx="149">
                  <c:v>0.50917476048084687</c:v>
                </c:pt>
                <c:pt idx="150">
                  <c:v>0.51166299251294078</c:v>
                </c:pt>
                <c:pt idx="151">
                  <c:v>0.52395108334857454</c:v>
                </c:pt>
                <c:pt idx="152">
                  <c:v>0.52595200186481283</c:v>
                </c:pt>
                <c:pt idx="153">
                  <c:v>0.52718277402457292</c:v>
                </c:pt>
                <c:pt idx="154">
                  <c:v>0.52808763381249446</c:v>
                </c:pt>
                <c:pt idx="155">
                  <c:v>0.55545254986335268</c:v>
                </c:pt>
                <c:pt idx="156">
                  <c:v>0.54906709120431862</c:v>
                </c:pt>
                <c:pt idx="157">
                  <c:v>0.56858081442981345</c:v>
                </c:pt>
                <c:pt idx="158">
                  <c:v>0.57130974609313234</c:v>
                </c:pt>
                <c:pt idx="159">
                  <c:v>0.57474920068988034</c:v>
                </c:pt>
                <c:pt idx="160">
                  <c:v>0.58271379065911599</c:v>
                </c:pt>
                <c:pt idx="161">
                  <c:v>0.58460315912790806</c:v>
                </c:pt>
                <c:pt idx="162">
                  <c:v>0.59163385484928754</c:v>
                </c:pt>
                <c:pt idx="163">
                  <c:v>0.58828424575850846</c:v>
                </c:pt>
                <c:pt idx="164">
                  <c:v>0.59560707370469146</c:v>
                </c:pt>
                <c:pt idx="165">
                  <c:v>0.59434500361747034</c:v>
                </c:pt>
                <c:pt idx="166">
                  <c:v>0.59162896308375035</c:v>
                </c:pt>
                <c:pt idx="167">
                  <c:v>0.60162097336965414</c:v>
                </c:pt>
                <c:pt idx="168">
                  <c:v>0.5952682216341374</c:v>
                </c:pt>
                <c:pt idx="169">
                  <c:v>0.61552823920131039</c:v>
                </c:pt>
                <c:pt idx="170">
                  <c:v>0.61269041441874539</c:v>
                </c:pt>
                <c:pt idx="171">
                  <c:v>0.60992275403557861</c:v>
                </c:pt>
                <c:pt idx="172">
                  <c:v>0.62664342041381826</c:v>
                </c:pt>
                <c:pt idx="173">
                  <c:v>0.6246964539700155</c:v>
                </c:pt>
                <c:pt idx="174">
                  <c:v>0.64365545176022665</c:v>
                </c:pt>
                <c:pt idx="175">
                  <c:v>0.64916724330083608</c:v>
                </c:pt>
                <c:pt idx="176">
                  <c:v>0.66842703015770655</c:v>
                </c:pt>
                <c:pt idx="177">
                  <c:v>0.68352035981216708</c:v>
                </c:pt>
                <c:pt idx="178">
                  <c:v>0.70234390969450622</c:v>
                </c:pt>
                <c:pt idx="179">
                  <c:v>0.7276964042189803</c:v>
                </c:pt>
                <c:pt idx="180">
                  <c:v>0.72814009834396309</c:v>
                </c:pt>
                <c:pt idx="181">
                  <c:v>0.91504308343960195</c:v>
                </c:pt>
                <c:pt idx="182">
                  <c:v>0.90674488997580871</c:v>
                </c:pt>
                <c:pt idx="183">
                  <c:v>0.80396606160174311</c:v>
                </c:pt>
                <c:pt idx="184">
                  <c:v>0.81394819872486723</c:v>
                </c:pt>
                <c:pt idx="185">
                  <c:v>0.83404975098382494</c:v>
                </c:pt>
                <c:pt idx="186">
                  <c:v>0.84048566910993094</c:v>
                </c:pt>
                <c:pt idx="187">
                  <c:v>0.86312679001761738</c:v>
                </c:pt>
                <c:pt idx="188">
                  <c:v>0.89222798272688153</c:v>
                </c:pt>
                <c:pt idx="189">
                  <c:v>0.90419576851759342</c:v>
                </c:pt>
                <c:pt idx="190">
                  <c:v>0.92090129444269486</c:v>
                </c:pt>
                <c:pt idx="191">
                  <c:v>0.95482897869339223</c:v>
                </c:pt>
                <c:pt idx="192">
                  <c:v>0.94253854026036277</c:v>
                </c:pt>
                <c:pt idx="193">
                  <c:v>0.97641958795047856</c:v>
                </c:pt>
                <c:pt idx="194">
                  <c:v>0.9764036853057364</c:v>
                </c:pt>
                <c:pt idx="195">
                  <c:v>0.99004012314443879</c:v>
                </c:pt>
                <c:pt idx="196">
                  <c:v>1.0186155089181386</c:v>
                </c:pt>
                <c:pt idx="197">
                  <c:v>1.0341714222515024</c:v>
                </c:pt>
                <c:pt idx="198">
                  <c:v>1.0433271410001643</c:v>
                </c:pt>
                <c:pt idx="199">
                  <c:v>1.0843682021069192</c:v>
                </c:pt>
                <c:pt idx="200">
                  <c:v>1.1099027805742516</c:v>
                </c:pt>
                <c:pt idx="201">
                  <c:v>1.136771602901667</c:v>
                </c:pt>
                <c:pt idx="202">
                  <c:v>1.1612083833502043</c:v>
                </c:pt>
                <c:pt idx="203">
                  <c:v>1.1971728009311866</c:v>
                </c:pt>
                <c:pt idx="204">
                  <c:v>1.205736094215615</c:v>
                </c:pt>
                <c:pt idx="205">
                  <c:v>1.2606877182511149</c:v>
                </c:pt>
                <c:pt idx="206">
                  <c:v>1.2663489799376777</c:v>
                </c:pt>
                <c:pt idx="207">
                  <c:v>1.2786921984345503</c:v>
                </c:pt>
                <c:pt idx="208">
                  <c:v>1.3207339334942836</c:v>
                </c:pt>
                <c:pt idx="209">
                  <c:v>1.3586207361917289</c:v>
                </c:pt>
                <c:pt idx="210">
                  <c:v>1.411331849104321</c:v>
                </c:pt>
                <c:pt idx="211">
                  <c:v>1.4849762755904281</c:v>
                </c:pt>
                <c:pt idx="212">
                  <c:v>1.5292759038205428</c:v>
                </c:pt>
                <c:pt idx="213">
                  <c:v>1.5794352952665334</c:v>
                </c:pt>
                <c:pt idx="214">
                  <c:v>1.6419206344330335</c:v>
                </c:pt>
                <c:pt idx="215">
                  <c:v>1.6953490151824249</c:v>
                </c:pt>
                <c:pt idx="216">
                  <c:v>1.7009472413726898</c:v>
                </c:pt>
                <c:pt idx="217">
                  <c:v>1.7560809425918871</c:v>
                </c:pt>
                <c:pt idx="218">
                  <c:v>1.7660174760352261</c:v>
                </c:pt>
                <c:pt idx="219">
                  <c:v>1.759691115349552</c:v>
                </c:pt>
                <c:pt idx="220">
                  <c:v>1.7868269150098279</c:v>
                </c:pt>
                <c:pt idx="221">
                  <c:v>1.7940802356801115</c:v>
                </c:pt>
                <c:pt idx="222">
                  <c:v>1.8184603972958879</c:v>
                </c:pt>
                <c:pt idx="223">
                  <c:v>1.8457459533966387</c:v>
                </c:pt>
                <c:pt idx="224">
                  <c:v>1.8911005189044896</c:v>
                </c:pt>
                <c:pt idx="225">
                  <c:v>1.8939595355924894</c:v>
                </c:pt>
                <c:pt idx="226">
                  <c:v>1.880324897464529</c:v>
                </c:pt>
                <c:pt idx="227">
                  <c:v>1.9492084213240315</c:v>
                </c:pt>
                <c:pt idx="228">
                  <c:v>1.9456445549160164</c:v>
                </c:pt>
                <c:pt idx="229">
                  <c:v>2.0033859028936605</c:v>
                </c:pt>
                <c:pt idx="230">
                  <c:v>2.0022893578705627</c:v>
                </c:pt>
                <c:pt idx="231">
                  <c:v>1.9988678146606147</c:v>
                </c:pt>
                <c:pt idx="232">
                  <c:v>2.0014408648564213</c:v>
                </c:pt>
                <c:pt idx="233">
                  <c:v>2.015388859477981</c:v>
                </c:pt>
                <c:pt idx="234">
                  <c:v>2.0420450915213739</c:v>
                </c:pt>
                <c:pt idx="235">
                  <c:v>2.0696103427587866</c:v>
                </c:pt>
                <c:pt idx="236">
                  <c:v>2.0777775166464902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1-463B-814A-0BC62221E3CE}"/>
            </c:ext>
          </c:extLst>
        </c:ser>
        <c:ser>
          <c:idx val="4"/>
          <c:order val="4"/>
          <c:tx>
            <c:strRef>
              <c:f>'Gráfico 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13'!$F$3:$F$601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1.1823275589004449E-2</c:v>
                </c:pt>
                <c:pt idx="26">
                  <c:v>1.2219112185825181E-2</c:v>
                </c:pt>
                <c:pt idx="27">
                  <c:v>1.3677769088228505E-2</c:v>
                </c:pt>
                <c:pt idx="28">
                  <c:v>1.4206187551397471E-2</c:v>
                </c:pt>
                <c:pt idx="29">
                  <c:v>1.4526880772830318E-2</c:v>
                </c:pt>
                <c:pt idx="30">
                  <c:v>1.5102862082494376E-2</c:v>
                </c:pt>
                <c:pt idx="31">
                  <c:v>1.5862179543670103E-2</c:v>
                </c:pt>
                <c:pt idx="32">
                  <c:v>4.2168225155066075E-2</c:v>
                </c:pt>
                <c:pt idx="33">
                  <c:v>4.2333676345670264E-2</c:v>
                </c:pt>
                <c:pt idx="34">
                  <c:v>4.4319171230416128E-2</c:v>
                </c:pt>
                <c:pt idx="35">
                  <c:v>4.5232669967550626E-2</c:v>
                </c:pt>
                <c:pt idx="36">
                  <c:v>3.8049871823111273E-2</c:v>
                </c:pt>
                <c:pt idx="37">
                  <c:v>3.9576069679579315E-2</c:v>
                </c:pt>
                <c:pt idx="38">
                  <c:v>4.0733005430900825E-2</c:v>
                </c:pt>
                <c:pt idx="39">
                  <c:v>3.8888195122431531E-2</c:v>
                </c:pt>
                <c:pt idx="40">
                  <c:v>3.8765964609940418E-2</c:v>
                </c:pt>
                <c:pt idx="41">
                  <c:v>3.8284789998624537E-2</c:v>
                </c:pt>
                <c:pt idx="42">
                  <c:v>3.8862881338646599E-2</c:v>
                </c:pt>
                <c:pt idx="43">
                  <c:v>3.9012905953747304E-2</c:v>
                </c:pt>
                <c:pt idx="44">
                  <c:v>3.9863955527693867E-2</c:v>
                </c:pt>
                <c:pt idx="45">
                  <c:v>3.7495187171367468E-2</c:v>
                </c:pt>
                <c:pt idx="46">
                  <c:v>3.8725972138442144E-2</c:v>
                </c:pt>
                <c:pt idx="47">
                  <c:v>4.1625399553502092E-2</c:v>
                </c:pt>
                <c:pt idx="48">
                  <c:v>4.1405741043338377E-2</c:v>
                </c:pt>
                <c:pt idx="49">
                  <c:v>4.3861016185677199E-2</c:v>
                </c:pt>
                <c:pt idx="50">
                  <c:v>4.5492001118668003E-2</c:v>
                </c:pt>
                <c:pt idx="51">
                  <c:v>4.728930055943889E-2</c:v>
                </c:pt>
                <c:pt idx="52">
                  <c:v>5.0762321511991546E-2</c:v>
                </c:pt>
                <c:pt idx="53">
                  <c:v>5.1742516908958147E-2</c:v>
                </c:pt>
                <c:pt idx="54">
                  <c:v>5.2433509431132293E-2</c:v>
                </c:pt>
                <c:pt idx="55">
                  <c:v>5.5699724906090556E-2</c:v>
                </c:pt>
                <c:pt idx="56">
                  <c:v>5.495395794996058E-2</c:v>
                </c:pt>
                <c:pt idx="57">
                  <c:v>5.6125820702070103E-2</c:v>
                </c:pt>
                <c:pt idx="58">
                  <c:v>5.8551055688617813E-2</c:v>
                </c:pt>
                <c:pt idx="59">
                  <c:v>6.7400593836955139E-2</c:v>
                </c:pt>
                <c:pt idx="60">
                  <c:v>6.1919491405131692E-2</c:v>
                </c:pt>
                <c:pt idx="61">
                  <c:v>6.7116939695178734E-2</c:v>
                </c:pt>
                <c:pt idx="62">
                  <c:v>7.0524914916827136E-2</c:v>
                </c:pt>
                <c:pt idx="63">
                  <c:v>6.9227599229338896E-2</c:v>
                </c:pt>
                <c:pt idx="64">
                  <c:v>7.1150943747110354E-2</c:v>
                </c:pt>
                <c:pt idx="65">
                  <c:v>7.2250499087611039E-2</c:v>
                </c:pt>
                <c:pt idx="66">
                  <c:v>7.20500076991369E-2</c:v>
                </c:pt>
                <c:pt idx="67">
                  <c:v>7.2849437373185152E-2</c:v>
                </c:pt>
                <c:pt idx="68">
                  <c:v>7.4716686859066739E-2</c:v>
                </c:pt>
                <c:pt idx="69">
                  <c:v>7.5925633410683424E-2</c:v>
                </c:pt>
                <c:pt idx="70">
                  <c:v>7.1314543294014043E-2</c:v>
                </c:pt>
                <c:pt idx="71">
                  <c:v>7.223138220629427E-2</c:v>
                </c:pt>
                <c:pt idx="72">
                  <c:v>7.4641048006650682E-2</c:v>
                </c:pt>
                <c:pt idx="73">
                  <c:v>7.8862129622779942E-2</c:v>
                </c:pt>
                <c:pt idx="74">
                  <c:v>8.6257896660101169E-2</c:v>
                </c:pt>
                <c:pt idx="75">
                  <c:v>9.1754345975996188E-2</c:v>
                </c:pt>
                <c:pt idx="76">
                  <c:v>9.74119472343421E-2</c:v>
                </c:pt>
                <c:pt idx="77">
                  <c:v>9.9657650856568428E-2</c:v>
                </c:pt>
                <c:pt idx="78">
                  <c:v>0.10439206653069434</c:v>
                </c:pt>
                <c:pt idx="79">
                  <c:v>0.10621932423964506</c:v>
                </c:pt>
                <c:pt idx="80">
                  <c:v>0.10544981414930527</c:v>
                </c:pt>
                <c:pt idx="81">
                  <c:v>0.10720597557537988</c:v>
                </c:pt>
                <c:pt idx="82">
                  <c:v>0.10866336501549875</c:v>
                </c:pt>
                <c:pt idx="83">
                  <c:v>0.10920229943023561</c:v>
                </c:pt>
                <c:pt idx="84">
                  <c:v>0.11032059890305192</c:v>
                </c:pt>
                <c:pt idx="85">
                  <c:v>0.11581995086448518</c:v>
                </c:pt>
                <c:pt idx="86">
                  <c:v>0.11976043234759599</c:v>
                </c:pt>
                <c:pt idx="87">
                  <c:v>0.12416663359805022</c:v>
                </c:pt>
                <c:pt idx="88">
                  <c:v>0.12875898682815129</c:v>
                </c:pt>
                <c:pt idx="89">
                  <c:v>0.12854605090619906</c:v>
                </c:pt>
                <c:pt idx="90">
                  <c:v>0.13511279587212283</c:v>
                </c:pt>
                <c:pt idx="91">
                  <c:v>0.14346489806878102</c:v>
                </c:pt>
                <c:pt idx="92">
                  <c:v>0.14516726596166807</c:v>
                </c:pt>
                <c:pt idx="93">
                  <c:v>0.15691098600276635</c:v>
                </c:pt>
                <c:pt idx="94">
                  <c:v>0.16205568227256825</c:v>
                </c:pt>
                <c:pt idx="95">
                  <c:v>0.1699629466663336</c:v>
                </c:pt>
                <c:pt idx="96">
                  <c:v>0.16250661959572932</c:v>
                </c:pt>
                <c:pt idx="97">
                  <c:v>0.17245700890742693</c:v>
                </c:pt>
                <c:pt idx="98">
                  <c:v>0.17376080470315414</c:v>
                </c:pt>
                <c:pt idx="99">
                  <c:v>0.18351088162253115</c:v>
                </c:pt>
                <c:pt idx="100">
                  <c:v>0.19328198850974421</c:v>
                </c:pt>
                <c:pt idx="101">
                  <c:v>0.18724869572776753</c:v>
                </c:pt>
                <c:pt idx="102">
                  <c:v>0.18647568876424039</c:v>
                </c:pt>
                <c:pt idx="103">
                  <c:v>0.18986533837204658</c:v>
                </c:pt>
                <c:pt idx="104">
                  <c:v>0.20104006062202567</c:v>
                </c:pt>
                <c:pt idx="105">
                  <c:v>0.20328345237434289</c:v>
                </c:pt>
                <c:pt idx="106">
                  <c:v>0.1827650785912675</c:v>
                </c:pt>
                <c:pt idx="107">
                  <c:v>0.20944653948449202</c:v>
                </c:pt>
                <c:pt idx="108">
                  <c:v>0.19713601577958612</c:v>
                </c:pt>
                <c:pt idx="109">
                  <c:v>0.21931953828648673</c:v>
                </c:pt>
                <c:pt idx="110">
                  <c:v>0.23193609660573317</c:v>
                </c:pt>
                <c:pt idx="111">
                  <c:v>0.22579228871001955</c:v>
                </c:pt>
                <c:pt idx="112">
                  <c:v>0.23756929268777105</c:v>
                </c:pt>
                <c:pt idx="113">
                  <c:v>0.2485705500517498</c:v>
                </c:pt>
                <c:pt idx="114">
                  <c:v>0.25039716218609459</c:v>
                </c:pt>
                <c:pt idx="115">
                  <c:v>0.24514427210181158</c:v>
                </c:pt>
                <c:pt idx="116">
                  <c:v>0.25442747572959634</c:v>
                </c:pt>
                <c:pt idx="117">
                  <c:v>0.25650147010986646</c:v>
                </c:pt>
                <c:pt idx="118">
                  <c:v>0.26359389436760405</c:v>
                </c:pt>
                <c:pt idx="119">
                  <c:v>0.25618311328391979</c:v>
                </c:pt>
                <c:pt idx="120">
                  <c:v>0.23906505653652255</c:v>
                </c:pt>
                <c:pt idx="121">
                  <c:v>0.24115324443086628</c:v>
                </c:pt>
                <c:pt idx="122">
                  <c:v>0.25788867343029015</c:v>
                </c:pt>
                <c:pt idx="123">
                  <c:v>0.24645391521317062</c:v>
                </c:pt>
                <c:pt idx="124">
                  <c:v>0.25597649586867099</c:v>
                </c:pt>
                <c:pt idx="125">
                  <c:v>0.24753337694211885</c:v>
                </c:pt>
                <c:pt idx="126">
                  <c:v>0.24745419641104036</c:v>
                </c:pt>
                <c:pt idx="127">
                  <c:v>0.24792568205110041</c:v>
                </c:pt>
                <c:pt idx="128">
                  <c:v>0.25054859993573342</c:v>
                </c:pt>
                <c:pt idx="129">
                  <c:v>0.24256840885593711</c:v>
                </c:pt>
                <c:pt idx="130">
                  <c:v>0.23615009887408145</c:v>
                </c:pt>
                <c:pt idx="131">
                  <c:v>0.23336604747733489</c:v>
                </c:pt>
                <c:pt idx="132">
                  <c:v>0.20530849300678258</c:v>
                </c:pt>
                <c:pt idx="133">
                  <c:v>0.21603967960909501</c:v>
                </c:pt>
                <c:pt idx="134">
                  <c:v>0.23215737639536571</c:v>
                </c:pt>
                <c:pt idx="135">
                  <c:v>0.24474885701623478</c:v>
                </c:pt>
                <c:pt idx="136">
                  <c:v>0.26061277410611977</c:v>
                </c:pt>
                <c:pt idx="137">
                  <c:v>0.25872546249564127</c:v>
                </c:pt>
                <c:pt idx="138">
                  <c:v>0.26265907570780589</c:v>
                </c:pt>
                <c:pt idx="139">
                  <c:v>0.27590783474832919</c:v>
                </c:pt>
                <c:pt idx="140">
                  <c:v>0.28396437197339158</c:v>
                </c:pt>
                <c:pt idx="141">
                  <c:v>0.27317694389580655</c:v>
                </c:pt>
                <c:pt idx="142">
                  <c:v>0.28118822254048725</c:v>
                </c:pt>
                <c:pt idx="143">
                  <c:v>0.2824562338248281</c:v>
                </c:pt>
                <c:pt idx="144">
                  <c:v>0.25154772188922569</c:v>
                </c:pt>
                <c:pt idx="145">
                  <c:v>0.26236247320455547</c:v>
                </c:pt>
                <c:pt idx="146">
                  <c:v>0.26705771630108605</c:v>
                </c:pt>
                <c:pt idx="147">
                  <c:v>0.29515562027456427</c:v>
                </c:pt>
                <c:pt idx="148">
                  <c:v>0.29175820868469482</c:v>
                </c:pt>
                <c:pt idx="149">
                  <c:v>0.3029793840778699</c:v>
                </c:pt>
                <c:pt idx="150">
                  <c:v>0.30650468144533843</c:v>
                </c:pt>
                <c:pt idx="151">
                  <c:v>0.3197543098940609</c:v>
                </c:pt>
                <c:pt idx="152">
                  <c:v>0.34042105911622028</c:v>
                </c:pt>
                <c:pt idx="153">
                  <c:v>0.35397709283361023</c:v>
                </c:pt>
                <c:pt idx="154">
                  <c:v>0.36906518957471557</c:v>
                </c:pt>
                <c:pt idx="155">
                  <c:v>0.38598613792159781</c:v>
                </c:pt>
                <c:pt idx="156">
                  <c:v>0.38389621287013403</c:v>
                </c:pt>
                <c:pt idx="157">
                  <c:v>0.40046891666196982</c:v>
                </c:pt>
                <c:pt idx="158">
                  <c:v>0.42260838259357481</c:v>
                </c:pt>
                <c:pt idx="159">
                  <c:v>0.45317622994456097</c:v>
                </c:pt>
                <c:pt idx="160">
                  <c:v>0.47100593566765186</c:v>
                </c:pt>
                <c:pt idx="161">
                  <c:v>0.47679973814757137</c:v>
                </c:pt>
                <c:pt idx="162">
                  <c:v>0.49030757008787079</c:v>
                </c:pt>
                <c:pt idx="163">
                  <c:v>0.5015167718729957</c:v>
                </c:pt>
                <c:pt idx="164">
                  <c:v>0.52860639285257471</c:v>
                </c:pt>
                <c:pt idx="165">
                  <c:v>0.53769346960644693</c:v>
                </c:pt>
                <c:pt idx="166">
                  <c:v>0.52899218780402157</c:v>
                </c:pt>
                <c:pt idx="167">
                  <c:v>0.53743337357855792</c:v>
                </c:pt>
                <c:pt idx="168">
                  <c:v>0.55330872151626431</c:v>
                </c:pt>
                <c:pt idx="169">
                  <c:v>0.57628814624308711</c:v>
                </c:pt>
                <c:pt idx="170">
                  <c:v>0.616126593854181</c:v>
                </c:pt>
                <c:pt idx="171">
                  <c:v>0.62795956103305628</c:v>
                </c:pt>
                <c:pt idx="172">
                  <c:v>0.64298068561696564</c:v>
                </c:pt>
                <c:pt idx="173">
                  <c:v>0.64755905153670656</c:v>
                </c:pt>
                <c:pt idx="174">
                  <c:v>0.66286481128809771</c:v>
                </c:pt>
                <c:pt idx="175">
                  <c:v>0.66074528414562883</c:v>
                </c:pt>
                <c:pt idx="176">
                  <c:v>0.68850798296245341</c:v>
                </c:pt>
                <c:pt idx="177">
                  <c:v>0.68446722218330713</c:v>
                </c:pt>
                <c:pt idx="178">
                  <c:v>0.70885406228719527</c:v>
                </c:pt>
                <c:pt idx="179">
                  <c:v>0.73366863524474335</c:v>
                </c:pt>
                <c:pt idx="180">
                  <c:v>0.70977311847646463</c:v>
                </c:pt>
                <c:pt idx="181">
                  <c:v>0.71967272206204302</c:v>
                </c:pt>
                <c:pt idx="182">
                  <c:v>0.68361459424862214</c:v>
                </c:pt>
                <c:pt idx="183">
                  <c:v>0.69114167453591047</c:v>
                </c:pt>
                <c:pt idx="184">
                  <c:v>0.66688248723771115</c:v>
                </c:pt>
                <c:pt idx="185">
                  <c:v>0.63621759198169126</c:v>
                </c:pt>
                <c:pt idx="186">
                  <c:v>0.6445114463665671</c:v>
                </c:pt>
                <c:pt idx="187">
                  <c:v>0.65976821966583998</c:v>
                </c:pt>
                <c:pt idx="188">
                  <c:v>0.65714033405121819</c:v>
                </c:pt>
                <c:pt idx="189">
                  <c:v>0.65489870596944788</c:v>
                </c:pt>
                <c:pt idx="190">
                  <c:v>0.66521865147459514</c:v>
                </c:pt>
                <c:pt idx="191">
                  <c:v>0.68742105377417084</c:v>
                </c:pt>
                <c:pt idx="192">
                  <c:v>0.66947530288163393</c:v>
                </c:pt>
                <c:pt idx="193">
                  <c:v>0.69094480221786658</c:v>
                </c:pt>
                <c:pt idx="194">
                  <c:v>0.70036818004745649</c:v>
                </c:pt>
                <c:pt idx="195">
                  <c:v>0.70407911481364982</c:v>
                </c:pt>
                <c:pt idx="196">
                  <c:v>0.70972035557759039</c:v>
                </c:pt>
                <c:pt idx="197">
                  <c:v>0.75699018940474017</c:v>
                </c:pt>
                <c:pt idx="198">
                  <c:v>0.73196724570272365</c:v>
                </c:pt>
                <c:pt idx="199">
                  <c:v>0.73918561004954397</c:v>
                </c:pt>
                <c:pt idx="200">
                  <c:v>0.75421212755892486</c:v>
                </c:pt>
                <c:pt idx="201">
                  <c:v>0.73072842255670856</c:v>
                </c:pt>
                <c:pt idx="202">
                  <c:v>0.7451662912702407</c:v>
                </c:pt>
                <c:pt idx="203">
                  <c:v>0.77150738644625771</c:v>
                </c:pt>
                <c:pt idx="204">
                  <c:v>0.76361737133320229</c:v>
                </c:pt>
                <c:pt idx="205">
                  <c:v>0.78727270476098943</c:v>
                </c:pt>
                <c:pt idx="206">
                  <c:v>0.79856501416492209</c:v>
                </c:pt>
                <c:pt idx="207">
                  <c:v>0.78843748697528493</c:v>
                </c:pt>
                <c:pt idx="208">
                  <c:v>0.81197787292159485</c:v>
                </c:pt>
                <c:pt idx="209">
                  <c:v>0.81332625453782936</c:v>
                </c:pt>
                <c:pt idx="210">
                  <c:v>0.81503608256116955</c:v>
                </c:pt>
                <c:pt idx="211">
                  <c:v>0.81764711698011894</c:v>
                </c:pt>
                <c:pt idx="212">
                  <c:v>0.83833104021586824</c:v>
                </c:pt>
                <c:pt idx="213">
                  <c:v>0.82939954279508366</c:v>
                </c:pt>
                <c:pt idx="214">
                  <c:v>0.81327290500338556</c:v>
                </c:pt>
                <c:pt idx="215">
                  <c:v>0.82598172062813602</c:v>
                </c:pt>
                <c:pt idx="216">
                  <c:v>0.82988856684240453</c:v>
                </c:pt>
                <c:pt idx="217">
                  <c:v>0.86103405285034762</c:v>
                </c:pt>
                <c:pt idx="218">
                  <c:v>0.87492696698939254</c:v>
                </c:pt>
                <c:pt idx="219">
                  <c:v>0.83537969313173854</c:v>
                </c:pt>
                <c:pt idx="220">
                  <c:v>0.83825477173196172</c:v>
                </c:pt>
                <c:pt idx="221">
                  <c:v>0.830802841798153</c:v>
                </c:pt>
                <c:pt idx="222">
                  <c:v>0.83825375159133886</c:v>
                </c:pt>
                <c:pt idx="223">
                  <c:v>0.82522779212941599</c:v>
                </c:pt>
                <c:pt idx="224">
                  <c:v>0.8259614828997689</c:v>
                </c:pt>
                <c:pt idx="225">
                  <c:v>0.77427420099352406</c:v>
                </c:pt>
                <c:pt idx="226">
                  <c:v>0.78276097180165038</c:v>
                </c:pt>
                <c:pt idx="227">
                  <c:v>0.81137961910786793</c:v>
                </c:pt>
                <c:pt idx="228">
                  <c:v>0.79860582554044246</c:v>
                </c:pt>
                <c:pt idx="229">
                  <c:v>0.81178470932521407</c:v>
                </c:pt>
                <c:pt idx="230">
                  <c:v>0.81465667385058249</c:v>
                </c:pt>
                <c:pt idx="231">
                  <c:v>0.78092700737713694</c:v>
                </c:pt>
                <c:pt idx="232">
                  <c:v>0.80248959776097994</c:v>
                </c:pt>
                <c:pt idx="233">
                  <c:v>0.76624188685564276</c:v>
                </c:pt>
                <c:pt idx="234">
                  <c:v>0.7690594117427062</c:v>
                </c:pt>
                <c:pt idx="235">
                  <c:v>0.77555266037209669</c:v>
                </c:pt>
                <c:pt idx="236">
                  <c:v>0.79952435873298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1-463B-814A-0BC62221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febrero de 2018)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'Gráfico 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'Gráfico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14'!$D$3:$D$399</c:f>
              <c:numCache>
                <c:formatCode>_(* #,##0.0_);_(* \(#,##0.0\);_(* "-"??_);_(@_)</c:formatCode>
                <c:ptCount val="397"/>
                <c:pt idx="0">
                  <c:v>41.576666726290604</c:v>
                </c:pt>
                <c:pt idx="1">
                  <c:v>40.926051854628881</c:v>
                </c:pt>
                <c:pt idx="2">
                  <c:v>40.657844404085374</c:v>
                </c:pt>
                <c:pt idx="3">
                  <c:v>40.45639274631732</c:v>
                </c:pt>
                <c:pt idx="4">
                  <c:v>40.002061713541451</c:v>
                </c:pt>
                <c:pt idx="5">
                  <c:v>39.904494141410126</c:v>
                </c:pt>
                <c:pt idx="6">
                  <c:v>39.764526632948474</c:v>
                </c:pt>
                <c:pt idx="7">
                  <c:v>39.406747725057677</c:v>
                </c:pt>
                <c:pt idx="8">
                  <c:v>39.084367701009214</c:v>
                </c:pt>
                <c:pt idx="9">
                  <c:v>39.432457492001625</c:v>
                </c:pt>
                <c:pt idx="10">
                  <c:v>38.709946929583161</c:v>
                </c:pt>
                <c:pt idx="11">
                  <c:v>38.924164231352499</c:v>
                </c:pt>
                <c:pt idx="12">
                  <c:v>39.011113397909881</c:v>
                </c:pt>
                <c:pt idx="13">
                  <c:v>37.077514291152106</c:v>
                </c:pt>
                <c:pt idx="14">
                  <c:v>34.749853399158589</c:v>
                </c:pt>
                <c:pt idx="15">
                  <c:v>33.368231132736256</c:v>
                </c:pt>
                <c:pt idx="16">
                  <c:v>33.239395268343984</c:v>
                </c:pt>
                <c:pt idx="17">
                  <c:v>33.075800305720279</c:v>
                </c:pt>
                <c:pt idx="18">
                  <c:v>32.794806937905058</c:v>
                </c:pt>
                <c:pt idx="19">
                  <c:v>32.450365559584256</c:v>
                </c:pt>
                <c:pt idx="20">
                  <c:v>30.166691260577384</c:v>
                </c:pt>
                <c:pt idx="21">
                  <c:v>30.227992704887996</c:v>
                </c:pt>
                <c:pt idx="22">
                  <c:v>29.344397968290838</c:v>
                </c:pt>
                <c:pt idx="23">
                  <c:v>29.109178321091083</c:v>
                </c:pt>
                <c:pt idx="24">
                  <c:v>28.765485267596194</c:v>
                </c:pt>
                <c:pt idx="25">
                  <c:v>28.431018125212599</c:v>
                </c:pt>
                <c:pt idx="26">
                  <c:v>27.949820114519344</c:v>
                </c:pt>
                <c:pt idx="27">
                  <c:v>27.753905046830525</c:v>
                </c:pt>
                <c:pt idx="28">
                  <c:v>27.317482609169904</c:v>
                </c:pt>
                <c:pt idx="29">
                  <c:v>27.475198891892365</c:v>
                </c:pt>
                <c:pt idx="30">
                  <c:v>27.38487938535313</c:v>
                </c:pt>
                <c:pt idx="31">
                  <c:v>27.272522098857234</c:v>
                </c:pt>
                <c:pt idx="32">
                  <c:v>27.011120298562695</c:v>
                </c:pt>
                <c:pt idx="33">
                  <c:v>26.783932780359624</c:v>
                </c:pt>
                <c:pt idx="34">
                  <c:v>26.52142908190142</c:v>
                </c:pt>
                <c:pt idx="35">
                  <c:v>26.342676617697819</c:v>
                </c:pt>
                <c:pt idx="36">
                  <c:v>26.110021987147352</c:v>
                </c:pt>
                <c:pt idx="37">
                  <c:v>25.478769448676935</c:v>
                </c:pt>
                <c:pt idx="38">
                  <c:v>25.119252530041503</c:v>
                </c:pt>
                <c:pt idx="39">
                  <c:v>24.934504421336008</c:v>
                </c:pt>
                <c:pt idx="40">
                  <c:v>24.703428470262118</c:v>
                </c:pt>
                <c:pt idx="41">
                  <c:v>24.064474488344608</c:v>
                </c:pt>
                <c:pt idx="42">
                  <c:v>23.903585868791502</c:v>
                </c:pt>
                <c:pt idx="43">
                  <c:v>23.713879174414913</c:v>
                </c:pt>
                <c:pt idx="44">
                  <c:v>23.511215663332798</c:v>
                </c:pt>
                <c:pt idx="45">
                  <c:v>23.31585471809602</c:v>
                </c:pt>
                <c:pt idx="46">
                  <c:v>23.087388743807583</c:v>
                </c:pt>
                <c:pt idx="47">
                  <c:v>21.795084460236119</c:v>
                </c:pt>
                <c:pt idx="48">
                  <c:v>21.927372330734432</c:v>
                </c:pt>
                <c:pt idx="49">
                  <c:v>21.627695199886276</c:v>
                </c:pt>
                <c:pt idx="50">
                  <c:v>21.267873336949151</c:v>
                </c:pt>
                <c:pt idx="51">
                  <c:v>21.155261172608977</c:v>
                </c:pt>
                <c:pt idx="52">
                  <c:v>21.005882662297811</c:v>
                </c:pt>
                <c:pt idx="53">
                  <c:v>20.892599137247512</c:v>
                </c:pt>
                <c:pt idx="54">
                  <c:v>19.863526561962775</c:v>
                </c:pt>
                <c:pt idx="55">
                  <c:v>19.712080657450169</c:v>
                </c:pt>
                <c:pt idx="56">
                  <c:v>19.639001847391018</c:v>
                </c:pt>
                <c:pt idx="57">
                  <c:v>19.442143905749905</c:v>
                </c:pt>
                <c:pt idx="58">
                  <c:v>19.376276673714997</c:v>
                </c:pt>
                <c:pt idx="59">
                  <c:v>18.627818167871268</c:v>
                </c:pt>
                <c:pt idx="60">
                  <c:v>18.198286848160457</c:v>
                </c:pt>
                <c:pt idx="61">
                  <c:v>18.036652768030986</c:v>
                </c:pt>
                <c:pt idx="62">
                  <c:v>17.81462067850822</c:v>
                </c:pt>
                <c:pt idx="63">
                  <c:v>17.662687810820458</c:v>
                </c:pt>
                <c:pt idx="64">
                  <c:v>17.600800029039117</c:v>
                </c:pt>
                <c:pt idx="65">
                  <c:v>17.281845063797281</c:v>
                </c:pt>
                <c:pt idx="66">
                  <c:v>16.414344986959421</c:v>
                </c:pt>
                <c:pt idx="67">
                  <c:v>16.337352741168775</c:v>
                </c:pt>
                <c:pt idx="68">
                  <c:v>15.935485298593166</c:v>
                </c:pt>
                <c:pt idx="69">
                  <c:v>15.454409975052942</c:v>
                </c:pt>
                <c:pt idx="70">
                  <c:v>15.372467351431792</c:v>
                </c:pt>
                <c:pt idx="71">
                  <c:v>14.502032106292521</c:v>
                </c:pt>
                <c:pt idx="72">
                  <c:v>12.890218038570328</c:v>
                </c:pt>
                <c:pt idx="73">
                  <c:v>12.895885926075517</c:v>
                </c:pt>
                <c:pt idx="74">
                  <c:v>12.821094705167056</c:v>
                </c:pt>
                <c:pt idx="75">
                  <c:v>12.626238125211147</c:v>
                </c:pt>
                <c:pt idx="76">
                  <c:v>12.660194395230093</c:v>
                </c:pt>
                <c:pt idx="77">
                  <c:v>12.658311875564198</c:v>
                </c:pt>
                <c:pt idx="78">
                  <c:v>12.666491726354508</c:v>
                </c:pt>
                <c:pt idx="79">
                  <c:v>12.689260808230889</c:v>
                </c:pt>
                <c:pt idx="80">
                  <c:v>12.706880674671325</c:v>
                </c:pt>
                <c:pt idx="81">
                  <c:v>11.937558133072997</c:v>
                </c:pt>
                <c:pt idx="82">
                  <c:v>11.956184405204299</c:v>
                </c:pt>
                <c:pt idx="83">
                  <c:v>11.983449114019409</c:v>
                </c:pt>
                <c:pt idx="84">
                  <c:v>11.856219833590686</c:v>
                </c:pt>
                <c:pt idx="85">
                  <c:v>11.851246016242182</c:v>
                </c:pt>
                <c:pt idx="86">
                  <c:v>11.856482175447157</c:v>
                </c:pt>
                <c:pt idx="87">
                  <c:v>11.907936985278408</c:v>
                </c:pt>
                <c:pt idx="88">
                  <c:v>12.152826556050412</c:v>
                </c:pt>
                <c:pt idx="89">
                  <c:v>12.587073166361995</c:v>
                </c:pt>
                <c:pt idx="90">
                  <c:v>12.894369411387885</c:v>
                </c:pt>
                <c:pt idx="91">
                  <c:v>13.140375208448317</c:v>
                </c:pt>
                <c:pt idx="92">
                  <c:v>13.443276898403285</c:v>
                </c:pt>
                <c:pt idx="93">
                  <c:v>13.841151358041584</c:v>
                </c:pt>
                <c:pt idx="94">
                  <c:v>12.978723088381305</c:v>
                </c:pt>
                <c:pt idx="95">
                  <c:v>12.85675581602333</c:v>
                </c:pt>
                <c:pt idx="96">
                  <c:v>12.605570106471191</c:v>
                </c:pt>
                <c:pt idx="97">
                  <c:v>12.874950005651314</c:v>
                </c:pt>
                <c:pt idx="98">
                  <c:v>13.093669246018122</c:v>
                </c:pt>
                <c:pt idx="99">
                  <c:v>13.404815944705703</c:v>
                </c:pt>
                <c:pt idx="100">
                  <c:v>13.646030061230217</c:v>
                </c:pt>
                <c:pt idx="101">
                  <c:v>14.067402484818164</c:v>
                </c:pt>
                <c:pt idx="102">
                  <c:v>13.872359040597894</c:v>
                </c:pt>
                <c:pt idx="103">
                  <c:v>13.580718286348972</c:v>
                </c:pt>
                <c:pt idx="104">
                  <c:v>13.861315932041139</c:v>
                </c:pt>
                <c:pt idx="105">
                  <c:v>14.160412133696548</c:v>
                </c:pt>
                <c:pt idx="106">
                  <c:v>14.931084954148817</c:v>
                </c:pt>
                <c:pt idx="107">
                  <c:v>14.720857744340988</c:v>
                </c:pt>
                <c:pt idx="108">
                  <c:v>14.490705594214241</c:v>
                </c:pt>
                <c:pt idx="109">
                  <c:v>14.633024235774689</c:v>
                </c:pt>
                <c:pt idx="110">
                  <c:v>14.854678328591364</c:v>
                </c:pt>
                <c:pt idx="111">
                  <c:v>15.030421948668153</c:v>
                </c:pt>
                <c:pt idx="112">
                  <c:v>15.052671571377186</c:v>
                </c:pt>
                <c:pt idx="113">
                  <c:v>14.828288429766832</c:v>
                </c:pt>
                <c:pt idx="114">
                  <c:v>15.133166255911481</c:v>
                </c:pt>
                <c:pt idx="115">
                  <c:v>15.504273101764793</c:v>
                </c:pt>
                <c:pt idx="116">
                  <c:v>15.20404489474711</c:v>
                </c:pt>
                <c:pt idx="117">
                  <c:v>15.493024648865507</c:v>
                </c:pt>
                <c:pt idx="118">
                  <c:v>15.759621699006681</c:v>
                </c:pt>
                <c:pt idx="119">
                  <c:v>15.64545123076863</c:v>
                </c:pt>
                <c:pt idx="120">
                  <c:v>15.245978189464257</c:v>
                </c:pt>
                <c:pt idx="121">
                  <c:v>15.404763251792229</c:v>
                </c:pt>
                <c:pt idx="122">
                  <c:v>15.518449887400337</c:v>
                </c:pt>
                <c:pt idx="123">
                  <c:v>14.972913414212089</c:v>
                </c:pt>
                <c:pt idx="124">
                  <c:v>15.198066078731445</c:v>
                </c:pt>
                <c:pt idx="125">
                  <c:v>14.856201927464005</c:v>
                </c:pt>
                <c:pt idx="126">
                  <c:v>15.040703112132393</c:v>
                </c:pt>
                <c:pt idx="127">
                  <c:v>15.362232603432412</c:v>
                </c:pt>
                <c:pt idx="128">
                  <c:v>15.149348269032492</c:v>
                </c:pt>
                <c:pt idx="129">
                  <c:v>15.591962629263863</c:v>
                </c:pt>
                <c:pt idx="130">
                  <c:v>16.043405963552516</c:v>
                </c:pt>
                <c:pt idx="131">
                  <c:v>16.441594908363204</c:v>
                </c:pt>
                <c:pt idx="132">
                  <c:v>16.483280770722818</c:v>
                </c:pt>
                <c:pt idx="133">
                  <c:v>16.711366597863762</c:v>
                </c:pt>
                <c:pt idx="134">
                  <c:v>16.740445455310482</c:v>
                </c:pt>
                <c:pt idx="135">
                  <c:v>17.200820588307646</c:v>
                </c:pt>
                <c:pt idx="136">
                  <c:v>16.912020900474296</c:v>
                </c:pt>
                <c:pt idx="137">
                  <c:v>17.362171247736413</c:v>
                </c:pt>
                <c:pt idx="138">
                  <c:v>17.798707102135069</c:v>
                </c:pt>
                <c:pt idx="139">
                  <c:v>17.455528332019732</c:v>
                </c:pt>
                <c:pt idx="140">
                  <c:v>17.912736460029141</c:v>
                </c:pt>
                <c:pt idx="141">
                  <c:v>18.508094499226619</c:v>
                </c:pt>
                <c:pt idx="142">
                  <c:v>18.607441633954949</c:v>
                </c:pt>
                <c:pt idx="143">
                  <c:v>19.164413864885194</c:v>
                </c:pt>
                <c:pt idx="144">
                  <c:v>16.127472674494612</c:v>
                </c:pt>
                <c:pt idx="145">
                  <c:v>16.527998227387883</c:v>
                </c:pt>
                <c:pt idx="146">
                  <c:v>16.975719489585295</c:v>
                </c:pt>
                <c:pt idx="147">
                  <c:v>17.530398563852067</c:v>
                </c:pt>
                <c:pt idx="148">
                  <c:v>18.030830249062415</c:v>
                </c:pt>
                <c:pt idx="149">
                  <c:v>18.676021712510302</c:v>
                </c:pt>
                <c:pt idx="150">
                  <c:v>18.924665692594555</c:v>
                </c:pt>
                <c:pt idx="151">
                  <c:v>19.452874132027443</c:v>
                </c:pt>
                <c:pt idx="152">
                  <c:v>20.093156350208332</c:v>
                </c:pt>
                <c:pt idx="153">
                  <c:v>20.229394784019519</c:v>
                </c:pt>
                <c:pt idx="154">
                  <c:v>20.794110817620584</c:v>
                </c:pt>
                <c:pt idx="155">
                  <c:v>20.861994262976829</c:v>
                </c:pt>
                <c:pt idx="156">
                  <c:v>21.377316173240477</c:v>
                </c:pt>
                <c:pt idx="157">
                  <c:v>21.730430880485688</c:v>
                </c:pt>
                <c:pt idx="158">
                  <c:v>21.59085016186733</c:v>
                </c:pt>
                <c:pt idx="159">
                  <c:v>22.106937742553001</c:v>
                </c:pt>
                <c:pt idx="160">
                  <c:v>22.546377398275474</c:v>
                </c:pt>
                <c:pt idx="161">
                  <c:v>22.566050922894142</c:v>
                </c:pt>
                <c:pt idx="162">
                  <c:v>22.982092512997252</c:v>
                </c:pt>
                <c:pt idx="163">
                  <c:v>23.552848651760506</c:v>
                </c:pt>
                <c:pt idx="164">
                  <c:v>23.697974844195578</c:v>
                </c:pt>
                <c:pt idx="165">
                  <c:v>24.173794328631175</c:v>
                </c:pt>
                <c:pt idx="166">
                  <c:v>24.687551616751421</c:v>
                </c:pt>
                <c:pt idx="167">
                  <c:v>25.298143528084687</c:v>
                </c:pt>
                <c:pt idx="168">
                  <c:v>25.831235299045559</c:v>
                </c:pt>
                <c:pt idx="169">
                  <c:v>26.15955618340605</c:v>
                </c:pt>
                <c:pt idx="170">
                  <c:v>26.45742354300112</c:v>
                </c:pt>
                <c:pt idx="171">
                  <c:v>26.822660571645926</c:v>
                </c:pt>
                <c:pt idx="172">
                  <c:v>27.290250262030263</c:v>
                </c:pt>
                <c:pt idx="173">
                  <c:v>27.422861880195249</c:v>
                </c:pt>
                <c:pt idx="174">
                  <c:v>28.00876086403084</c:v>
                </c:pt>
                <c:pt idx="175">
                  <c:v>28.766613147331498</c:v>
                </c:pt>
                <c:pt idx="176">
                  <c:v>29.430224361447433</c:v>
                </c:pt>
                <c:pt idx="177">
                  <c:v>30.058985592354283</c:v>
                </c:pt>
                <c:pt idx="178">
                  <c:v>30.810105000863672</c:v>
                </c:pt>
                <c:pt idx="179">
                  <c:v>31.58243370187024</c:v>
                </c:pt>
                <c:pt idx="180">
                  <c:v>32.174040925740883</c:v>
                </c:pt>
                <c:pt idx="181">
                  <c:v>32.589440742920097</c:v>
                </c:pt>
                <c:pt idx="182">
                  <c:v>32.996987738993106</c:v>
                </c:pt>
                <c:pt idx="183">
                  <c:v>33.40454141788463</c:v>
                </c:pt>
                <c:pt idx="184">
                  <c:v>33.864269921853243</c:v>
                </c:pt>
                <c:pt idx="185">
                  <c:v>34.4549304152142</c:v>
                </c:pt>
                <c:pt idx="186">
                  <c:v>34.898724907533769</c:v>
                </c:pt>
                <c:pt idx="187">
                  <c:v>35.407691736786646</c:v>
                </c:pt>
                <c:pt idx="188">
                  <c:v>35.869624450329482</c:v>
                </c:pt>
                <c:pt idx="189">
                  <c:v>35.780978982900052</c:v>
                </c:pt>
                <c:pt idx="190">
                  <c:v>36.330932546216218</c:v>
                </c:pt>
                <c:pt idx="191">
                  <c:v>36.813789594302634</c:v>
                </c:pt>
                <c:pt idx="192">
                  <c:v>36.782855366566693</c:v>
                </c:pt>
                <c:pt idx="193">
                  <c:v>37.160898651357144</c:v>
                </c:pt>
                <c:pt idx="194">
                  <c:v>37.326590486015249</c:v>
                </c:pt>
                <c:pt idx="195">
                  <c:v>37.693305279522804</c:v>
                </c:pt>
                <c:pt idx="196">
                  <c:v>38.108169496398155</c:v>
                </c:pt>
                <c:pt idx="197">
                  <c:v>38.492788723807372</c:v>
                </c:pt>
                <c:pt idx="198">
                  <c:v>38.48044563151722</c:v>
                </c:pt>
                <c:pt idx="199">
                  <c:v>38.95202340865832</c:v>
                </c:pt>
                <c:pt idx="200">
                  <c:v>39.337385851943942</c:v>
                </c:pt>
                <c:pt idx="201">
                  <c:v>39.77691292152052</c:v>
                </c:pt>
                <c:pt idx="202">
                  <c:v>39.757682702070511</c:v>
                </c:pt>
                <c:pt idx="203">
                  <c:v>40.166078688180889</c:v>
                </c:pt>
                <c:pt idx="204">
                  <c:v>40.595256804914712</c:v>
                </c:pt>
                <c:pt idx="205">
                  <c:v>40.656833393843939</c:v>
                </c:pt>
                <c:pt idx="206">
                  <c:v>40.747219965455706</c:v>
                </c:pt>
                <c:pt idx="207">
                  <c:v>41.013233402272931</c:v>
                </c:pt>
                <c:pt idx="208">
                  <c:v>41.572864782198153</c:v>
                </c:pt>
                <c:pt idx="209">
                  <c:v>41.947270706222909</c:v>
                </c:pt>
                <c:pt idx="210">
                  <c:v>42.275214530035228</c:v>
                </c:pt>
                <c:pt idx="211">
                  <c:v>42.674693578170817</c:v>
                </c:pt>
                <c:pt idx="212">
                  <c:v>43.142260593832866</c:v>
                </c:pt>
                <c:pt idx="213">
                  <c:v>43.109401523284703</c:v>
                </c:pt>
                <c:pt idx="214">
                  <c:v>43.604321423199771</c:v>
                </c:pt>
                <c:pt idx="215">
                  <c:v>43.786657235171887</c:v>
                </c:pt>
                <c:pt idx="216">
                  <c:v>44.297952591661598</c:v>
                </c:pt>
                <c:pt idx="217">
                  <c:v>44.108982750556422</c:v>
                </c:pt>
                <c:pt idx="218">
                  <c:v>44.230966080343883</c:v>
                </c:pt>
                <c:pt idx="219">
                  <c:v>44.064693675727511</c:v>
                </c:pt>
                <c:pt idx="220">
                  <c:v>44.186938303454497</c:v>
                </c:pt>
                <c:pt idx="221">
                  <c:v>44.509793092996347</c:v>
                </c:pt>
                <c:pt idx="222">
                  <c:v>44.360098141302196</c:v>
                </c:pt>
                <c:pt idx="223">
                  <c:v>44.787813590286987</c:v>
                </c:pt>
                <c:pt idx="224">
                  <c:v>45.182720525532595</c:v>
                </c:pt>
                <c:pt idx="225">
                  <c:v>45.586614072999694</c:v>
                </c:pt>
                <c:pt idx="226">
                  <c:v>45.841251423605335</c:v>
                </c:pt>
                <c:pt idx="227">
                  <c:v>45.869748339323721</c:v>
                </c:pt>
                <c:pt idx="228">
                  <c:v>46.329551510451985</c:v>
                </c:pt>
                <c:pt idx="229">
                  <c:v>46.241853369133764</c:v>
                </c:pt>
                <c:pt idx="230">
                  <c:v>45.898301396339413</c:v>
                </c:pt>
                <c:pt idx="231">
                  <c:v>46.367147010136563</c:v>
                </c:pt>
                <c:pt idx="232">
                  <c:v>46.657552920973231</c:v>
                </c:pt>
                <c:pt idx="233">
                  <c:v>46.993773746136185</c:v>
                </c:pt>
                <c:pt idx="234">
                  <c:v>47.370956243965253</c:v>
                </c:pt>
                <c:pt idx="235">
                  <c:v>47.297559218981412</c:v>
                </c:pt>
                <c:pt idx="236">
                  <c:v>47.722434717774505</c:v>
                </c:pt>
                <c:pt idx="237">
                  <c:v>48.179311475623919</c:v>
                </c:pt>
                <c:pt idx="238">
                  <c:v>48.634604559018769</c:v>
                </c:pt>
                <c:pt idx="239">
                  <c:v>49.119101955754999</c:v>
                </c:pt>
                <c:pt idx="240">
                  <c:v>49.548820001581284</c:v>
                </c:pt>
                <c:pt idx="241">
                  <c:v>49.618316032183202</c:v>
                </c:pt>
                <c:pt idx="242">
                  <c:v>49.714451176317269</c:v>
                </c:pt>
                <c:pt idx="243">
                  <c:v>49.905552729169507</c:v>
                </c:pt>
                <c:pt idx="244">
                  <c:v>49.737224824594755</c:v>
                </c:pt>
                <c:pt idx="245">
                  <c:v>49.774846893929741</c:v>
                </c:pt>
                <c:pt idx="246">
                  <c:v>50.100485868204586</c:v>
                </c:pt>
                <c:pt idx="247">
                  <c:v>50.537234751906141</c:v>
                </c:pt>
                <c:pt idx="248">
                  <c:v>50.826288005558595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1-4BD1-A4A6-0829D0F4A3B5}"/>
            </c:ext>
          </c:extLst>
        </c:ser>
        <c:ser>
          <c:idx val="1"/>
          <c:order val="1"/>
          <c:tx>
            <c:strRef>
              <c:f>'Gráfico 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'Gráfico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4.796334805851446E-2</c:v>
                </c:pt>
                <c:pt idx="62">
                  <c:v>5.4367711822499463E-2</c:v>
                </c:pt>
                <c:pt idx="63">
                  <c:v>5.9721685115650819E-2</c:v>
                </c:pt>
                <c:pt idx="64">
                  <c:v>6.6518530925010935E-2</c:v>
                </c:pt>
                <c:pt idx="65">
                  <c:v>7.449814875721994E-2</c:v>
                </c:pt>
                <c:pt idx="66">
                  <c:v>7.8725410936432622E-2</c:v>
                </c:pt>
                <c:pt idx="67">
                  <c:v>8.6386806328171847E-2</c:v>
                </c:pt>
                <c:pt idx="68">
                  <c:v>9.56056619195082E-2</c:v>
                </c:pt>
                <c:pt idx="69">
                  <c:v>0.10662637889129246</c:v>
                </c:pt>
                <c:pt idx="70">
                  <c:v>0.11355015139350062</c:v>
                </c:pt>
                <c:pt idx="71">
                  <c:v>0.12742633813555304</c:v>
                </c:pt>
                <c:pt idx="72">
                  <c:v>0.14031230679948031</c:v>
                </c:pt>
                <c:pt idx="73">
                  <c:v>0.14681721848942855</c:v>
                </c:pt>
                <c:pt idx="74">
                  <c:v>0.15309560612256315</c:v>
                </c:pt>
                <c:pt idx="75">
                  <c:v>0.16519139313938808</c:v>
                </c:pt>
                <c:pt idx="76">
                  <c:v>0.18418856874559245</c:v>
                </c:pt>
                <c:pt idx="77">
                  <c:v>0.19875819975101411</c:v>
                </c:pt>
                <c:pt idx="78">
                  <c:v>0.20850761039444773</c:v>
                </c:pt>
                <c:pt idx="79">
                  <c:v>0.21804168807539343</c:v>
                </c:pt>
                <c:pt idx="80">
                  <c:v>0.23040920853831973</c:v>
                </c:pt>
                <c:pt idx="81">
                  <c:v>0.24796140925780061</c:v>
                </c:pt>
                <c:pt idx="82">
                  <c:v>0.26796027780306858</c:v>
                </c:pt>
                <c:pt idx="83">
                  <c:v>0.28000665488209187</c:v>
                </c:pt>
                <c:pt idx="84">
                  <c:v>0.33247935719590355</c:v>
                </c:pt>
                <c:pt idx="85">
                  <c:v>0.35311523548398221</c:v>
                </c:pt>
                <c:pt idx="86">
                  <c:v>0.3799893424122725</c:v>
                </c:pt>
                <c:pt idx="87">
                  <c:v>0.41737327220260084</c:v>
                </c:pt>
                <c:pt idx="88">
                  <c:v>0.43261796601397107</c:v>
                </c:pt>
                <c:pt idx="89">
                  <c:v>0.47266988305368518</c:v>
                </c:pt>
                <c:pt idx="90">
                  <c:v>0.53375255081416262</c:v>
                </c:pt>
                <c:pt idx="91">
                  <c:v>0.58050776476326371</c:v>
                </c:pt>
                <c:pt idx="92">
                  <c:v>0.66978459193567841</c:v>
                </c:pt>
                <c:pt idx="93">
                  <c:v>0.76135684000201997</c:v>
                </c:pt>
                <c:pt idx="94">
                  <c:v>0.83889709621324093</c:v>
                </c:pt>
                <c:pt idx="95">
                  <c:v>0.933983239427437</c:v>
                </c:pt>
                <c:pt idx="96">
                  <c:v>1.0158114226516965</c:v>
                </c:pt>
                <c:pt idx="97">
                  <c:v>1.0866720987840135</c:v>
                </c:pt>
                <c:pt idx="98">
                  <c:v>1.1363675686543437</c:v>
                </c:pt>
                <c:pt idx="99">
                  <c:v>1.2035387788582661</c:v>
                </c:pt>
                <c:pt idx="100">
                  <c:v>1.2452697398213657</c:v>
                </c:pt>
                <c:pt idx="101">
                  <c:v>1.3251985321483239</c:v>
                </c:pt>
                <c:pt idx="102">
                  <c:v>1.4065246307317258</c:v>
                </c:pt>
                <c:pt idx="103">
                  <c:v>1.469630628911706</c:v>
                </c:pt>
                <c:pt idx="104">
                  <c:v>1.5236643597784207</c:v>
                </c:pt>
                <c:pt idx="105">
                  <c:v>1.6087370432506474</c:v>
                </c:pt>
                <c:pt idx="106">
                  <c:v>1.6597014563186416</c:v>
                </c:pt>
                <c:pt idx="107">
                  <c:v>1.7144124068649818</c:v>
                </c:pt>
                <c:pt idx="108">
                  <c:v>1.7640856370338434</c:v>
                </c:pt>
                <c:pt idx="109">
                  <c:v>1.8022749898629713</c:v>
                </c:pt>
                <c:pt idx="110">
                  <c:v>1.858399568685938</c:v>
                </c:pt>
                <c:pt idx="111">
                  <c:v>1.8642038034868884</c:v>
                </c:pt>
                <c:pt idx="112">
                  <c:v>1.9086055641064548</c:v>
                </c:pt>
                <c:pt idx="113">
                  <c:v>1.9564309672500113</c:v>
                </c:pt>
                <c:pt idx="114">
                  <c:v>2.0215260706768867</c:v>
                </c:pt>
                <c:pt idx="115">
                  <c:v>2.0636757446938412</c:v>
                </c:pt>
                <c:pt idx="116">
                  <c:v>2.1207193663642991</c:v>
                </c:pt>
                <c:pt idx="117">
                  <c:v>2.1778910885459588</c:v>
                </c:pt>
                <c:pt idx="118">
                  <c:v>2.2389966970278277</c:v>
                </c:pt>
                <c:pt idx="119">
                  <c:v>2.2748770021892804</c:v>
                </c:pt>
                <c:pt idx="120">
                  <c:v>2.3277029206856499</c:v>
                </c:pt>
                <c:pt idx="121">
                  <c:v>2.3544581173052355</c:v>
                </c:pt>
                <c:pt idx="122">
                  <c:v>2.3810817576666286</c:v>
                </c:pt>
                <c:pt idx="123">
                  <c:v>2.3975376335943235</c:v>
                </c:pt>
                <c:pt idx="124">
                  <c:v>2.4546902624425955</c:v>
                </c:pt>
                <c:pt idx="125">
                  <c:v>2.4993620227745885</c:v>
                </c:pt>
                <c:pt idx="126">
                  <c:v>2.5455076375061352</c:v>
                </c:pt>
                <c:pt idx="127">
                  <c:v>2.6147146033634869</c:v>
                </c:pt>
                <c:pt idx="128">
                  <c:v>2.6598748986467542</c:v>
                </c:pt>
                <c:pt idx="129">
                  <c:v>2.7195802651486169</c:v>
                </c:pt>
                <c:pt idx="130">
                  <c:v>2.7895725379244021</c:v>
                </c:pt>
                <c:pt idx="131">
                  <c:v>2.8469118742441353</c:v>
                </c:pt>
                <c:pt idx="132">
                  <c:v>2.9173031624903687</c:v>
                </c:pt>
                <c:pt idx="133">
                  <c:v>2.9403664505677622</c:v>
                </c:pt>
                <c:pt idx="134">
                  <c:v>2.9872597088505928</c:v>
                </c:pt>
                <c:pt idx="135">
                  <c:v>3.054357450702589</c:v>
                </c:pt>
                <c:pt idx="136">
                  <c:v>3.1245985253097097</c:v>
                </c:pt>
                <c:pt idx="137">
                  <c:v>3.1820653563390717</c:v>
                </c:pt>
                <c:pt idx="138">
                  <c:v>3.2244070080992557</c:v>
                </c:pt>
                <c:pt idx="139">
                  <c:v>3.2854120636838213</c:v>
                </c:pt>
                <c:pt idx="140">
                  <c:v>3.3390649861635766</c:v>
                </c:pt>
                <c:pt idx="141">
                  <c:v>3.4148892888548308</c:v>
                </c:pt>
                <c:pt idx="142">
                  <c:v>3.4762331130190645</c:v>
                </c:pt>
                <c:pt idx="143">
                  <c:v>3.5351048608569662</c:v>
                </c:pt>
                <c:pt idx="144">
                  <c:v>3.6225837151686093</c:v>
                </c:pt>
                <c:pt idx="145">
                  <c:v>3.6484436933607403</c:v>
                </c:pt>
                <c:pt idx="146">
                  <c:v>3.7014205943288849</c:v>
                </c:pt>
                <c:pt idx="147">
                  <c:v>3.7751692002647106</c:v>
                </c:pt>
                <c:pt idx="148">
                  <c:v>3.8376576811996688</c:v>
                </c:pt>
                <c:pt idx="149">
                  <c:v>3.9300345919907556</c:v>
                </c:pt>
                <c:pt idx="150">
                  <c:v>4.0491220693589538</c:v>
                </c:pt>
                <c:pt idx="151">
                  <c:v>4.1349632478610472</c:v>
                </c:pt>
                <c:pt idx="152">
                  <c:v>4.2510494066094173</c:v>
                </c:pt>
                <c:pt idx="153">
                  <c:v>4.3668979564615409</c:v>
                </c:pt>
                <c:pt idx="154">
                  <c:v>4.4768269260986155</c:v>
                </c:pt>
                <c:pt idx="155">
                  <c:v>4.5963781123377654</c:v>
                </c:pt>
                <c:pt idx="156">
                  <c:v>4.723705258872716</c:v>
                </c:pt>
                <c:pt idx="157">
                  <c:v>4.7805503484573686</c:v>
                </c:pt>
                <c:pt idx="158">
                  <c:v>4.8425149295322232</c:v>
                </c:pt>
                <c:pt idx="159">
                  <c:v>4.9574197662618911</c:v>
                </c:pt>
                <c:pt idx="160">
                  <c:v>5.0619365287222804</c:v>
                </c:pt>
                <c:pt idx="161">
                  <c:v>5.1554131868738846</c:v>
                </c:pt>
                <c:pt idx="162">
                  <c:v>5.3101901725453651</c:v>
                </c:pt>
                <c:pt idx="163">
                  <c:v>4.4223164915096813</c:v>
                </c:pt>
                <c:pt idx="164">
                  <c:v>4.5620711482679894</c:v>
                </c:pt>
                <c:pt idx="165">
                  <c:v>4.6841489306787327</c:v>
                </c:pt>
                <c:pt idx="166">
                  <c:v>4.7973393060293352</c:v>
                </c:pt>
                <c:pt idx="167">
                  <c:v>4.9567136351219414</c:v>
                </c:pt>
                <c:pt idx="168">
                  <c:v>5.1483407110955852</c:v>
                </c:pt>
                <c:pt idx="169">
                  <c:v>5.2511207004982268</c:v>
                </c:pt>
                <c:pt idx="170">
                  <c:v>5.3405414521747678</c:v>
                </c:pt>
                <c:pt idx="171">
                  <c:v>5.4740763788700253</c:v>
                </c:pt>
                <c:pt idx="172">
                  <c:v>5.6203414785746819</c:v>
                </c:pt>
                <c:pt idx="173">
                  <c:v>5.8086420463690525</c:v>
                </c:pt>
                <c:pt idx="174">
                  <c:v>5.9728135277552861</c:v>
                </c:pt>
                <c:pt idx="175">
                  <c:v>6.2433870710531778</c:v>
                </c:pt>
                <c:pt idx="176">
                  <c:v>6.3674193639526804</c:v>
                </c:pt>
                <c:pt idx="177">
                  <c:v>6.5796544349217063</c:v>
                </c:pt>
                <c:pt idx="178">
                  <c:v>6.8923351899157632</c:v>
                </c:pt>
                <c:pt idx="179">
                  <c:v>7.1350149846073991</c:v>
                </c:pt>
                <c:pt idx="180">
                  <c:v>7.3690348382057573</c:v>
                </c:pt>
                <c:pt idx="181">
                  <c:v>7.5094701710872442</c:v>
                </c:pt>
                <c:pt idx="182">
                  <c:v>7.6448787059982042</c:v>
                </c:pt>
                <c:pt idx="183">
                  <c:v>7.8004251113220526</c:v>
                </c:pt>
                <c:pt idx="184">
                  <c:v>7.9718153979031543</c:v>
                </c:pt>
                <c:pt idx="185">
                  <c:v>8.2029594984173837</c:v>
                </c:pt>
                <c:pt idx="186">
                  <c:v>8.3710232073068429</c:v>
                </c:pt>
                <c:pt idx="187">
                  <c:v>8.5664498342092319</c:v>
                </c:pt>
                <c:pt idx="188">
                  <c:v>8.7417904591981177</c:v>
                </c:pt>
                <c:pt idx="189">
                  <c:v>8.9380350017650336</c:v>
                </c:pt>
                <c:pt idx="190">
                  <c:v>9.1392029030025235</c:v>
                </c:pt>
                <c:pt idx="191">
                  <c:v>9.2832541080694817</c:v>
                </c:pt>
                <c:pt idx="192">
                  <c:v>9.4709201676100783</c:v>
                </c:pt>
                <c:pt idx="193">
                  <c:v>9.3810549754075616</c:v>
                </c:pt>
                <c:pt idx="194">
                  <c:v>9.4255727723189331</c:v>
                </c:pt>
                <c:pt idx="195">
                  <c:v>9.5661401639089068</c:v>
                </c:pt>
                <c:pt idx="196">
                  <c:v>9.6919488779886596</c:v>
                </c:pt>
                <c:pt idx="197">
                  <c:v>9.8162636463694994</c:v>
                </c:pt>
                <c:pt idx="198">
                  <c:v>9.9512591456352197</c:v>
                </c:pt>
                <c:pt idx="199">
                  <c:v>10.113069733818438</c:v>
                </c:pt>
                <c:pt idx="200">
                  <c:v>10.265778917757698</c:v>
                </c:pt>
                <c:pt idx="201">
                  <c:v>10.488642578312497</c:v>
                </c:pt>
                <c:pt idx="202">
                  <c:v>10.651476289701863</c:v>
                </c:pt>
                <c:pt idx="203">
                  <c:v>10.95038008680282</c:v>
                </c:pt>
                <c:pt idx="204">
                  <c:v>11.15716090023361</c:v>
                </c:pt>
                <c:pt idx="205">
                  <c:v>11.193589396150227</c:v>
                </c:pt>
                <c:pt idx="206">
                  <c:v>10.433981722640356</c:v>
                </c:pt>
                <c:pt idx="207">
                  <c:v>10.492703718713994</c:v>
                </c:pt>
                <c:pt idx="208">
                  <c:v>10.594017054537449</c:v>
                </c:pt>
                <c:pt idx="209">
                  <c:v>10.682511888014774</c:v>
                </c:pt>
                <c:pt idx="210">
                  <c:v>10.797918281998356</c:v>
                </c:pt>
                <c:pt idx="211">
                  <c:v>10.898894298755295</c:v>
                </c:pt>
                <c:pt idx="212">
                  <c:v>11.024539587287174</c:v>
                </c:pt>
                <c:pt idx="213">
                  <c:v>11.119365835717117</c:v>
                </c:pt>
                <c:pt idx="214">
                  <c:v>11.250546709703089</c:v>
                </c:pt>
                <c:pt idx="215">
                  <c:v>11.387604593374464</c:v>
                </c:pt>
                <c:pt idx="216">
                  <c:v>11.571172982304221</c:v>
                </c:pt>
                <c:pt idx="217">
                  <c:v>11.558690698155811</c:v>
                </c:pt>
                <c:pt idx="218">
                  <c:v>11.571548809434873</c:v>
                </c:pt>
                <c:pt idx="219">
                  <c:v>11.649297584310947</c:v>
                </c:pt>
                <c:pt idx="220">
                  <c:v>11.704633663650576</c:v>
                </c:pt>
                <c:pt idx="221">
                  <c:v>11.821781766556931</c:v>
                </c:pt>
                <c:pt idx="222">
                  <c:v>11.953516941547626</c:v>
                </c:pt>
                <c:pt idx="223">
                  <c:v>12.089497822055801</c:v>
                </c:pt>
                <c:pt idx="224">
                  <c:v>12.217821630058856</c:v>
                </c:pt>
                <c:pt idx="225">
                  <c:v>12.376333389968682</c:v>
                </c:pt>
                <c:pt idx="226">
                  <c:v>12.577889267605334</c:v>
                </c:pt>
                <c:pt idx="227">
                  <c:v>12.780559156680168</c:v>
                </c:pt>
                <c:pt idx="228">
                  <c:v>12.930552935484663</c:v>
                </c:pt>
                <c:pt idx="229">
                  <c:v>12.968174254172123</c:v>
                </c:pt>
                <c:pt idx="230">
                  <c:v>13.05233100644096</c:v>
                </c:pt>
                <c:pt idx="231">
                  <c:v>13.207651200128444</c:v>
                </c:pt>
                <c:pt idx="232">
                  <c:v>13.334055725033345</c:v>
                </c:pt>
                <c:pt idx="233">
                  <c:v>13.492477375185336</c:v>
                </c:pt>
                <c:pt idx="234">
                  <c:v>13.668834505621815</c:v>
                </c:pt>
                <c:pt idx="235">
                  <c:v>13.837047530833589</c:v>
                </c:pt>
                <c:pt idx="236">
                  <c:v>14.029067135077822</c:v>
                </c:pt>
                <c:pt idx="237">
                  <c:v>14.179603549939063</c:v>
                </c:pt>
                <c:pt idx="238">
                  <c:v>14.345429505762739</c:v>
                </c:pt>
                <c:pt idx="239">
                  <c:v>14.504917074234307</c:v>
                </c:pt>
                <c:pt idx="240">
                  <c:v>14.687354187895103</c:v>
                </c:pt>
                <c:pt idx="241">
                  <c:v>14.762634609218894</c:v>
                </c:pt>
                <c:pt idx="242">
                  <c:v>14.787429644387727</c:v>
                </c:pt>
                <c:pt idx="243">
                  <c:v>14.854350444182083</c:v>
                </c:pt>
                <c:pt idx="244">
                  <c:v>14.934644749383033</c:v>
                </c:pt>
                <c:pt idx="245">
                  <c:v>15.073033781589947</c:v>
                </c:pt>
                <c:pt idx="246">
                  <c:v>15.19856377410521</c:v>
                </c:pt>
                <c:pt idx="247">
                  <c:v>15.33633876563758</c:v>
                </c:pt>
                <c:pt idx="248">
                  <c:v>15.513422535842381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1-4BD1-A4A6-0829D0F4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in val="3637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5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febrero de 2018)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'Gráfico 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'Gráfico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15'!$C$5:$C$499</c:f>
              <c:numCache>
                <c:formatCode>_(* #,##0.00_);_(* \(#,##0.00\);_(* "-"??_);_(@_)</c:formatCode>
                <c:ptCount val="495"/>
                <c:pt idx="0">
                  <c:v>9402090154.4324951</c:v>
                </c:pt>
                <c:pt idx="1">
                  <c:v>9959432690.4025307</c:v>
                </c:pt>
                <c:pt idx="2">
                  <c:v>9355198484.8378563</c:v>
                </c:pt>
                <c:pt idx="3">
                  <c:v>10140232026.565189</c:v>
                </c:pt>
                <c:pt idx="4">
                  <c:v>9914042984.2652512</c:v>
                </c:pt>
                <c:pt idx="5">
                  <c:v>9090971445.6524773</c:v>
                </c:pt>
                <c:pt idx="6">
                  <c:v>9903635610.8970089</c:v>
                </c:pt>
                <c:pt idx="7">
                  <c:v>9227203352.597826</c:v>
                </c:pt>
                <c:pt idx="8">
                  <c:v>9308873358.6445351</c:v>
                </c:pt>
                <c:pt idx="9">
                  <c:v>10270345667.778614</c:v>
                </c:pt>
                <c:pt idx="10">
                  <c:v>9983315730.1105366</c:v>
                </c:pt>
                <c:pt idx="11">
                  <c:v>8745646117.0698242</c:v>
                </c:pt>
                <c:pt idx="12">
                  <c:v>10732157320.137375</c:v>
                </c:pt>
                <c:pt idx="13">
                  <c:v>8264910421.7380104</c:v>
                </c:pt>
                <c:pt idx="14">
                  <c:v>8128268040.2987318</c:v>
                </c:pt>
                <c:pt idx="15">
                  <c:v>6493061673.9742155</c:v>
                </c:pt>
                <c:pt idx="16">
                  <c:v>6990875993.2282782</c:v>
                </c:pt>
                <c:pt idx="17">
                  <c:v>7500099426.4596958</c:v>
                </c:pt>
                <c:pt idx="18">
                  <c:v>7886057412.3753672</c:v>
                </c:pt>
                <c:pt idx="19">
                  <c:v>7824422988.6663275</c:v>
                </c:pt>
                <c:pt idx="20">
                  <c:v>7644481415.4612494</c:v>
                </c:pt>
                <c:pt idx="21">
                  <c:v>6782798993.8562298</c:v>
                </c:pt>
                <c:pt idx="22">
                  <c:v>6467063067.9477701</c:v>
                </c:pt>
                <c:pt idx="23">
                  <c:v>8318582086.193821</c:v>
                </c:pt>
                <c:pt idx="24">
                  <c:v>9021732462.7701035</c:v>
                </c:pt>
                <c:pt idx="25">
                  <c:v>7786354085.1301689</c:v>
                </c:pt>
                <c:pt idx="26">
                  <c:v>7638766334.1288452</c:v>
                </c:pt>
                <c:pt idx="27">
                  <c:v>6819099639.9660425</c:v>
                </c:pt>
                <c:pt idx="28">
                  <c:v>7749728456.6209002</c:v>
                </c:pt>
                <c:pt idx="29">
                  <c:v>7699094953.7216902</c:v>
                </c:pt>
                <c:pt idx="30">
                  <c:v>8121462287.9933596</c:v>
                </c:pt>
                <c:pt idx="31">
                  <c:v>7804620513.286088</c:v>
                </c:pt>
                <c:pt idx="32">
                  <c:v>6947943314.8182421</c:v>
                </c:pt>
                <c:pt idx="33">
                  <c:v>7050850487.2393465</c:v>
                </c:pt>
                <c:pt idx="34">
                  <c:v>6662992056.3303633</c:v>
                </c:pt>
                <c:pt idx="35">
                  <c:v>7853087404.5739565</c:v>
                </c:pt>
                <c:pt idx="36">
                  <c:v>8253541987.6934986</c:v>
                </c:pt>
                <c:pt idx="37">
                  <c:v>7290646107.2443056</c:v>
                </c:pt>
                <c:pt idx="38">
                  <c:v>6668568737.3762026</c:v>
                </c:pt>
                <c:pt idx="39">
                  <c:v>7472208972.2947626</c:v>
                </c:pt>
                <c:pt idx="40">
                  <c:v>8498623964.3428249</c:v>
                </c:pt>
                <c:pt idx="41">
                  <c:v>7391107045.7422209</c:v>
                </c:pt>
                <c:pt idx="42">
                  <c:v>7443742293.7834949</c:v>
                </c:pt>
                <c:pt idx="43">
                  <c:v>7651303768.0134897</c:v>
                </c:pt>
                <c:pt idx="44">
                  <c:v>7223019372.7766752</c:v>
                </c:pt>
                <c:pt idx="45">
                  <c:v>7872839042.5970526</c:v>
                </c:pt>
                <c:pt idx="46">
                  <c:v>7429911541.4272318</c:v>
                </c:pt>
                <c:pt idx="47">
                  <c:v>7831074229.1943789</c:v>
                </c:pt>
                <c:pt idx="48">
                  <c:v>9228554497.5174294</c:v>
                </c:pt>
                <c:pt idx="49">
                  <c:v>7840679514.3084593</c:v>
                </c:pt>
                <c:pt idx="50">
                  <c:v>7836073071.4955187</c:v>
                </c:pt>
                <c:pt idx="51">
                  <c:v>7957643803.8256445</c:v>
                </c:pt>
                <c:pt idx="52">
                  <c:v>7331790686.6657391</c:v>
                </c:pt>
                <c:pt idx="53">
                  <c:v>7990385299.8883324</c:v>
                </c:pt>
                <c:pt idx="54">
                  <c:v>8186657213.2242985</c:v>
                </c:pt>
                <c:pt idx="55">
                  <c:v>7677197991.3877668</c:v>
                </c:pt>
                <c:pt idx="56">
                  <c:v>7710977730.146533</c:v>
                </c:pt>
                <c:pt idx="57">
                  <c:v>8140509785.7035093</c:v>
                </c:pt>
                <c:pt idx="58">
                  <c:v>8363627633.6696072</c:v>
                </c:pt>
                <c:pt idx="59">
                  <c:v>8456083021.2943239</c:v>
                </c:pt>
                <c:pt idx="60">
                  <c:v>9998055002.3014755</c:v>
                </c:pt>
                <c:pt idx="61">
                  <c:v>8352900197.8977308</c:v>
                </c:pt>
                <c:pt idx="62">
                  <c:v>8272499060.9270296</c:v>
                </c:pt>
                <c:pt idx="63">
                  <c:v>8954670062.9163761</c:v>
                </c:pt>
                <c:pt idx="64">
                  <c:v>8469230602.8022346</c:v>
                </c:pt>
                <c:pt idx="65">
                  <c:v>9156227920.6414165</c:v>
                </c:pt>
                <c:pt idx="66">
                  <c:v>9748786273.7286263</c:v>
                </c:pt>
                <c:pt idx="67">
                  <c:v>8190540892.5622082</c:v>
                </c:pt>
                <c:pt idx="68">
                  <c:v>9111167708.9042339</c:v>
                </c:pt>
                <c:pt idx="69">
                  <c:v>7970051163.5826998</c:v>
                </c:pt>
                <c:pt idx="70">
                  <c:v>8978296697.89077</c:v>
                </c:pt>
                <c:pt idx="71">
                  <c:v>9081004786.1554203</c:v>
                </c:pt>
                <c:pt idx="72">
                  <c:v>10732348387.321613</c:v>
                </c:pt>
                <c:pt idx="73">
                  <c:v>9174403074.6872654</c:v>
                </c:pt>
                <c:pt idx="74">
                  <c:v>9530950180.5148678</c:v>
                </c:pt>
                <c:pt idx="75">
                  <c:v>9724856217.0063095</c:v>
                </c:pt>
                <c:pt idx="76">
                  <c:v>9462844628.9464111</c:v>
                </c:pt>
                <c:pt idx="77">
                  <c:v>10356133721.626232</c:v>
                </c:pt>
                <c:pt idx="78">
                  <c:v>9955979710.6341667</c:v>
                </c:pt>
                <c:pt idx="79">
                  <c:v>8543966453.7250576</c:v>
                </c:pt>
                <c:pt idx="80">
                  <c:v>9031792545.0801086</c:v>
                </c:pt>
                <c:pt idx="81">
                  <c:v>9106015473.9742241</c:v>
                </c:pt>
                <c:pt idx="82">
                  <c:v>9254512772.6264534</c:v>
                </c:pt>
                <c:pt idx="83">
                  <c:v>11196143013.105713</c:v>
                </c:pt>
                <c:pt idx="84">
                  <c:v>12220991511.113775</c:v>
                </c:pt>
                <c:pt idx="85">
                  <c:v>10906412629.503479</c:v>
                </c:pt>
                <c:pt idx="86">
                  <c:v>10356669336.429302</c:v>
                </c:pt>
                <c:pt idx="87">
                  <c:v>10555743812.550974</c:v>
                </c:pt>
                <c:pt idx="88">
                  <c:v>11686405561.402859</c:v>
                </c:pt>
                <c:pt idx="89">
                  <c:v>9942820776.8657932</c:v>
                </c:pt>
                <c:pt idx="90">
                  <c:v>10275865677.764233</c:v>
                </c:pt>
                <c:pt idx="91">
                  <c:v>11139486097.370583</c:v>
                </c:pt>
                <c:pt idx="92">
                  <c:v>11450050576.383072</c:v>
                </c:pt>
                <c:pt idx="93">
                  <c:v>11704937247.096136</c:v>
                </c:pt>
                <c:pt idx="94">
                  <c:v>10964688626.124802</c:v>
                </c:pt>
                <c:pt idx="95">
                  <c:v>11053822038.385311</c:v>
                </c:pt>
                <c:pt idx="96">
                  <c:v>12889251841.481106</c:v>
                </c:pt>
                <c:pt idx="97">
                  <c:v>13173002516.495855</c:v>
                </c:pt>
                <c:pt idx="98">
                  <c:v>15404965429.436436</c:v>
                </c:pt>
                <c:pt idx="99">
                  <c:v>15515699402.704954</c:v>
                </c:pt>
                <c:pt idx="100">
                  <c:v>17463265352.600285</c:v>
                </c:pt>
                <c:pt idx="101">
                  <c:v>14036246607.651207</c:v>
                </c:pt>
                <c:pt idx="102">
                  <c:v>14732015233.054531</c:v>
                </c:pt>
                <c:pt idx="103">
                  <c:v>13194715123.047832</c:v>
                </c:pt>
                <c:pt idx="104">
                  <c:v>13517952182.712988</c:v>
                </c:pt>
                <c:pt idx="105">
                  <c:v>14397806742.400671</c:v>
                </c:pt>
                <c:pt idx="106">
                  <c:v>15197053364.253258</c:v>
                </c:pt>
                <c:pt idx="107">
                  <c:v>19533882044.065262</c:v>
                </c:pt>
                <c:pt idx="108">
                  <c:v>17724411384.009995</c:v>
                </c:pt>
                <c:pt idx="109">
                  <c:v>16892535558.824259</c:v>
                </c:pt>
                <c:pt idx="110">
                  <c:v>16979433177.055634</c:v>
                </c:pt>
                <c:pt idx="111">
                  <c:v>14854574507.368235</c:v>
                </c:pt>
                <c:pt idx="112">
                  <c:v>18796935743.211887</c:v>
                </c:pt>
                <c:pt idx="113">
                  <c:v>15122413848.104109</c:v>
                </c:pt>
                <c:pt idx="114">
                  <c:v>17204325489.668285</c:v>
                </c:pt>
                <c:pt idx="115">
                  <c:v>16359040624.63604</c:v>
                </c:pt>
                <c:pt idx="116">
                  <c:v>18337895751.215511</c:v>
                </c:pt>
                <c:pt idx="117">
                  <c:v>19525112434.081421</c:v>
                </c:pt>
                <c:pt idx="118">
                  <c:v>20940624938.350826</c:v>
                </c:pt>
                <c:pt idx="119">
                  <c:v>24450866566.444317</c:v>
                </c:pt>
                <c:pt idx="120">
                  <c:v>22415881450.548359</c:v>
                </c:pt>
                <c:pt idx="121">
                  <c:v>24464370597.489758</c:v>
                </c:pt>
                <c:pt idx="122">
                  <c:v>23868305235.954571</c:v>
                </c:pt>
                <c:pt idx="123">
                  <c:v>22713017911.45541</c:v>
                </c:pt>
                <c:pt idx="124">
                  <c:v>21527484401.531418</c:v>
                </c:pt>
                <c:pt idx="125">
                  <c:v>19646126272.426865</c:v>
                </c:pt>
                <c:pt idx="126">
                  <c:v>23391669770.653999</c:v>
                </c:pt>
                <c:pt idx="127">
                  <c:v>22287107178.263153</c:v>
                </c:pt>
                <c:pt idx="128">
                  <c:v>25729779057.891674</c:v>
                </c:pt>
                <c:pt idx="129">
                  <c:v>23719516055.722557</c:v>
                </c:pt>
                <c:pt idx="130">
                  <c:v>21828313167.82238</c:v>
                </c:pt>
                <c:pt idx="131">
                  <c:v>25350241621.514641</c:v>
                </c:pt>
                <c:pt idx="132">
                  <c:v>24241681212.094414</c:v>
                </c:pt>
                <c:pt idx="133">
                  <c:v>27775989233.34441</c:v>
                </c:pt>
                <c:pt idx="134">
                  <c:v>28008813007.542389</c:v>
                </c:pt>
                <c:pt idx="135">
                  <c:v>23194604603.459785</c:v>
                </c:pt>
                <c:pt idx="136">
                  <c:v>20530110052.660927</c:v>
                </c:pt>
                <c:pt idx="137">
                  <c:v>20021740319.014214</c:v>
                </c:pt>
                <c:pt idx="138">
                  <c:v>24292855867.237759</c:v>
                </c:pt>
                <c:pt idx="139">
                  <c:v>20600841489.691666</c:v>
                </c:pt>
                <c:pt idx="140">
                  <c:v>21571383782.350685</c:v>
                </c:pt>
                <c:pt idx="141">
                  <c:v>22651378919.835346</c:v>
                </c:pt>
                <c:pt idx="142">
                  <c:v>22905633161.155525</c:v>
                </c:pt>
                <c:pt idx="143">
                  <c:v>22560389351.215057</c:v>
                </c:pt>
                <c:pt idx="144">
                  <c:v>25179370896.529053</c:v>
                </c:pt>
                <c:pt idx="145">
                  <c:v>24983227093.1157</c:v>
                </c:pt>
                <c:pt idx="146">
                  <c:v>22744936442.873615</c:v>
                </c:pt>
                <c:pt idx="147">
                  <c:v>24016970520.875153</c:v>
                </c:pt>
                <c:pt idx="148">
                  <c:v>22280884674.672009</c:v>
                </c:pt>
                <c:pt idx="149">
                  <c:v>22423124633.912964</c:v>
                </c:pt>
                <c:pt idx="150">
                  <c:v>25484460693.043766</c:v>
                </c:pt>
                <c:pt idx="151">
                  <c:v>24504980399.416561</c:v>
                </c:pt>
                <c:pt idx="152">
                  <c:v>23284625413.56076</c:v>
                </c:pt>
                <c:pt idx="153">
                  <c:v>23702833888.598183</c:v>
                </c:pt>
                <c:pt idx="154">
                  <c:v>24680093432.18224</c:v>
                </c:pt>
                <c:pt idx="155">
                  <c:v>27969373549.206593</c:v>
                </c:pt>
                <c:pt idx="156">
                  <c:v>29709701656.99815</c:v>
                </c:pt>
                <c:pt idx="157">
                  <c:v>27119462180.575584</c:v>
                </c:pt>
                <c:pt idx="158">
                  <c:v>28895465287.154224</c:v>
                </c:pt>
                <c:pt idx="159">
                  <c:v>27518031565.182568</c:v>
                </c:pt>
                <c:pt idx="160">
                  <c:v>26670653365.457756</c:v>
                </c:pt>
                <c:pt idx="161">
                  <c:v>27967799971.511326</c:v>
                </c:pt>
                <c:pt idx="162">
                  <c:v>32807563347.185184</c:v>
                </c:pt>
                <c:pt idx="163">
                  <c:v>29400999734.925995</c:v>
                </c:pt>
                <c:pt idx="164">
                  <c:v>30242306355.358101</c:v>
                </c:pt>
                <c:pt idx="165">
                  <c:v>33248925473.91103</c:v>
                </c:pt>
                <c:pt idx="166">
                  <c:v>33988654819.984119</c:v>
                </c:pt>
                <c:pt idx="167">
                  <c:v>30392559525.213566</c:v>
                </c:pt>
                <c:pt idx="168">
                  <c:v>34869487885.682381</c:v>
                </c:pt>
                <c:pt idx="169">
                  <c:v>32066405308.269966</c:v>
                </c:pt>
                <c:pt idx="170">
                  <c:v>31879987199.343567</c:v>
                </c:pt>
                <c:pt idx="171">
                  <c:v>36337878000.994995</c:v>
                </c:pt>
                <c:pt idx="172">
                  <c:v>30859287245.524693</c:v>
                </c:pt>
                <c:pt idx="173">
                  <c:v>35202001413.244553</c:v>
                </c:pt>
                <c:pt idx="174">
                  <c:v>37036340338.540886</c:v>
                </c:pt>
                <c:pt idx="175">
                  <c:v>35435911247.717445</c:v>
                </c:pt>
                <c:pt idx="176">
                  <c:v>35126147198.347954</c:v>
                </c:pt>
                <c:pt idx="177">
                  <c:v>32512983412.457569</c:v>
                </c:pt>
                <c:pt idx="178">
                  <c:v>37402536391.326614</c:v>
                </c:pt>
                <c:pt idx="179">
                  <c:v>40273506736.03801</c:v>
                </c:pt>
                <c:pt idx="180">
                  <c:v>39351687496.764717</c:v>
                </c:pt>
                <c:pt idx="181">
                  <c:v>35314586252.782188</c:v>
                </c:pt>
                <c:pt idx="182">
                  <c:v>37073673756.292633</c:v>
                </c:pt>
                <c:pt idx="183">
                  <c:v>36999654287.739326</c:v>
                </c:pt>
                <c:pt idx="184">
                  <c:v>36936869085.063927</c:v>
                </c:pt>
                <c:pt idx="185">
                  <c:v>39727984124.830162</c:v>
                </c:pt>
                <c:pt idx="186">
                  <c:v>39019274993.746269</c:v>
                </c:pt>
                <c:pt idx="187">
                  <c:v>41169904208.069206</c:v>
                </c:pt>
                <c:pt idx="188">
                  <c:v>41761967604.466171</c:v>
                </c:pt>
                <c:pt idx="189">
                  <c:v>41315427114.059357</c:v>
                </c:pt>
                <c:pt idx="190">
                  <c:v>40893092326.700912</c:v>
                </c:pt>
                <c:pt idx="191">
                  <c:v>40182234161.211578</c:v>
                </c:pt>
                <c:pt idx="192">
                  <c:v>37319479905.506187</c:v>
                </c:pt>
                <c:pt idx="193">
                  <c:v>41095923350.82267</c:v>
                </c:pt>
                <c:pt idx="194">
                  <c:v>42563880055.741913</c:v>
                </c:pt>
                <c:pt idx="195">
                  <c:v>41271470583.880722</c:v>
                </c:pt>
                <c:pt idx="196">
                  <c:v>43911863720.386559</c:v>
                </c:pt>
                <c:pt idx="197">
                  <c:v>40844041559.206451</c:v>
                </c:pt>
                <c:pt idx="198">
                  <c:v>39798594535.44548</c:v>
                </c:pt>
                <c:pt idx="199">
                  <c:v>39659285283.319443</c:v>
                </c:pt>
                <c:pt idx="200">
                  <c:v>38611594306.752792</c:v>
                </c:pt>
                <c:pt idx="201">
                  <c:v>40804242782.382225</c:v>
                </c:pt>
                <c:pt idx="202">
                  <c:v>47985540905.409645</c:v>
                </c:pt>
                <c:pt idx="203">
                  <c:v>44829646960.30571</c:v>
                </c:pt>
                <c:pt idx="204">
                  <c:v>45536458774.865036</c:v>
                </c:pt>
                <c:pt idx="205">
                  <c:v>45477155279.4412</c:v>
                </c:pt>
                <c:pt idx="206">
                  <c:v>44468340746.35421</c:v>
                </c:pt>
                <c:pt idx="207">
                  <c:v>46601433481.106339</c:v>
                </c:pt>
                <c:pt idx="208">
                  <c:v>45555066893.021133</c:v>
                </c:pt>
                <c:pt idx="209">
                  <c:v>49259725157.016022</c:v>
                </c:pt>
                <c:pt idx="210">
                  <c:v>44734475157.802536</c:v>
                </c:pt>
                <c:pt idx="211">
                  <c:v>44024189412.465874</c:v>
                </c:pt>
                <c:pt idx="212">
                  <c:v>44754684079.214867</c:v>
                </c:pt>
                <c:pt idx="213">
                  <c:v>44228907056.352119</c:v>
                </c:pt>
                <c:pt idx="214">
                  <c:v>42163694136.802879</c:v>
                </c:pt>
                <c:pt idx="215">
                  <c:v>45450147662.715126</c:v>
                </c:pt>
                <c:pt idx="216">
                  <c:v>46460563176.105431</c:v>
                </c:pt>
                <c:pt idx="217">
                  <c:v>43848716913.200211</c:v>
                </c:pt>
                <c:pt idx="218">
                  <c:v>43819969373.654907</c:v>
                </c:pt>
                <c:pt idx="219">
                  <c:v>45957738511.273788</c:v>
                </c:pt>
                <c:pt idx="220">
                  <c:v>46022164162.526711</c:v>
                </c:pt>
                <c:pt idx="221">
                  <c:v>46133281920.746307</c:v>
                </c:pt>
                <c:pt idx="222">
                  <c:v>46761539607.017982</c:v>
                </c:pt>
                <c:pt idx="223">
                  <c:v>45449153252.43985</c:v>
                </c:pt>
                <c:pt idx="224">
                  <c:v>45321536760.860245</c:v>
                </c:pt>
                <c:pt idx="225">
                  <c:v>44026465463.958595</c:v>
                </c:pt>
                <c:pt idx="226">
                  <c:v>42340042754.233223</c:v>
                </c:pt>
                <c:pt idx="227">
                  <c:v>45541888749.642799</c:v>
                </c:pt>
                <c:pt idx="228">
                  <c:v>43796712690.744278</c:v>
                </c:pt>
                <c:pt idx="229">
                  <c:v>43246212442.31739</c:v>
                </c:pt>
                <c:pt idx="230">
                  <c:v>42600048380.203873</c:v>
                </c:pt>
                <c:pt idx="231">
                  <c:v>40713124026.176079</c:v>
                </c:pt>
                <c:pt idx="232">
                  <c:v>41004080048.417381</c:v>
                </c:pt>
                <c:pt idx="233">
                  <c:v>41229424409.068665</c:v>
                </c:pt>
                <c:pt idx="234">
                  <c:v>39451259754.70105</c:v>
                </c:pt>
                <c:pt idx="235">
                  <c:v>42458579940.585823</c:v>
                </c:pt>
                <c:pt idx="236">
                  <c:v>43323368750.953712</c:v>
                </c:pt>
                <c:pt idx="237">
                  <c:v>41510931920.149048</c:v>
                </c:pt>
                <c:pt idx="238">
                  <c:v>41350773089.24807</c:v>
                </c:pt>
                <c:pt idx="239">
                  <c:v>46266236643.783569</c:v>
                </c:pt>
                <c:pt idx="240">
                  <c:v>50295340273.907639</c:v>
                </c:pt>
                <c:pt idx="241">
                  <c:v>47066876929.480034</c:v>
                </c:pt>
                <c:pt idx="242">
                  <c:v>46396674026.466476</c:v>
                </c:pt>
                <c:pt idx="243">
                  <c:v>45258308408.570679</c:v>
                </c:pt>
                <c:pt idx="244">
                  <c:v>43622599950.098907</c:v>
                </c:pt>
                <c:pt idx="245">
                  <c:v>50077164181.149109</c:v>
                </c:pt>
                <c:pt idx="246">
                  <c:v>51158488376.774849</c:v>
                </c:pt>
                <c:pt idx="247">
                  <c:v>49008414304.604279</c:v>
                </c:pt>
                <c:pt idx="248">
                  <c:v>47210550947.772301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2E0-8D1F-2C0F3D544216}"/>
            </c:ext>
          </c:extLst>
        </c:ser>
        <c:ser>
          <c:idx val="1"/>
          <c:order val="1"/>
          <c:tx>
            <c:strRef>
              <c:f>'Gráfico 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'Gráfico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15'!$D$5:$D$499</c:f>
              <c:numCache>
                <c:formatCode>_(* #,##0.00_);_(* \(#,##0.00\);_(* "-"??_);_(@_)</c:formatCode>
                <c:ptCount val="495"/>
                <c:pt idx="0">
                  <c:v>24694177958.53801</c:v>
                </c:pt>
                <c:pt idx="1">
                  <c:v>25166842578.047501</c:v>
                </c:pt>
                <c:pt idx="2">
                  <c:v>24661419661.141132</c:v>
                </c:pt>
                <c:pt idx="3">
                  <c:v>22192313729.66478</c:v>
                </c:pt>
                <c:pt idx="4">
                  <c:v>23853392237.708294</c:v>
                </c:pt>
                <c:pt idx="5">
                  <c:v>21887728394.000832</c:v>
                </c:pt>
                <c:pt idx="6">
                  <c:v>20301153437.59729</c:v>
                </c:pt>
                <c:pt idx="7">
                  <c:v>21662125730.706242</c:v>
                </c:pt>
                <c:pt idx="8">
                  <c:v>24790701114.775597</c:v>
                </c:pt>
                <c:pt idx="9">
                  <c:v>26765950902.215309</c:v>
                </c:pt>
                <c:pt idx="10">
                  <c:v>27519341828.987438</c:v>
                </c:pt>
                <c:pt idx="11">
                  <c:v>28447968921.703983</c:v>
                </c:pt>
                <c:pt idx="12">
                  <c:v>28903710487.379345</c:v>
                </c:pt>
                <c:pt idx="13">
                  <c:v>31609585846.853466</c:v>
                </c:pt>
                <c:pt idx="14">
                  <c:v>28514841118.763561</c:v>
                </c:pt>
                <c:pt idx="15">
                  <c:v>30076595179.970333</c:v>
                </c:pt>
                <c:pt idx="16">
                  <c:v>31538328632.776794</c:v>
                </c:pt>
                <c:pt idx="17">
                  <c:v>32581565579.118076</c:v>
                </c:pt>
                <c:pt idx="18">
                  <c:v>31486932070.197872</c:v>
                </c:pt>
                <c:pt idx="19">
                  <c:v>32418810848.894787</c:v>
                </c:pt>
                <c:pt idx="20">
                  <c:v>33711630147.023239</c:v>
                </c:pt>
                <c:pt idx="21">
                  <c:v>33738623907.536423</c:v>
                </c:pt>
                <c:pt idx="22">
                  <c:v>36618339437.367874</c:v>
                </c:pt>
                <c:pt idx="23">
                  <c:v>35965878459.207779</c:v>
                </c:pt>
                <c:pt idx="24">
                  <c:v>36986976047.470459</c:v>
                </c:pt>
                <c:pt idx="25">
                  <c:v>37176594902.648323</c:v>
                </c:pt>
                <c:pt idx="26">
                  <c:v>36940925415.076256</c:v>
                </c:pt>
                <c:pt idx="27">
                  <c:v>37310228012.799683</c:v>
                </c:pt>
                <c:pt idx="28">
                  <c:v>37893907496.318642</c:v>
                </c:pt>
                <c:pt idx="29">
                  <c:v>38243018662.115288</c:v>
                </c:pt>
                <c:pt idx="30">
                  <c:v>37624921523.280022</c:v>
                </c:pt>
                <c:pt idx="31">
                  <c:v>37762863236.436371</c:v>
                </c:pt>
                <c:pt idx="32">
                  <c:v>38936533408.54155</c:v>
                </c:pt>
                <c:pt idx="33">
                  <c:v>40373104811.687332</c:v>
                </c:pt>
                <c:pt idx="34">
                  <c:v>41785323154.366081</c:v>
                </c:pt>
                <c:pt idx="35">
                  <c:v>43105011571.161011</c:v>
                </c:pt>
                <c:pt idx="36">
                  <c:v>45335095895.360344</c:v>
                </c:pt>
                <c:pt idx="37">
                  <c:v>44849508633.050438</c:v>
                </c:pt>
                <c:pt idx="38">
                  <c:v>45848957495.49575</c:v>
                </c:pt>
                <c:pt idx="39">
                  <c:v>45677647794.358864</c:v>
                </c:pt>
                <c:pt idx="40">
                  <c:v>45678937857.077621</c:v>
                </c:pt>
                <c:pt idx="41">
                  <c:v>47906437731.29969</c:v>
                </c:pt>
                <c:pt idx="42">
                  <c:v>48343340981.259018</c:v>
                </c:pt>
                <c:pt idx="43">
                  <c:v>45712403177.23745</c:v>
                </c:pt>
                <c:pt idx="44">
                  <c:v>45179348291.258049</c:v>
                </c:pt>
                <c:pt idx="45">
                  <c:v>44993406370.837669</c:v>
                </c:pt>
                <c:pt idx="46">
                  <c:v>45140105254.385521</c:v>
                </c:pt>
                <c:pt idx="47">
                  <c:v>46999183705.434776</c:v>
                </c:pt>
                <c:pt idx="48">
                  <c:v>48644841519.5905</c:v>
                </c:pt>
                <c:pt idx="49">
                  <c:v>48240402479.055122</c:v>
                </c:pt>
                <c:pt idx="50">
                  <c:v>48350944359.674049</c:v>
                </c:pt>
                <c:pt idx="51">
                  <c:v>47458600134.112457</c:v>
                </c:pt>
                <c:pt idx="52">
                  <c:v>47951175431.401596</c:v>
                </c:pt>
                <c:pt idx="53">
                  <c:v>48111306711.251114</c:v>
                </c:pt>
                <c:pt idx="54">
                  <c:v>48282890850.920227</c:v>
                </c:pt>
                <c:pt idx="55">
                  <c:v>48620233128.980904</c:v>
                </c:pt>
                <c:pt idx="56">
                  <c:v>48723927447.390991</c:v>
                </c:pt>
                <c:pt idx="57">
                  <c:v>48218191070.084549</c:v>
                </c:pt>
                <c:pt idx="58">
                  <c:v>48129363013.245476</c:v>
                </c:pt>
                <c:pt idx="59">
                  <c:v>51088766452.110504</c:v>
                </c:pt>
                <c:pt idx="60">
                  <c:v>52522673834.647499</c:v>
                </c:pt>
                <c:pt idx="61">
                  <c:v>52683002927.29113</c:v>
                </c:pt>
                <c:pt idx="62">
                  <c:v>54274923351.93074</c:v>
                </c:pt>
                <c:pt idx="63">
                  <c:v>55656795360.901573</c:v>
                </c:pt>
                <c:pt idx="64">
                  <c:v>55747666152.292084</c:v>
                </c:pt>
                <c:pt idx="65">
                  <c:v>52937010387.351471</c:v>
                </c:pt>
                <c:pt idx="66">
                  <c:v>54037298019.154617</c:v>
                </c:pt>
                <c:pt idx="67">
                  <c:v>54445319562.681168</c:v>
                </c:pt>
                <c:pt idx="68">
                  <c:v>55860269793.970367</c:v>
                </c:pt>
                <c:pt idx="69">
                  <c:v>58603843784.100876</c:v>
                </c:pt>
                <c:pt idx="70">
                  <c:v>60074415929.347244</c:v>
                </c:pt>
                <c:pt idx="71">
                  <c:v>61033746129.962341</c:v>
                </c:pt>
                <c:pt idx="72">
                  <c:v>63809314807.389015</c:v>
                </c:pt>
                <c:pt idx="73">
                  <c:v>65503422755.47747</c:v>
                </c:pt>
                <c:pt idx="74">
                  <c:v>62494616929.392639</c:v>
                </c:pt>
                <c:pt idx="75">
                  <c:v>60324725822.690933</c:v>
                </c:pt>
                <c:pt idx="76">
                  <c:v>64199069265.904121</c:v>
                </c:pt>
                <c:pt idx="77">
                  <c:v>63632099917.513405</c:v>
                </c:pt>
                <c:pt idx="78">
                  <c:v>65616432671.425415</c:v>
                </c:pt>
                <c:pt idx="79">
                  <c:v>65222679845.064911</c:v>
                </c:pt>
                <c:pt idx="80">
                  <c:v>66057342655.65213</c:v>
                </c:pt>
                <c:pt idx="81">
                  <c:v>67394477814.07164</c:v>
                </c:pt>
                <c:pt idx="82">
                  <c:v>68807612955.375015</c:v>
                </c:pt>
                <c:pt idx="83">
                  <c:v>70538597491.067444</c:v>
                </c:pt>
                <c:pt idx="84">
                  <c:v>72914167966.689545</c:v>
                </c:pt>
                <c:pt idx="85">
                  <c:v>74149143642.831909</c:v>
                </c:pt>
                <c:pt idx="86">
                  <c:v>73690786827.384415</c:v>
                </c:pt>
                <c:pt idx="87">
                  <c:v>74511950969.496246</c:v>
                </c:pt>
                <c:pt idx="88">
                  <c:v>69582847879.409409</c:v>
                </c:pt>
                <c:pt idx="89">
                  <c:v>67270113654.245712</c:v>
                </c:pt>
                <c:pt idx="90">
                  <c:v>65914912795.269569</c:v>
                </c:pt>
                <c:pt idx="91">
                  <c:v>62325425502.113136</c:v>
                </c:pt>
                <c:pt idx="92">
                  <c:v>62562801429.694244</c:v>
                </c:pt>
                <c:pt idx="93">
                  <c:v>58249876486.308212</c:v>
                </c:pt>
                <c:pt idx="94">
                  <c:v>60093076087.103264</c:v>
                </c:pt>
                <c:pt idx="95">
                  <c:v>58920198877.01973</c:v>
                </c:pt>
                <c:pt idx="96">
                  <c:v>60109491025.443283</c:v>
                </c:pt>
                <c:pt idx="97">
                  <c:v>56787618013.814285</c:v>
                </c:pt>
                <c:pt idx="98">
                  <c:v>56711005111.005203</c:v>
                </c:pt>
                <c:pt idx="99">
                  <c:v>54490668778.340508</c:v>
                </c:pt>
                <c:pt idx="100">
                  <c:v>53100812546.949287</c:v>
                </c:pt>
                <c:pt idx="101">
                  <c:v>53562307687.564903</c:v>
                </c:pt>
                <c:pt idx="102">
                  <c:v>53863563222.03949</c:v>
                </c:pt>
                <c:pt idx="103">
                  <c:v>54546354129.90229</c:v>
                </c:pt>
                <c:pt idx="104">
                  <c:v>53474958829.032806</c:v>
                </c:pt>
                <c:pt idx="105">
                  <c:v>51106518164.507355</c:v>
                </c:pt>
                <c:pt idx="106">
                  <c:v>51775234436.927879</c:v>
                </c:pt>
                <c:pt idx="107">
                  <c:v>51295276556.042435</c:v>
                </c:pt>
                <c:pt idx="108">
                  <c:v>53439635031.29731</c:v>
                </c:pt>
                <c:pt idx="109">
                  <c:v>53164098659.127571</c:v>
                </c:pt>
                <c:pt idx="110">
                  <c:v>52137894928.025078</c:v>
                </c:pt>
                <c:pt idx="111">
                  <c:v>52509794277.678558</c:v>
                </c:pt>
                <c:pt idx="112">
                  <c:v>52275280716.364449</c:v>
                </c:pt>
                <c:pt idx="113">
                  <c:v>52854664178.166252</c:v>
                </c:pt>
                <c:pt idx="114">
                  <c:v>52503400496.515228</c:v>
                </c:pt>
                <c:pt idx="115">
                  <c:v>51756538703.500107</c:v>
                </c:pt>
                <c:pt idx="116">
                  <c:v>50271104030.24794</c:v>
                </c:pt>
                <c:pt idx="117">
                  <c:v>50517669217.339531</c:v>
                </c:pt>
                <c:pt idx="118">
                  <c:v>49777585795.77298</c:v>
                </c:pt>
                <c:pt idx="119">
                  <c:v>51542377673.257805</c:v>
                </c:pt>
                <c:pt idx="120">
                  <c:v>56366317983.651657</c:v>
                </c:pt>
                <c:pt idx="121">
                  <c:v>59296132413.984314</c:v>
                </c:pt>
                <c:pt idx="122">
                  <c:v>60557183185.045021</c:v>
                </c:pt>
                <c:pt idx="123">
                  <c:v>62847956914.376282</c:v>
                </c:pt>
                <c:pt idx="124">
                  <c:v>64529970602.634659</c:v>
                </c:pt>
                <c:pt idx="125">
                  <c:v>63415989679.175385</c:v>
                </c:pt>
                <c:pt idx="126">
                  <c:v>64698681856.949905</c:v>
                </c:pt>
                <c:pt idx="127">
                  <c:v>64079923717.949043</c:v>
                </c:pt>
                <c:pt idx="128">
                  <c:v>65616358960.593643</c:v>
                </c:pt>
                <c:pt idx="129">
                  <c:v>67098773240.102005</c:v>
                </c:pt>
                <c:pt idx="130">
                  <c:v>70440289198.477448</c:v>
                </c:pt>
                <c:pt idx="131">
                  <c:v>71201394384.874298</c:v>
                </c:pt>
                <c:pt idx="132">
                  <c:v>71754151580.432327</c:v>
                </c:pt>
                <c:pt idx="133">
                  <c:v>72625107207.235443</c:v>
                </c:pt>
                <c:pt idx="134">
                  <c:v>70918331545.255615</c:v>
                </c:pt>
                <c:pt idx="135">
                  <c:v>74112224641.285431</c:v>
                </c:pt>
                <c:pt idx="136">
                  <c:v>77364959383.158478</c:v>
                </c:pt>
                <c:pt idx="137">
                  <c:v>74345792587.273117</c:v>
                </c:pt>
                <c:pt idx="138">
                  <c:v>75305022646.855652</c:v>
                </c:pt>
                <c:pt idx="139">
                  <c:v>78616897806.050247</c:v>
                </c:pt>
                <c:pt idx="140">
                  <c:v>79521908998.003906</c:v>
                </c:pt>
                <c:pt idx="141">
                  <c:v>76872292730.514526</c:v>
                </c:pt>
                <c:pt idx="142">
                  <c:v>78665936449.835144</c:v>
                </c:pt>
                <c:pt idx="143">
                  <c:v>77227926057.11731</c:v>
                </c:pt>
                <c:pt idx="144">
                  <c:v>82940613831.900925</c:v>
                </c:pt>
                <c:pt idx="145">
                  <c:v>84203034717.599838</c:v>
                </c:pt>
                <c:pt idx="146">
                  <c:v>86682509994.842041</c:v>
                </c:pt>
                <c:pt idx="147">
                  <c:v>87402922836.297256</c:v>
                </c:pt>
                <c:pt idx="148">
                  <c:v>87561777909.070511</c:v>
                </c:pt>
                <c:pt idx="149">
                  <c:v>81380239075.862473</c:v>
                </c:pt>
                <c:pt idx="150">
                  <c:v>83750499533.912781</c:v>
                </c:pt>
                <c:pt idx="151">
                  <c:v>82395093562.438232</c:v>
                </c:pt>
                <c:pt idx="152">
                  <c:v>86249562928.823654</c:v>
                </c:pt>
                <c:pt idx="153">
                  <c:v>86014349287.175171</c:v>
                </c:pt>
                <c:pt idx="154">
                  <c:v>85133666544.964447</c:v>
                </c:pt>
                <c:pt idx="155">
                  <c:v>86248775799.766479</c:v>
                </c:pt>
                <c:pt idx="156">
                  <c:v>85300276856.436417</c:v>
                </c:pt>
                <c:pt idx="157">
                  <c:v>86134726115.921783</c:v>
                </c:pt>
                <c:pt idx="158">
                  <c:v>85407326737.121536</c:v>
                </c:pt>
                <c:pt idx="159">
                  <c:v>86673243438.544479</c:v>
                </c:pt>
                <c:pt idx="160">
                  <c:v>86284115567.666107</c:v>
                </c:pt>
                <c:pt idx="161">
                  <c:v>87146066716.224228</c:v>
                </c:pt>
                <c:pt idx="162">
                  <c:v>88539738558.961182</c:v>
                </c:pt>
                <c:pt idx="163">
                  <c:v>89668561853.193146</c:v>
                </c:pt>
                <c:pt idx="164">
                  <c:v>88951379310.671219</c:v>
                </c:pt>
                <c:pt idx="165">
                  <c:v>90689370973.713715</c:v>
                </c:pt>
                <c:pt idx="166">
                  <c:v>90334147792.102051</c:v>
                </c:pt>
                <c:pt idx="167">
                  <c:v>92338354094.931915</c:v>
                </c:pt>
                <c:pt idx="168">
                  <c:v>94433688616.259399</c:v>
                </c:pt>
                <c:pt idx="169">
                  <c:v>96976706997.325256</c:v>
                </c:pt>
                <c:pt idx="170">
                  <c:v>99159209921.817581</c:v>
                </c:pt>
                <c:pt idx="171">
                  <c:v>98381510751.558365</c:v>
                </c:pt>
                <c:pt idx="172">
                  <c:v>102497556584.05623</c:v>
                </c:pt>
                <c:pt idx="173">
                  <c:v>102453276291.12347</c:v>
                </c:pt>
                <c:pt idx="174">
                  <c:v>99442855212.625565</c:v>
                </c:pt>
                <c:pt idx="175">
                  <c:v>101776540551.17693</c:v>
                </c:pt>
                <c:pt idx="176">
                  <c:v>104625090075.78017</c:v>
                </c:pt>
                <c:pt idx="177">
                  <c:v>105698025414.11659</c:v>
                </c:pt>
                <c:pt idx="178">
                  <c:v>103000712315.942</c:v>
                </c:pt>
                <c:pt idx="179">
                  <c:v>102636846073.50684</c:v>
                </c:pt>
                <c:pt idx="180">
                  <c:v>106516018963.47389</c:v>
                </c:pt>
                <c:pt idx="181">
                  <c:v>108642255396.91765</c:v>
                </c:pt>
                <c:pt idx="182">
                  <c:v>110734821391.52864</c:v>
                </c:pt>
                <c:pt idx="183">
                  <c:v>113131529785.0522</c:v>
                </c:pt>
                <c:pt idx="184">
                  <c:v>111971721018.73787</c:v>
                </c:pt>
                <c:pt idx="185">
                  <c:v>102823688092.50237</c:v>
                </c:pt>
                <c:pt idx="186">
                  <c:v>99925067559.556992</c:v>
                </c:pt>
                <c:pt idx="187">
                  <c:v>95757715756.231308</c:v>
                </c:pt>
                <c:pt idx="188">
                  <c:v>99582492072.719772</c:v>
                </c:pt>
                <c:pt idx="189">
                  <c:v>98896312915.392944</c:v>
                </c:pt>
                <c:pt idx="190">
                  <c:v>102874081633.72975</c:v>
                </c:pt>
                <c:pt idx="191">
                  <c:v>107150135186.13388</c:v>
                </c:pt>
                <c:pt idx="192">
                  <c:v>107038489184.35316</c:v>
                </c:pt>
                <c:pt idx="193">
                  <c:v>120287202283.56447</c:v>
                </c:pt>
                <c:pt idx="194">
                  <c:v>119368339056.77568</c:v>
                </c:pt>
                <c:pt idx="195">
                  <c:v>122271133944.70544</c:v>
                </c:pt>
                <c:pt idx="196">
                  <c:v>123526585153.75864</c:v>
                </c:pt>
                <c:pt idx="197">
                  <c:v>120659603974.27055</c:v>
                </c:pt>
                <c:pt idx="198">
                  <c:v>122192339743.63533</c:v>
                </c:pt>
                <c:pt idx="199">
                  <c:v>121697939178.28775</c:v>
                </c:pt>
                <c:pt idx="200">
                  <c:v>124424757989.98613</c:v>
                </c:pt>
                <c:pt idx="201">
                  <c:v>122819726754.44551</c:v>
                </c:pt>
                <c:pt idx="202">
                  <c:v>119021217543.339</c:v>
                </c:pt>
                <c:pt idx="203">
                  <c:v>119488975974.84738</c:v>
                </c:pt>
                <c:pt idx="204">
                  <c:v>120028675893.45802</c:v>
                </c:pt>
                <c:pt idx="205">
                  <c:v>120854465194.13582</c:v>
                </c:pt>
                <c:pt idx="206">
                  <c:v>122631427958.61125</c:v>
                </c:pt>
                <c:pt idx="207">
                  <c:v>123246688637.40482</c:v>
                </c:pt>
                <c:pt idx="208">
                  <c:v>121821989538.18044</c:v>
                </c:pt>
                <c:pt idx="209">
                  <c:v>118559361170.44887</c:v>
                </c:pt>
                <c:pt idx="210">
                  <c:v>115239732182.59879</c:v>
                </c:pt>
                <c:pt idx="211">
                  <c:v>113294601452.77528</c:v>
                </c:pt>
                <c:pt idx="212">
                  <c:v>114268880885.00528</c:v>
                </c:pt>
                <c:pt idx="213">
                  <c:v>114847632416.19888</c:v>
                </c:pt>
                <c:pt idx="214">
                  <c:v>110171798065.40767</c:v>
                </c:pt>
                <c:pt idx="215">
                  <c:v>112648601613.16927</c:v>
                </c:pt>
                <c:pt idx="216">
                  <c:v>111264347286.91518</c:v>
                </c:pt>
                <c:pt idx="217">
                  <c:v>113257354607.7122</c:v>
                </c:pt>
                <c:pt idx="218">
                  <c:v>113247573190.5751</c:v>
                </c:pt>
                <c:pt idx="219">
                  <c:v>112668796653.13692</c:v>
                </c:pt>
                <c:pt idx="220">
                  <c:v>112434691640.8772</c:v>
                </c:pt>
                <c:pt idx="221">
                  <c:v>110607061366.78067</c:v>
                </c:pt>
                <c:pt idx="222">
                  <c:v>110727745023.83997</c:v>
                </c:pt>
                <c:pt idx="223">
                  <c:v>113343520102.65161</c:v>
                </c:pt>
                <c:pt idx="224">
                  <c:v>114252116008.31761</c:v>
                </c:pt>
                <c:pt idx="225">
                  <c:v>110940207237.89156</c:v>
                </c:pt>
                <c:pt idx="226">
                  <c:v>115601850765.04803</c:v>
                </c:pt>
                <c:pt idx="227">
                  <c:v>117583655681.63625</c:v>
                </c:pt>
                <c:pt idx="228">
                  <c:v>117302872011.2804</c:v>
                </c:pt>
                <c:pt idx="229">
                  <c:v>119541894343.76385</c:v>
                </c:pt>
                <c:pt idx="230">
                  <c:v>118327221511.67574</c:v>
                </c:pt>
                <c:pt idx="231">
                  <c:v>116772411946.38957</c:v>
                </c:pt>
                <c:pt idx="232">
                  <c:v>116959723317.8858</c:v>
                </c:pt>
                <c:pt idx="233">
                  <c:v>117647177322.02945</c:v>
                </c:pt>
                <c:pt idx="234">
                  <c:v>117904645692.67169</c:v>
                </c:pt>
                <c:pt idx="235">
                  <c:v>121638157015.44412</c:v>
                </c:pt>
                <c:pt idx="236">
                  <c:v>124306223497.76772</c:v>
                </c:pt>
                <c:pt idx="237">
                  <c:v>122295826616.40852</c:v>
                </c:pt>
                <c:pt idx="238">
                  <c:v>127129449031.02811</c:v>
                </c:pt>
                <c:pt idx="239">
                  <c:v>128080639568.80045</c:v>
                </c:pt>
                <c:pt idx="240">
                  <c:v>127927899811.41522</c:v>
                </c:pt>
                <c:pt idx="241">
                  <c:v>131161695656.60741</c:v>
                </c:pt>
                <c:pt idx="242">
                  <c:v>130059981936.59106</c:v>
                </c:pt>
                <c:pt idx="243">
                  <c:v>130278162787.66217</c:v>
                </c:pt>
                <c:pt idx="244">
                  <c:v>129023251924.91753</c:v>
                </c:pt>
                <c:pt idx="245">
                  <c:v>135053141633.08333</c:v>
                </c:pt>
                <c:pt idx="246">
                  <c:v>134470758029.17252</c:v>
                </c:pt>
                <c:pt idx="247">
                  <c:v>136010031700.64322</c:v>
                </c:pt>
                <c:pt idx="248">
                  <c:v>140199984417.85541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2E0-8D1F-2C0F3D544216}"/>
            </c:ext>
          </c:extLst>
        </c:ser>
        <c:ser>
          <c:idx val="2"/>
          <c:order val="2"/>
          <c:tx>
            <c:strRef>
              <c:f>'Gráfico 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'Gráfico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15'!$E$5:$E$499</c:f>
              <c:numCache>
                <c:formatCode>_(* #,##0.00_);_(* \(#,##0.00\);_(* "-"??_);_(@_)</c:formatCode>
                <c:ptCount val="495"/>
                <c:pt idx="0">
                  <c:v>140905889624.9707</c:v>
                </c:pt>
                <c:pt idx="1">
                  <c:v>139357627351.23993</c:v>
                </c:pt>
                <c:pt idx="2">
                  <c:v>135357752248.18845</c:v>
                </c:pt>
                <c:pt idx="3">
                  <c:v>133746461963.66399</c:v>
                </c:pt>
                <c:pt idx="4">
                  <c:v>131885145353.68059</c:v>
                </c:pt>
                <c:pt idx="5">
                  <c:v>130714852764.7242</c:v>
                </c:pt>
                <c:pt idx="6">
                  <c:v>128360480171.21678</c:v>
                </c:pt>
                <c:pt idx="7">
                  <c:v>127513341566.65608</c:v>
                </c:pt>
                <c:pt idx="8">
                  <c:v>125409878157.45839</c:v>
                </c:pt>
                <c:pt idx="9">
                  <c:v>126784047408.23122</c:v>
                </c:pt>
                <c:pt idx="10">
                  <c:v>124255460284.57758</c:v>
                </c:pt>
                <c:pt idx="11">
                  <c:v>124775077880.17068</c:v>
                </c:pt>
                <c:pt idx="12">
                  <c:v>122854180431.0262</c:v>
                </c:pt>
                <c:pt idx="13">
                  <c:v>119322898866.20949</c:v>
                </c:pt>
                <c:pt idx="14">
                  <c:v>112791436796.1284</c:v>
                </c:pt>
                <c:pt idx="15">
                  <c:v>109774375008.18202</c:v>
                </c:pt>
                <c:pt idx="16">
                  <c:v>108946421219.83865</c:v>
                </c:pt>
                <c:pt idx="17">
                  <c:v>108802870786.87109</c:v>
                </c:pt>
                <c:pt idx="18">
                  <c:v>108414583296.43196</c:v>
                </c:pt>
                <c:pt idx="19">
                  <c:v>107638819717.75493</c:v>
                </c:pt>
                <c:pt idx="20">
                  <c:v>105979530548.10768</c:v>
                </c:pt>
                <c:pt idx="21">
                  <c:v>106006464845.41931</c:v>
                </c:pt>
                <c:pt idx="22">
                  <c:v>103769376604.73055</c:v>
                </c:pt>
                <c:pt idx="23">
                  <c:v>103519360231.86327</c:v>
                </c:pt>
                <c:pt idx="24">
                  <c:v>103690197931.63977</c:v>
                </c:pt>
                <c:pt idx="25">
                  <c:v>102175939172.85655</c:v>
                </c:pt>
                <c:pt idx="26">
                  <c:v>101000211888.28575</c:v>
                </c:pt>
                <c:pt idx="27">
                  <c:v>99990213327.285553</c:v>
                </c:pt>
                <c:pt idx="28">
                  <c:v>98297646854.945053</c:v>
                </c:pt>
                <c:pt idx="29">
                  <c:v>98503339771.155777</c:v>
                </c:pt>
                <c:pt idx="30">
                  <c:v>99102154924.093262</c:v>
                </c:pt>
                <c:pt idx="31">
                  <c:v>98657278900.493805</c:v>
                </c:pt>
                <c:pt idx="32">
                  <c:v>98411363296.658585</c:v>
                </c:pt>
                <c:pt idx="33">
                  <c:v>98306503602.627243</c:v>
                </c:pt>
                <c:pt idx="34">
                  <c:v>98290034584.888779</c:v>
                </c:pt>
                <c:pt idx="35">
                  <c:v>98817143030.697708</c:v>
                </c:pt>
                <c:pt idx="36">
                  <c:v>98168110252.420837</c:v>
                </c:pt>
                <c:pt idx="37">
                  <c:v>96491311991.208984</c:v>
                </c:pt>
                <c:pt idx="38">
                  <c:v>95941054795.563736</c:v>
                </c:pt>
                <c:pt idx="39">
                  <c:v>95240368290.4879</c:v>
                </c:pt>
                <c:pt idx="40">
                  <c:v>94618208807.842529</c:v>
                </c:pt>
                <c:pt idx="41">
                  <c:v>94064546071.865051</c:v>
                </c:pt>
                <c:pt idx="42">
                  <c:v>94700116874.036102</c:v>
                </c:pt>
                <c:pt idx="43">
                  <c:v>96022027197.74762</c:v>
                </c:pt>
                <c:pt idx="44">
                  <c:v>96243218236.095734</c:v>
                </c:pt>
                <c:pt idx="45">
                  <c:v>97450218410.040588</c:v>
                </c:pt>
                <c:pt idx="46">
                  <c:v>97552084120.012054</c:v>
                </c:pt>
                <c:pt idx="47">
                  <c:v>97470719606.64386</c:v>
                </c:pt>
                <c:pt idx="48">
                  <c:v>98434573717.846222</c:v>
                </c:pt>
                <c:pt idx="49">
                  <c:v>97652952246.810516</c:v>
                </c:pt>
                <c:pt idx="50">
                  <c:v>97040098125.620834</c:v>
                </c:pt>
                <c:pt idx="51">
                  <c:v>96850548987.220703</c:v>
                </c:pt>
                <c:pt idx="52">
                  <c:v>97172375033.437668</c:v>
                </c:pt>
                <c:pt idx="53">
                  <c:v>97480820183.285461</c:v>
                </c:pt>
                <c:pt idx="54">
                  <c:v>95719330779.186447</c:v>
                </c:pt>
                <c:pt idx="55">
                  <c:v>95970639922.798965</c:v>
                </c:pt>
                <c:pt idx="56">
                  <c:v>96423688190.782425</c:v>
                </c:pt>
                <c:pt idx="57">
                  <c:v>96954302236.700684</c:v>
                </c:pt>
                <c:pt idx="58">
                  <c:v>98266099134.779861</c:v>
                </c:pt>
                <c:pt idx="59">
                  <c:v>98134587999.774399</c:v>
                </c:pt>
                <c:pt idx="60">
                  <c:v>97775686337.911331</c:v>
                </c:pt>
                <c:pt idx="61">
                  <c:v>102019697423.69559</c:v>
                </c:pt>
                <c:pt idx="62">
                  <c:v>102049975164.05508</c:v>
                </c:pt>
                <c:pt idx="63">
                  <c:v>100753210176.31847</c:v>
                </c:pt>
                <c:pt idx="64">
                  <c:v>101489667361.30637</c:v>
                </c:pt>
                <c:pt idx="65">
                  <c:v>102744855510.63162</c:v>
                </c:pt>
                <c:pt idx="66">
                  <c:v>103512789173.80371</c:v>
                </c:pt>
                <c:pt idx="67">
                  <c:v>104969474090.18858</c:v>
                </c:pt>
                <c:pt idx="68">
                  <c:v>105892202005.01866</c:v>
                </c:pt>
                <c:pt idx="69">
                  <c:v>107053201854.89389</c:v>
                </c:pt>
                <c:pt idx="70">
                  <c:v>108246584442.32011</c:v>
                </c:pt>
                <c:pt idx="71">
                  <c:v>109525063322.70979</c:v>
                </c:pt>
                <c:pt idx="72">
                  <c:v>109582016417.74899</c:v>
                </c:pt>
                <c:pt idx="73">
                  <c:v>109398876381.79686</c:v>
                </c:pt>
                <c:pt idx="74">
                  <c:v>109530814103.38008</c:v>
                </c:pt>
                <c:pt idx="75">
                  <c:v>110824058181.75961</c:v>
                </c:pt>
                <c:pt idx="76">
                  <c:v>112027212606.35451</c:v>
                </c:pt>
                <c:pt idx="77">
                  <c:v>113242963131.84654</c:v>
                </c:pt>
                <c:pt idx="78">
                  <c:v>115235969147.24544</c:v>
                </c:pt>
                <c:pt idx="79">
                  <c:v>116091652528.90231</c:v>
                </c:pt>
                <c:pt idx="80">
                  <c:v>116275346879.37703</c:v>
                </c:pt>
                <c:pt idx="81">
                  <c:v>117274398609.83501</c:v>
                </c:pt>
                <c:pt idx="82">
                  <c:v>118976244245.88593</c:v>
                </c:pt>
                <c:pt idx="83">
                  <c:v>120803176157.1848</c:v>
                </c:pt>
                <c:pt idx="84">
                  <c:v>123366083283.55005</c:v>
                </c:pt>
                <c:pt idx="85">
                  <c:v>124816052092.4426</c:v>
                </c:pt>
                <c:pt idx="86">
                  <c:v>126803559845.70973</c:v>
                </c:pt>
                <c:pt idx="87">
                  <c:v>127050260772.84383</c:v>
                </c:pt>
                <c:pt idx="88">
                  <c:v>131069578751.11702</c:v>
                </c:pt>
                <c:pt idx="89">
                  <c:v>135392225352.5295</c:v>
                </c:pt>
                <c:pt idx="90">
                  <c:v>139637228881.19904</c:v>
                </c:pt>
                <c:pt idx="91">
                  <c:v>142703071433.81836</c:v>
                </c:pt>
                <c:pt idx="92">
                  <c:v>145240493404.18637</c:v>
                </c:pt>
                <c:pt idx="93">
                  <c:v>148722447241.39816</c:v>
                </c:pt>
                <c:pt idx="94">
                  <c:v>151688393845.93225</c:v>
                </c:pt>
                <c:pt idx="95">
                  <c:v>155425066944.46365</c:v>
                </c:pt>
                <c:pt idx="96">
                  <c:v>157900629850.57437</c:v>
                </c:pt>
                <c:pt idx="97">
                  <c:v>158896054553.13077</c:v>
                </c:pt>
                <c:pt idx="98">
                  <c:v>161465640822.59708</c:v>
                </c:pt>
                <c:pt idx="99">
                  <c:v>164533575250.51886</c:v>
                </c:pt>
                <c:pt idx="100">
                  <c:v>166758031831.88309</c:v>
                </c:pt>
                <c:pt idx="101">
                  <c:v>171068194709.98837</c:v>
                </c:pt>
                <c:pt idx="102">
                  <c:v>173923354531.44278</c:v>
                </c:pt>
                <c:pt idx="103">
                  <c:v>176734766543.24741</c:v>
                </c:pt>
                <c:pt idx="104">
                  <c:v>180042789743.61301</c:v>
                </c:pt>
                <c:pt idx="105">
                  <c:v>184054539107.61523</c:v>
                </c:pt>
                <c:pt idx="106">
                  <c:v>188265913277.70193</c:v>
                </c:pt>
                <c:pt idx="107">
                  <c:v>191703335682.47705</c:v>
                </c:pt>
                <c:pt idx="108">
                  <c:v>192031380605.4964</c:v>
                </c:pt>
                <c:pt idx="109">
                  <c:v>191432800152.77939</c:v>
                </c:pt>
                <c:pt idx="110">
                  <c:v>192488470667.53821</c:v>
                </c:pt>
                <c:pt idx="111">
                  <c:v>193389719057.47443</c:v>
                </c:pt>
                <c:pt idx="112">
                  <c:v>194434705501.1163</c:v>
                </c:pt>
                <c:pt idx="113">
                  <c:v>196045496379.61926</c:v>
                </c:pt>
                <c:pt idx="114">
                  <c:v>200251391338.8299</c:v>
                </c:pt>
                <c:pt idx="115">
                  <c:v>202165489538.35052</c:v>
                </c:pt>
                <c:pt idx="116">
                  <c:v>204381866292.43564</c:v>
                </c:pt>
                <c:pt idx="117">
                  <c:v>208448589275.04239</c:v>
                </c:pt>
                <c:pt idx="118">
                  <c:v>213060163845.5957</c:v>
                </c:pt>
                <c:pt idx="119">
                  <c:v>216086932931.76163</c:v>
                </c:pt>
                <c:pt idx="120">
                  <c:v>214972410868.23621</c:v>
                </c:pt>
                <c:pt idx="121">
                  <c:v>214078072635.04373</c:v>
                </c:pt>
                <c:pt idx="122">
                  <c:v>212690239665.91315</c:v>
                </c:pt>
                <c:pt idx="123">
                  <c:v>210972083970.8299</c:v>
                </c:pt>
                <c:pt idx="124">
                  <c:v>210507075269.69547</c:v>
                </c:pt>
                <c:pt idx="125">
                  <c:v>213406125200.51489</c:v>
                </c:pt>
                <c:pt idx="126">
                  <c:v>213738468107.72299</c:v>
                </c:pt>
                <c:pt idx="127">
                  <c:v>213139328459.8494</c:v>
                </c:pt>
                <c:pt idx="128">
                  <c:v>210532123828.56638</c:v>
                </c:pt>
                <c:pt idx="129">
                  <c:v>210555180167.80377</c:v>
                </c:pt>
                <c:pt idx="130">
                  <c:v>211756480585.10135</c:v>
                </c:pt>
                <c:pt idx="131">
                  <c:v>212768341083.66061</c:v>
                </c:pt>
                <c:pt idx="132">
                  <c:v>213777389244.03955</c:v>
                </c:pt>
                <c:pt idx="133">
                  <c:v>212358930134.95645</c:v>
                </c:pt>
                <c:pt idx="134">
                  <c:v>212367593697.68658</c:v>
                </c:pt>
                <c:pt idx="135">
                  <c:v>213202176864.9884</c:v>
                </c:pt>
                <c:pt idx="136">
                  <c:v>213950239790.50711</c:v>
                </c:pt>
                <c:pt idx="137">
                  <c:v>216595736976.53012</c:v>
                </c:pt>
                <c:pt idx="138">
                  <c:v>219780455952.3544</c:v>
                </c:pt>
                <c:pt idx="139">
                  <c:v>221412222130.9502</c:v>
                </c:pt>
                <c:pt idx="140">
                  <c:v>224642814342.50867</c:v>
                </c:pt>
                <c:pt idx="141">
                  <c:v>230047201876.88022</c:v>
                </c:pt>
                <c:pt idx="142">
                  <c:v>233873238979.77628</c:v>
                </c:pt>
                <c:pt idx="143">
                  <c:v>241124177347.56522</c:v>
                </c:pt>
                <c:pt idx="144">
                  <c:v>242656038758.7861</c:v>
                </c:pt>
                <c:pt idx="145">
                  <c:v>241720137217.04971</c:v>
                </c:pt>
                <c:pt idx="146">
                  <c:v>245824983848.4859</c:v>
                </c:pt>
                <c:pt idx="147">
                  <c:v>249333350165.6832</c:v>
                </c:pt>
                <c:pt idx="148">
                  <c:v>252963893330.68509</c:v>
                </c:pt>
                <c:pt idx="149">
                  <c:v>258906065114.70316</c:v>
                </c:pt>
                <c:pt idx="150">
                  <c:v>262117898903.12607</c:v>
                </c:pt>
                <c:pt idx="151">
                  <c:v>265905399746.21887</c:v>
                </c:pt>
                <c:pt idx="152">
                  <c:v>270513006124.88837</c:v>
                </c:pt>
                <c:pt idx="153">
                  <c:v>275544305866.02179</c:v>
                </c:pt>
                <c:pt idx="154">
                  <c:v>278610339896.64014</c:v>
                </c:pt>
                <c:pt idx="155">
                  <c:v>285927829303.6839</c:v>
                </c:pt>
                <c:pt idx="156">
                  <c:v>287914802712.21802</c:v>
                </c:pt>
                <c:pt idx="157">
                  <c:v>286122327625.34601</c:v>
                </c:pt>
                <c:pt idx="158">
                  <c:v>287003720524.78717</c:v>
                </c:pt>
                <c:pt idx="159">
                  <c:v>290426474862.13226</c:v>
                </c:pt>
                <c:pt idx="160">
                  <c:v>293613650747.82349</c:v>
                </c:pt>
                <c:pt idx="161">
                  <c:v>297380436366.89508</c:v>
                </c:pt>
                <c:pt idx="162">
                  <c:v>300603180782.23883</c:v>
                </c:pt>
                <c:pt idx="163">
                  <c:v>303549756009.77264</c:v>
                </c:pt>
                <c:pt idx="164">
                  <c:v>306062869622.49658</c:v>
                </c:pt>
                <c:pt idx="165">
                  <c:v>308577286241.85931</c:v>
                </c:pt>
                <c:pt idx="166">
                  <c:v>312131038732.28033</c:v>
                </c:pt>
                <c:pt idx="167">
                  <c:v>319059958889.17432</c:v>
                </c:pt>
                <c:pt idx="168">
                  <c:v>323910188477.88483</c:v>
                </c:pt>
                <c:pt idx="169">
                  <c:v>323260072897.29517</c:v>
                </c:pt>
                <c:pt idx="170">
                  <c:v>324439402717.72729</c:v>
                </c:pt>
                <c:pt idx="171">
                  <c:v>326764367627.16467</c:v>
                </c:pt>
                <c:pt idx="172">
                  <c:v>330284989798.05347</c:v>
                </c:pt>
                <c:pt idx="173">
                  <c:v>334485350773.62067</c:v>
                </c:pt>
                <c:pt idx="174">
                  <c:v>339596992031.07208</c:v>
                </c:pt>
                <c:pt idx="175">
                  <c:v>342046259356.32275</c:v>
                </c:pt>
                <c:pt idx="176">
                  <c:v>346084647809.81061</c:v>
                </c:pt>
                <c:pt idx="177">
                  <c:v>349811281697.14459</c:v>
                </c:pt>
                <c:pt idx="178">
                  <c:v>352296668764.36273</c:v>
                </c:pt>
                <c:pt idx="179">
                  <c:v>357177570106.34326</c:v>
                </c:pt>
                <c:pt idx="180">
                  <c:v>359314499436.1626</c:v>
                </c:pt>
                <c:pt idx="181">
                  <c:v>360171766472.42175</c:v>
                </c:pt>
                <c:pt idx="182">
                  <c:v>362517600289.21295</c:v>
                </c:pt>
                <c:pt idx="183">
                  <c:v>364927796364.9295</c:v>
                </c:pt>
                <c:pt idx="184">
                  <c:v>368683290106.98395</c:v>
                </c:pt>
                <c:pt idx="185">
                  <c:v>373300446329.01593</c:v>
                </c:pt>
                <c:pt idx="186">
                  <c:v>377545877887.96271</c:v>
                </c:pt>
                <c:pt idx="187">
                  <c:v>379282683594.52155</c:v>
                </c:pt>
                <c:pt idx="188">
                  <c:v>382018302080.13806</c:v>
                </c:pt>
                <c:pt idx="189">
                  <c:v>384799378102.45685</c:v>
                </c:pt>
                <c:pt idx="190">
                  <c:v>388198686679.66919</c:v>
                </c:pt>
                <c:pt idx="191">
                  <c:v>396114574602.62604</c:v>
                </c:pt>
                <c:pt idx="192">
                  <c:v>400909531831.77881</c:v>
                </c:pt>
                <c:pt idx="193">
                  <c:v>406156569496.3952</c:v>
                </c:pt>
                <c:pt idx="194">
                  <c:v>409105357736.34991</c:v>
                </c:pt>
                <c:pt idx="195">
                  <c:v>412436968262.40118</c:v>
                </c:pt>
                <c:pt idx="196">
                  <c:v>412758021759.38843</c:v>
                </c:pt>
                <c:pt idx="197">
                  <c:v>417930262024.08582</c:v>
                </c:pt>
                <c:pt idx="198">
                  <c:v>422994316520.92438</c:v>
                </c:pt>
                <c:pt idx="199">
                  <c:v>428075901157.63257</c:v>
                </c:pt>
                <c:pt idx="200">
                  <c:v>436374289220.8764</c:v>
                </c:pt>
                <c:pt idx="201">
                  <c:v>436624256674.87427</c:v>
                </c:pt>
                <c:pt idx="202">
                  <c:v>437889734686.71863</c:v>
                </c:pt>
                <c:pt idx="203">
                  <c:v>442597473524.8739</c:v>
                </c:pt>
                <c:pt idx="204">
                  <c:v>442266287742.63177</c:v>
                </c:pt>
                <c:pt idx="205">
                  <c:v>441259499323.7865</c:v>
                </c:pt>
                <c:pt idx="206">
                  <c:v>441358822155.40582</c:v>
                </c:pt>
                <c:pt idx="207">
                  <c:v>438226925678.1745</c:v>
                </c:pt>
                <c:pt idx="208">
                  <c:v>440057140725.02112</c:v>
                </c:pt>
                <c:pt idx="209">
                  <c:v>444014235411.3197</c:v>
                </c:pt>
                <c:pt idx="210">
                  <c:v>443936572498.71173</c:v>
                </c:pt>
                <c:pt idx="211">
                  <c:v>447143017741.76178</c:v>
                </c:pt>
                <c:pt idx="212">
                  <c:v>448057045400.44684</c:v>
                </c:pt>
                <c:pt idx="213">
                  <c:v>448267384165.34332</c:v>
                </c:pt>
                <c:pt idx="214">
                  <c:v>450105968861.96802</c:v>
                </c:pt>
                <c:pt idx="215">
                  <c:v>454350489330.414</c:v>
                </c:pt>
                <c:pt idx="216">
                  <c:v>452996077102.13159</c:v>
                </c:pt>
                <c:pt idx="217">
                  <c:v>447637549162.22449</c:v>
                </c:pt>
                <c:pt idx="218">
                  <c:v>446830926606.47577</c:v>
                </c:pt>
                <c:pt idx="219">
                  <c:v>446648428423.82568</c:v>
                </c:pt>
                <c:pt idx="220">
                  <c:v>447512267637.78479</c:v>
                </c:pt>
                <c:pt idx="221">
                  <c:v>449428497317.659</c:v>
                </c:pt>
                <c:pt idx="222">
                  <c:v>452600711163.28052</c:v>
                </c:pt>
                <c:pt idx="223">
                  <c:v>453213624833.05157</c:v>
                </c:pt>
                <c:pt idx="224">
                  <c:v>453122232070.41602</c:v>
                </c:pt>
                <c:pt idx="225">
                  <c:v>455554939183.57733</c:v>
                </c:pt>
                <c:pt idx="226">
                  <c:v>456830060604.90643</c:v>
                </c:pt>
                <c:pt idx="227">
                  <c:v>458723614752.33423</c:v>
                </c:pt>
                <c:pt idx="228">
                  <c:v>458202917396.53735</c:v>
                </c:pt>
                <c:pt idx="229">
                  <c:v>454338500801.79297</c:v>
                </c:pt>
                <c:pt idx="230">
                  <c:v>453341062598.06982</c:v>
                </c:pt>
                <c:pt idx="231">
                  <c:v>455147896472.76978</c:v>
                </c:pt>
                <c:pt idx="232">
                  <c:v>455511157471.13495</c:v>
                </c:pt>
                <c:pt idx="233">
                  <c:v>456921802217.22455</c:v>
                </c:pt>
                <c:pt idx="234">
                  <c:v>458074723014.33997</c:v>
                </c:pt>
                <c:pt idx="235">
                  <c:v>457471172910.97119</c:v>
                </c:pt>
                <c:pt idx="236">
                  <c:v>457543770151.53992</c:v>
                </c:pt>
                <c:pt idx="237">
                  <c:v>459186660935.14087</c:v>
                </c:pt>
                <c:pt idx="238">
                  <c:v>463731023831.75519</c:v>
                </c:pt>
                <c:pt idx="239">
                  <c:v>468674658799.46741</c:v>
                </c:pt>
                <c:pt idx="240">
                  <c:v>469846511794.59058</c:v>
                </c:pt>
                <c:pt idx="241">
                  <c:v>464904057341.367</c:v>
                </c:pt>
                <c:pt idx="242">
                  <c:v>466886148973.85608</c:v>
                </c:pt>
                <c:pt idx="243">
                  <c:v>469343188879.86963</c:v>
                </c:pt>
                <c:pt idx="244">
                  <c:v>471192693636.23065</c:v>
                </c:pt>
                <c:pt idx="245">
                  <c:v>474381109765.66711</c:v>
                </c:pt>
                <c:pt idx="246">
                  <c:v>475232877447.83325</c:v>
                </c:pt>
                <c:pt idx="247">
                  <c:v>477105937543.78143</c:v>
                </c:pt>
                <c:pt idx="248">
                  <c:v>480239249640.34344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2E0-8D1F-2C0F3D544216}"/>
            </c:ext>
          </c:extLst>
        </c:ser>
        <c:ser>
          <c:idx val="3"/>
          <c:order val="3"/>
          <c:tx>
            <c:strRef>
              <c:f>'Gráfico 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'Gráfico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15'!$F$5:$F$499</c:f>
              <c:numCache>
                <c:formatCode>_(* #,##0.00_);_(* \(#,##0.00\);_(* "-"??_);_(@_)</c:formatCode>
                <c:ptCount val="495"/>
                <c:pt idx="0">
                  <c:v>34415054186.209778</c:v>
                </c:pt>
                <c:pt idx="1">
                  <c:v>34029205469.479187</c:v>
                </c:pt>
                <c:pt idx="2">
                  <c:v>34233568101.826141</c:v>
                </c:pt>
                <c:pt idx="3">
                  <c:v>32456375645.571777</c:v>
                </c:pt>
                <c:pt idx="4">
                  <c:v>31721505074.743073</c:v>
                </c:pt>
                <c:pt idx="5">
                  <c:v>31681370631.704224</c:v>
                </c:pt>
                <c:pt idx="6">
                  <c:v>32956515517.660492</c:v>
                </c:pt>
                <c:pt idx="7">
                  <c:v>32559387855.470245</c:v>
                </c:pt>
                <c:pt idx="8">
                  <c:v>33501154307.187531</c:v>
                </c:pt>
                <c:pt idx="9">
                  <c:v>32043317717.460999</c:v>
                </c:pt>
                <c:pt idx="10">
                  <c:v>31150096587.805756</c:v>
                </c:pt>
                <c:pt idx="11">
                  <c:v>31604882902.904419</c:v>
                </c:pt>
                <c:pt idx="12">
                  <c:v>29212771031.726746</c:v>
                </c:pt>
                <c:pt idx="13">
                  <c:v>31763772090.228363</c:v>
                </c:pt>
                <c:pt idx="14">
                  <c:v>30220462525.640564</c:v>
                </c:pt>
                <c:pt idx="15">
                  <c:v>30511373938.733978</c:v>
                </c:pt>
                <c:pt idx="16">
                  <c:v>29110559133.507751</c:v>
                </c:pt>
                <c:pt idx="17">
                  <c:v>26802128242.197845</c:v>
                </c:pt>
                <c:pt idx="18">
                  <c:v>26380192299.236053</c:v>
                </c:pt>
                <c:pt idx="19">
                  <c:v>25613898351.173767</c:v>
                </c:pt>
                <c:pt idx="20">
                  <c:v>24453484334.149689</c:v>
                </c:pt>
                <c:pt idx="21">
                  <c:v>25051853424.487122</c:v>
                </c:pt>
                <c:pt idx="22">
                  <c:v>26087422029.242065</c:v>
                </c:pt>
                <c:pt idx="23">
                  <c:v>25618918896.042725</c:v>
                </c:pt>
                <c:pt idx="24">
                  <c:v>24761932688.009064</c:v>
                </c:pt>
                <c:pt idx="25">
                  <c:v>25425737062.164093</c:v>
                </c:pt>
                <c:pt idx="26">
                  <c:v>23208343032.512665</c:v>
                </c:pt>
                <c:pt idx="27">
                  <c:v>22522237624.624115</c:v>
                </c:pt>
                <c:pt idx="28">
                  <c:v>22537504249.814026</c:v>
                </c:pt>
                <c:pt idx="29">
                  <c:v>21931086866.914215</c:v>
                </c:pt>
                <c:pt idx="30">
                  <c:v>22270855666.26355</c:v>
                </c:pt>
                <c:pt idx="31">
                  <c:v>21674081264.000183</c:v>
                </c:pt>
                <c:pt idx="32">
                  <c:v>21679367764.390167</c:v>
                </c:pt>
                <c:pt idx="33">
                  <c:v>21629541279.651917</c:v>
                </c:pt>
                <c:pt idx="34">
                  <c:v>21691212089.453705</c:v>
                </c:pt>
                <c:pt idx="35">
                  <c:v>22392248129.307983</c:v>
                </c:pt>
                <c:pt idx="36">
                  <c:v>20913651373.124023</c:v>
                </c:pt>
                <c:pt idx="37">
                  <c:v>20672284944.764526</c:v>
                </c:pt>
                <c:pt idx="38">
                  <c:v>20537105547.131348</c:v>
                </c:pt>
                <c:pt idx="39">
                  <c:v>19496194521.116119</c:v>
                </c:pt>
                <c:pt idx="40">
                  <c:v>20085157078.476929</c:v>
                </c:pt>
                <c:pt idx="41">
                  <c:v>19035960286.3284</c:v>
                </c:pt>
                <c:pt idx="42">
                  <c:v>18390422724.212616</c:v>
                </c:pt>
                <c:pt idx="43">
                  <c:v>19812472757.974304</c:v>
                </c:pt>
                <c:pt idx="44">
                  <c:v>21185007621.618195</c:v>
                </c:pt>
                <c:pt idx="45">
                  <c:v>20366845328.867065</c:v>
                </c:pt>
                <c:pt idx="46">
                  <c:v>19195349133.177673</c:v>
                </c:pt>
                <c:pt idx="47">
                  <c:v>20134149934.846558</c:v>
                </c:pt>
                <c:pt idx="48">
                  <c:v>17236309064.887878</c:v>
                </c:pt>
                <c:pt idx="49">
                  <c:v>18224323990.766724</c:v>
                </c:pt>
                <c:pt idx="50">
                  <c:v>18494179379.262787</c:v>
                </c:pt>
                <c:pt idx="51">
                  <c:v>17844959439.670166</c:v>
                </c:pt>
                <c:pt idx="52">
                  <c:v>16657156582.979828</c:v>
                </c:pt>
                <c:pt idx="53">
                  <c:v>17571356686.764435</c:v>
                </c:pt>
                <c:pt idx="54">
                  <c:v>18762284953.407104</c:v>
                </c:pt>
                <c:pt idx="55">
                  <c:v>17129481860.807861</c:v>
                </c:pt>
                <c:pt idx="56">
                  <c:v>16838620555.014252</c:v>
                </c:pt>
                <c:pt idx="57">
                  <c:v>17147865664.507141</c:v>
                </c:pt>
                <c:pt idx="58">
                  <c:v>17141712093.990265</c:v>
                </c:pt>
                <c:pt idx="59">
                  <c:v>17537855149.833588</c:v>
                </c:pt>
                <c:pt idx="60">
                  <c:v>17123910194.808258</c:v>
                </c:pt>
                <c:pt idx="61">
                  <c:v>13626004555.643311</c:v>
                </c:pt>
                <c:pt idx="62">
                  <c:v>11788730587.07962</c:v>
                </c:pt>
                <c:pt idx="63">
                  <c:v>12171337523.73587</c:v>
                </c:pt>
                <c:pt idx="64">
                  <c:v>11694856978.802612</c:v>
                </c:pt>
                <c:pt idx="65">
                  <c:v>12142543080.388092</c:v>
                </c:pt>
                <c:pt idx="66">
                  <c:v>12565185611.958344</c:v>
                </c:pt>
                <c:pt idx="67">
                  <c:v>12747298664.768005</c:v>
                </c:pt>
                <c:pt idx="68">
                  <c:v>13637298796.205811</c:v>
                </c:pt>
                <c:pt idx="69">
                  <c:v>12803817811.232239</c:v>
                </c:pt>
                <c:pt idx="70">
                  <c:v>13210290896.102753</c:v>
                </c:pt>
                <c:pt idx="71">
                  <c:v>14455698671.214325</c:v>
                </c:pt>
                <c:pt idx="72">
                  <c:v>14386669890.211243</c:v>
                </c:pt>
                <c:pt idx="73">
                  <c:v>14382040860.051605</c:v>
                </c:pt>
                <c:pt idx="74">
                  <c:v>13953226914.280029</c:v>
                </c:pt>
                <c:pt idx="75">
                  <c:v>14409941005.044037</c:v>
                </c:pt>
                <c:pt idx="76">
                  <c:v>13757208275.886017</c:v>
                </c:pt>
                <c:pt idx="77">
                  <c:v>13812786489.914978</c:v>
                </c:pt>
                <c:pt idx="78">
                  <c:v>13830109602.575195</c:v>
                </c:pt>
                <c:pt idx="79">
                  <c:v>14155356964.264648</c:v>
                </c:pt>
                <c:pt idx="80">
                  <c:v>13528641910.8078</c:v>
                </c:pt>
                <c:pt idx="81">
                  <c:v>14957479783.770844</c:v>
                </c:pt>
                <c:pt idx="82">
                  <c:v>15003667033.861755</c:v>
                </c:pt>
                <c:pt idx="83">
                  <c:v>14216616450.357635</c:v>
                </c:pt>
                <c:pt idx="84">
                  <c:v>15317988328.610443</c:v>
                </c:pt>
                <c:pt idx="85">
                  <c:v>14263376300.148102</c:v>
                </c:pt>
                <c:pt idx="86">
                  <c:v>13816052522.432892</c:v>
                </c:pt>
                <c:pt idx="87">
                  <c:v>14119647604.041046</c:v>
                </c:pt>
                <c:pt idx="88">
                  <c:v>14717531938.642975</c:v>
                </c:pt>
                <c:pt idx="89">
                  <c:v>14654796757.003418</c:v>
                </c:pt>
                <c:pt idx="90">
                  <c:v>17788217476.951202</c:v>
                </c:pt>
                <c:pt idx="91">
                  <c:v>17254800725.275391</c:v>
                </c:pt>
                <c:pt idx="92">
                  <c:v>16968507899.454773</c:v>
                </c:pt>
                <c:pt idx="93">
                  <c:v>16785042917.570282</c:v>
                </c:pt>
                <c:pt idx="94">
                  <c:v>17345554268.509491</c:v>
                </c:pt>
                <c:pt idx="95">
                  <c:v>19038351710.262421</c:v>
                </c:pt>
                <c:pt idx="96">
                  <c:v>18013061399.155029</c:v>
                </c:pt>
                <c:pt idx="97">
                  <c:v>17079988772.056183</c:v>
                </c:pt>
                <c:pt idx="98">
                  <c:v>19020406824.531006</c:v>
                </c:pt>
                <c:pt idx="99">
                  <c:v>19573744403.095123</c:v>
                </c:pt>
                <c:pt idx="100">
                  <c:v>20802102064.710358</c:v>
                </c:pt>
                <c:pt idx="101">
                  <c:v>18618876873.460205</c:v>
                </c:pt>
                <c:pt idx="102">
                  <c:v>19148749842.953339</c:v>
                </c:pt>
                <c:pt idx="103">
                  <c:v>19169596647.855621</c:v>
                </c:pt>
                <c:pt idx="104">
                  <c:v>19269867059.071747</c:v>
                </c:pt>
                <c:pt idx="105">
                  <c:v>20719716154.036987</c:v>
                </c:pt>
                <c:pt idx="106">
                  <c:v>19776757474.78656</c:v>
                </c:pt>
                <c:pt idx="107">
                  <c:v>19333412149.719391</c:v>
                </c:pt>
                <c:pt idx="108">
                  <c:v>20322248962.668518</c:v>
                </c:pt>
                <c:pt idx="109">
                  <c:v>22748297837.125305</c:v>
                </c:pt>
                <c:pt idx="110">
                  <c:v>20855201091.837921</c:v>
                </c:pt>
                <c:pt idx="111">
                  <c:v>20624903044.013153</c:v>
                </c:pt>
                <c:pt idx="112">
                  <c:v>21020160659.274231</c:v>
                </c:pt>
                <c:pt idx="113">
                  <c:v>21241337882.819672</c:v>
                </c:pt>
                <c:pt idx="114">
                  <c:v>21670109456.484802</c:v>
                </c:pt>
                <c:pt idx="115">
                  <c:v>20490109721.871185</c:v>
                </c:pt>
                <c:pt idx="116">
                  <c:v>21344444421.268494</c:v>
                </c:pt>
                <c:pt idx="117">
                  <c:v>21940711800.855652</c:v>
                </c:pt>
                <c:pt idx="118">
                  <c:v>20707439138.982422</c:v>
                </c:pt>
                <c:pt idx="119">
                  <c:v>20506360662.070129</c:v>
                </c:pt>
                <c:pt idx="120">
                  <c:v>20409275146.461975</c:v>
                </c:pt>
                <c:pt idx="121">
                  <c:v>21100008409.514954</c:v>
                </c:pt>
                <c:pt idx="122">
                  <c:v>22738259027.544373</c:v>
                </c:pt>
                <c:pt idx="123">
                  <c:v>21053548670.290344</c:v>
                </c:pt>
                <c:pt idx="124">
                  <c:v>21812162452.317139</c:v>
                </c:pt>
                <c:pt idx="125">
                  <c:v>21627223715.730835</c:v>
                </c:pt>
                <c:pt idx="126">
                  <c:v>21356198594.763367</c:v>
                </c:pt>
                <c:pt idx="127">
                  <c:v>21860195146.227173</c:v>
                </c:pt>
                <c:pt idx="128">
                  <c:v>19888404958.338318</c:v>
                </c:pt>
                <c:pt idx="129">
                  <c:v>20085074287.456787</c:v>
                </c:pt>
                <c:pt idx="130">
                  <c:v>23675871055.593872</c:v>
                </c:pt>
                <c:pt idx="131">
                  <c:v>23894963079.607117</c:v>
                </c:pt>
                <c:pt idx="132">
                  <c:v>22474629479.034546</c:v>
                </c:pt>
                <c:pt idx="133">
                  <c:v>23030673979.448608</c:v>
                </c:pt>
                <c:pt idx="134">
                  <c:v>23670993151.191345</c:v>
                </c:pt>
                <c:pt idx="135">
                  <c:v>23717367339.956848</c:v>
                </c:pt>
                <c:pt idx="136">
                  <c:v>25400939841.192444</c:v>
                </c:pt>
                <c:pt idx="137">
                  <c:v>22001507366.814453</c:v>
                </c:pt>
                <c:pt idx="138">
                  <c:v>23390533768.397888</c:v>
                </c:pt>
                <c:pt idx="139">
                  <c:v>26048047808.842773</c:v>
                </c:pt>
                <c:pt idx="140">
                  <c:v>24796580779.098633</c:v>
                </c:pt>
                <c:pt idx="141">
                  <c:v>25850431245.129211</c:v>
                </c:pt>
                <c:pt idx="142">
                  <c:v>26594031317.829712</c:v>
                </c:pt>
                <c:pt idx="143">
                  <c:v>26279377724.876282</c:v>
                </c:pt>
                <c:pt idx="144">
                  <c:v>21089963262.721558</c:v>
                </c:pt>
                <c:pt idx="145">
                  <c:v>25469950398.362488</c:v>
                </c:pt>
                <c:pt idx="146">
                  <c:v>25682063146.586548</c:v>
                </c:pt>
                <c:pt idx="147">
                  <c:v>26939255854.821533</c:v>
                </c:pt>
                <c:pt idx="148">
                  <c:v>26439222145.541443</c:v>
                </c:pt>
                <c:pt idx="149">
                  <c:v>28038033689.73114</c:v>
                </c:pt>
                <c:pt idx="150">
                  <c:v>27328299582.638611</c:v>
                </c:pt>
                <c:pt idx="151">
                  <c:v>27176504350.05127</c:v>
                </c:pt>
                <c:pt idx="152">
                  <c:v>30025854507.775818</c:v>
                </c:pt>
                <c:pt idx="153">
                  <c:v>31472473912.766663</c:v>
                </c:pt>
                <c:pt idx="154">
                  <c:v>30578332357.84729</c:v>
                </c:pt>
                <c:pt idx="155">
                  <c:v>31300632287.963135</c:v>
                </c:pt>
                <c:pt idx="156">
                  <c:v>31240588874.307983</c:v>
                </c:pt>
                <c:pt idx="157">
                  <c:v>31202630233.8797</c:v>
                </c:pt>
                <c:pt idx="158">
                  <c:v>32837343577.973999</c:v>
                </c:pt>
                <c:pt idx="159">
                  <c:v>34038999545.396179</c:v>
                </c:pt>
                <c:pt idx="160">
                  <c:v>33781564480.859863</c:v>
                </c:pt>
                <c:pt idx="161">
                  <c:v>29516434821.537842</c:v>
                </c:pt>
                <c:pt idx="162">
                  <c:v>30502855427.538635</c:v>
                </c:pt>
                <c:pt idx="163">
                  <c:v>30710115476.53479</c:v>
                </c:pt>
                <c:pt idx="164">
                  <c:v>32454288930.919983</c:v>
                </c:pt>
                <c:pt idx="165">
                  <c:v>36701399312.432617</c:v>
                </c:pt>
                <c:pt idx="166">
                  <c:v>35640232040.261169</c:v>
                </c:pt>
                <c:pt idx="167">
                  <c:v>32860556433.599854</c:v>
                </c:pt>
                <c:pt idx="168">
                  <c:v>32001716962.087891</c:v>
                </c:pt>
                <c:pt idx="169">
                  <c:v>32418789868.204773</c:v>
                </c:pt>
                <c:pt idx="170">
                  <c:v>32582480046.076599</c:v>
                </c:pt>
                <c:pt idx="171">
                  <c:v>34203543096.397827</c:v>
                </c:pt>
                <c:pt idx="172">
                  <c:v>37981334730.097961</c:v>
                </c:pt>
                <c:pt idx="173">
                  <c:v>36880981239.456543</c:v>
                </c:pt>
                <c:pt idx="174">
                  <c:v>37228415668.694397</c:v>
                </c:pt>
                <c:pt idx="175">
                  <c:v>37748627632.974976</c:v>
                </c:pt>
                <c:pt idx="176">
                  <c:v>39210363095.3125</c:v>
                </c:pt>
                <c:pt idx="177">
                  <c:v>39802788620.870056</c:v>
                </c:pt>
                <c:pt idx="178">
                  <c:v>42714851412.982605</c:v>
                </c:pt>
                <c:pt idx="179">
                  <c:v>42711532376.037781</c:v>
                </c:pt>
                <c:pt idx="180">
                  <c:v>38739023859.317017</c:v>
                </c:pt>
                <c:pt idx="181">
                  <c:v>38254677363.371704</c:v>
                </c:pt>
                <c:pt idx="182">
                  <c:v>42946628277.815613</c:v>
                </c:pt>
                <c:pt idx="183">
                  <c:v>41493029856.58252</c:v>
                </c:pt>
                <c:pt idx="184">
                  <c:v>41603330948.687988</c:v>
                </c:pt>
                <c:pt idx="185">
                  <c:v>41181569306.041321</c:v>
                </c:pt>
                <c:pt idx="186">
                  <c:v>40853402871.645752</c:v>
                </c:pt>
                <c:pt idx="187">
                  <c:v>42348701354.125732</c:v>
                </c:pt>
                <c:pt idx="188">
                  <c:v>43341819068.883789</c:v>
                </c:pt>
                <c:pt idx="189">
                  <c:v>43100406721.161133</c:v>
                </c:pt>
                <c:pt idx="190">
                  <c:v>42977513327.841553</c:v>
                </c:pt>
                <c:pt idx="191">
                  <c:v>48083553130.376892</c:v>
                </c:pt>
                <c:pt idx="192">
                  <c:v>46864679859.043091</c:v>
                </c:pt>
                <c:pt idx="193">
                  <c:v>32306948231.019775</c:v>
                </c:pt>
                <c:pt idx="194">
                  <c:v>35146791165.528687</c:v>
                </c:pt>
                <c:pt idx="195">
                  <c:v>34616309772.294434</c:v>
                </c:pt>
                <c:pt idx="196">
                  <c:v>31410614814.500122</c:v>
                </c:pt>
                <c:pt idx="197">
                  <c:v>31743918982.998291</c:v>
                </c:pt>
                <c:pt idx="198">
                  <c:v>29133776665.328735</c:v>
                </c:pt>
                <c:pt idx="199">
                  <c:v>35719230405.31958</c:v>
                </c:pt>
                <c:pt idx="200">
                  <c:v>39937959280.578491</c:v>
                </c:pt>
                <c:pt idx="201">
                  <c:v>36315910840.486694</c:v>
                </c:pt>
                <c:pt idx="202">
                  <c:v>33527510506.57019</c:v>
                </c:pt>
                <c:pt idx="203">
                  <c:v>37304351913.696045</c:v>
                </c:pt>
                <c:pt idx="204">
                  <c:v>36613815949.0177</c:v>
                </c:pt>
                <c:pt idx="205">
                  <c:v>34958405344.228516</c:v>
                </c:pt>
                <c:pt idx="206">
                  <c:v>39051614628.819214</c:v>
                </c:pt>
                <c:pt idx="207">
                  <c:v>35668912138.394287</c:v>
                </c:pt>
                <c:pt idx="208">
                  <c:v>39763295766.178589</c:v>
                </c:pt>
                <c:pt idx="209">
                  <c:v>35446386374.317505</c:v>
                </c:pt>
                <c:pt idx="210">
                  <c:v>34763042635.888062</c:v>
                </c:pt>
                <c:pt idx="211">
                  <c:v>34660876234.565186</c:v>
                </c:pt>
                <c:pt idx="212">
                  <c:v>33984500818.338501</c:v>
                </c:pt>
                <c:pt idx="213">
                  <c:v>32394426985.753906</c:v>
                </c:pt>
                <c:pt idx="214">
                  <c:v>31856863595.40918</c:v>
                </c:pt>
                <c:pt idx="215">
                  <c:v>34727928466.34314</c:v>
                </c:pt>
                <c:pt idx="216">
                  <c:v>29252230848.592041</c:v>
                </c:pt>
                <c:pt idx="217">
                  <c:v>31528991058.770996</c:v>
                </c:pt>
                <c:pt idx="218">
                  <c:v>28309491699.003296</c:v>
                </c:pt>
                <c:pt idx="219">
                  <c:v>29459667598.949829</c:v>
                </c:pt>
                <c:pt idx="220">
                  <c:v>28938880261.057861</c:v>
                </c:pt>
                <c:pt idx="221">
                  <c:v>30528809725.602295</c:v>
                </c:pt>
                <c:pt idx="222">
                  <c:v>30651217518.5625</c:v>
                </c:pt>
                <c:pt idx="223">
                  <c:v>30369881288.116577</c:v>
                </c:pt>
                <c:pt idx="224">
                  <c:v>28572528869.406494</c:v>
                </c:pt>
                <c:pt idx="225">
                  <c:v>28563609286.657227</c:v>
                </c:pt>
                <c:pt idx="226">
                  <c:v>27574564686.549927</c:v>
                </c:pt>
                <c:pt idx="227">
                  <c:v>26766895596.459351</c:v>
                </c:pt>
                <c:pt idx="228">
                  <c:v>26125083156.250977</c:v>
                </c:pt>
                <c:pt idx="229">
                  <c:v>24296149450.986938</c:v>
                </c:pt>
                <c:pt idx="230">
                  <c:v>23819621456.138672</c:v>
                </c:pt>
                <c:pt idx="231">
                  <c:v>24830294274.687134</c:v>
                </c:pt>
                <c:pt idx="232">
                  <c:v>23937518504.670166</c:v>
                </c:pt>
                <c:pt idx="233">
                  <c:v>21879366963.230347</c:v>
                </c:pt>
                <c:pt idx="234">
                  <c:v>22230809857.907837</c:v>
                </c:pt>
                <c:pt idx="235">
                  <c:v>22931734518.966431</c:v>
                </c:pt>
                <c:pt idx="236">
                  <c:v>27480337327.35022</c:v>
                </c:pt>
                <c:pt idx="237">
                  <c:v>25014326129.338135</c:v>
                </c:pt>
                <c:pt idx="238">
                  <c:v>27418774886.484741</c:v>
                </c:pt>
                <c:pt idx="239">
                  <c:v>27263121353.858887</c:v>
                </c:pt>
                <c:pt idx="240">
                  <c:v>27655845834.274048</c:v>
                </c:pt>
                <c:pt idx="241">
                  <c:v>27816065093.5354</c:v>
                </c:pt>
                <c:pt idx="242">
                  <c:v>29165360545.584839</c:v>
                </c:pt>
                <c:pt idx="243">
                  <c:v>29812703489.857056</c:v>
                </c:pt>
                <c:pt idx="244">
                  <c:v>31480654331.577515</c:v>
                </c:pt>
                <c:pt idx="245">
                  <c:v>31206822463.220337</c:v>
                </c:pt>
                <c:pt idx="246">
                  <c:v>30648120988.665405</c:v>
                </c:pt>
                <c:pt idx="247">
                  <c:v>29234946635.098267</c:v>
                </c:pt>
                <c:pt idx="248">
                  <c:v>32479226895.129028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'Gráfico 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'Gráfico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15'!$G$5:$G$499</c:f>
              <c:numCache>
                <c:formatCode>0.0</c:formatCode>
                <c:ptCount val="495"/>
                <c:pt idx="12">
                  <c:v>-8.4589000546418056</c:v>
                </c:pt>
                <c:pt idx="13">
                  <c:v>-8.4176678507107745</c:v>
                </c:pt>
                <c:pt idx="14">
                  <c:v>-11.764241704963595</c:v>
                </c:pt>
                <c:pt idx="15">
                  <c:v>-10.919956532230056</c:v>
                </c:pt>
                <c:pt idx="16">
                  <c:v>-10.532234058257639</c:v>
                </c:pt>
                <c:pt idx="17">
                  <c:v>-9.1471318542375446</c:v>
                </c:pt>
                <c:pt idx="18">
                  <c:v>-9.0611204792851225</c:v>
                </c:pt>
                <c:pt idx="19">
                  <c:v>-9.14637532483653</c:v>
                </c:pt>
                <c:pt idx="20">
                  <c:v>-10.994981483133625</c:v>
                </c:pt>
                <c:pt idx="21">
                  <c:v>-12.398379727076215</c:v>
                </c:pt>
                <c:pt idx="22">
                  <c:v>-10.350006790034705</c:v>
                </c:pt>
                <c:pt idx="23">
                  <c:v>-10.409910579472214</c:v>
                </c:pt>
                <c:pt idx="24">
                  <c:v>-8.9941192341422393</c:v>
                </c:pt>
                <c:pt idx="25">
                  <c:v>-9.6336560304701386</c:v>
                </c:pt>
                <c:pt idx="26">
                  <c:v>-6.0486829188439835</c:v>
                </c:pt>
                <c:pt idx="27">
                  <c:v>-5.775128642483085</c:v>
                </c:pt>
                <c:pt idx="28">
                  <c:v>-5.7237761395857456</c:v>
                </c:pt>
                <c:pt idx="29">
                  <c:v>-5.299277456201068</c:v>
                </c:pt>
                <c:pt idx="30">
                  <c:v>-4.0468858708985085</c:v>
                </c:pt>
                <c:pt idx="31">
                  <c:v>-4.3788387618219682</c:v>
                </c:pt>
                <c:pt idx="32">
                  <c:v>-3.3843344923250585</c:v>
                </c:pt>
                <c:pt idx="33">
                  <c:v>-2.459346867693657</c:v>
                </c:pt>
                <c:pt idx="34">
                  <c:v>-2.609333768462252</c:v>
                </c:pt>
                <c:pt idx="35">
                  <c:v>-0.72380908059205273</c:v>
                </c:pt>
                <c:pt idx="36">
                  <c:v>-1.0262702106790256</c:v>
                </c:pt>
                <c:pt idx="37">
                  <c:v>-1.8896535383893132</c:v>
                </c:pt>
                <c:pt idx="38">
                  <c:v>0.12289949665102995</c:v>
                </c:pt>
                <c:pt idx="39">
                  <c:v>0.74689611693052882</c:v>
                </c:pt>
                <c:pt idx="40">
                  <c:v>1.4429109512966054</c:v>
                </c:pt>
                <c:pt idx="41">
                  <c:v>1.2150215879254134</c:v>
                </c:pt>
                <c:pt idx="42">
                  <c:v>1.0520792502607845</c:v>
                </c:pt>
                <c:pt idx="43">
                  <c:v>1.9887799751410418</c:v>
                </c:pt>
                <c:pt idx="44">
                  <c:v>2.3228684505387287</c:v>
                </c:pt>
                <c:pt idx="45">
                  <c:v>1.9857247654984977</c:v>
                </c:pt>
                <c:pt idx="46">
                  <c:v>0.52715696343708096</c:v>
                </c:pt>
                <c:pt idx="47">
                  <c:v>0.15545172910860217</c:v>
                </c:pt>
                <c:pt idx="48">
                  <c:v>0.50609675643904506</c:v>
                </c:pt>
                <c:pt idx="49">
                  <c:v>1.5679549498398337</c:v>
                </c:pt>
                <c:pt idx="50">
                  <c:v>1.612827176667242</c:v>
                </c:pt>
                <c:pt idx="51">
                  <c:v>1.3254989844690979</c:v>
                </c:pt>
                <c:pt idx="52">
                  <c:v>0.13712029528027969</c:v>
                </c:pt>
                <c:pt idx="53">
                  <c:v>1.6364902844041129</c:v>
                </c:pt>
                <c:pt idx="54">
                  <c:v>1.2278363990252394</c:v>
                </c:pt>
                <c:pt idx="55">
                  <c:v>0.11781803522261658</c:v>
                </c:pt>
                <c:pt idx="56">
                  <c:v>-7.8536849956534205E-2</c:v>
                </c:pt>
                <c:pt idx="57">
                  <c:v>-0.1303234607128223</c:v>
                </c:pt>
                <c:pt idx="58">
                  <c:v>1.5257445856496687</c:v>
                </c:pt>
                <c:pt idx="59">
                  <c:v>1.6134561371658807</c:v>
                </c:pt>
                <c:pt idx="60">
                  <c:v>2.2334626048358341</c:v>
                </c:pt>
                <c:pt idx="61">
                  <c:v>2.7467387582542635</c:v>
                </c:pt>
                <c:pt idx="62">
                  <c:v>2.7165141223028932</c:v>
                </c:pt>
                <c:pt idx="63">
                  <c:v>4.3643432366277102</c:v>
                </c:pt>
                <c:pt idx="64">
                  <c:v>4.9014256614744678</c:v>
                </c:pt>
                <c:pt idx="65">
                  <c:v>3.4044033336272594</c:v>
                </c:pt>
                <c:pt idx="66">
                  <c:v>5.2137084556526991</c:v>
                </c:pt>
                <c:pt idx="67">
                  <c:v>6.4670829763606053</c:v>
                </c:pt>
                <c:pt idx="68">
                  <c:v>8.7236107408651407</c:v>
                </c:pt>
                <c:pt idx="69">
                  <c:v>9.368746019698083</c:v>
                </c:pt>
                <c:pt idx="70">
                  <c:v>10.825304993884256</c:v>
                </c:pt>
                <c:pt idx="71">
                  <c:v>10.774176455086737</c:v>
                </c:pt>
                <c:pt idx="72">
                  <c:v>11.887039486067707</c:v>
                </c:pt>
                <c:pt idx="73">
                  <c:v>12.325639646867437</c:v>
                </c:pt>
                <c:pt idx="74">
                  <c:v>10.841827621384926</c:v>
                </c:pt>
                <c:pt idx="75">
                  <c:v>9.9966016980710179</c:v>
                </c:pt>
                <c:pt idx="76">
                  <c:v>12.426571075807335</c:v>
                </c:pt>
                <c:pt idx="77">
                  <c:v>13.596598353083911</c:v>
                </c:pt>
                <c:pt idx="78">
                  <c:v>13.773975846059571</c:v>
                </c:pt>
                <c:pt idx="79">
                  <c:v>13.119310852634003</c:v>
                </c:pt>
                <c:pt idx="80">
                  <c:v>11.052618959155147</c:v>
                </c:pt>
                <c:pt idx="81">
                  <c:v>11.962317040625647</c:v>
                </c:pt>
                <c:pt idx="82">
                  <c:v>11.302553993224462</c:v>
                </c:pt>
                <c:pt idx="83">
                  <c:v>11.674159727832322</c:v>
                </c:pt>
                <c:pt idx="84">
                  <c:v>12.749401555485363</c:v>
                </c:pt>
                <c:pt idx="85">
                  <c:v>12.937823345780197</c:v>
                </c:pt>
                <c:pt idx="86">
                  <c:v>14.913569048414143</c:v>
                </c:pt>
                <c:pt idx="87">
                  <c:v>15.850806165075904</c:v>
                </c:pt>
                <c:pt idx="88">
                  <c:v>13.843337549591617</c:v>
                </c:pt>
                <c:pt idx="89">
                  <c:v>13.039919352235451</c:v>
                </c:pt>
                <c:pt idx="90">
                  <c:v>14.160451212782355</c:v>
                </c:pt>
                <c:pt idx="91">
                  <c:v>14.415274238608088</c:v>
                </c:pt>
                <c:pt idx="92">
                  <c:v>15.290278516223022</c:v>
                </c:pt>
                <c:pt idx="93">
                  <c:v>12.805839360407511</c:v>
                </c:pt>
                <c:pt idx="94">
                  <c:v>13.228356139068588</c:v>
                </c:pt>
                <c:pt idx="95">
                  <c:v>12.771546717386407</c:v>
                </c:pt>
                <c:pt idx="96">
                  <c:v>11.211370401234122</c:v>
                </c:pt>
                <c:pt idx="97">
                  <c:v>9.7270308886244337</c:v>
                </c:pt>
                <c:pt idx="98">
                  <c:v>12.433931611850779</c:v>
                </c:pt>
                <c:pt idx="99">
                  <c:v>12.321596536781021</c:v>
                </c:pt>
                <c:pt idx="100">
                  <c:v>13.682879043947317</c:v>
                </c:pt>
                <c:pt idx="101">
                  <c:v>13.212036909216906</c:v>
                </c:pt>
                <c:pt idx="102">
                  <c:v>12.00749563459329</c:v>
                </c:pt>
                <c:pt idx="103">
                  <c:v>12.947600143752069</c:v>
                </c:pt>
                <c:pt idx="104">
                  <c:v>12.735364693489348</c:v>
                </c:pt>
                <c:pt idx="105">
                  <c:v>14.786348260697224</c:v>
                </c:pt>
                <c:pt idx="106">
                  <c:v>14.545793902960158</c:v>
                </c:pt>
                <c:pt idx="107">
                  <c:v>15.312084322268671</c:v>
                </c:pt>
                <c:pt idx="108">
                  <c:v>13.902576618812269</c:v>
                </c:pt>
                <c:pt idx="109">
                  <c:v>15.573549609042292</c:v>
                </c:pt>
                <c:pt idx="110">
                  <c:v>11.820563387072912</c:v>
                </c:pt>
                <c:pt idx="111">
                  <c:v>10.729568833621927</c:v>
                </c:pt>
                <c:pt idx="112">
                  <c:v>11.003567091279054</c:v>
                </c:pt>
                <c:pt idx="113">
                  <c:v>10.874407116408102</c:v>
                </c:pt>
                <c:pt idx="114">
                  <c:v>11.450227107919876</c:v>
                </c:pt>
                <c:pt idx="115">
                  <c:v>10.288722202710998</c:v>
                </c:pt>
                <c:pt idx="116">
                  <c:v>10.525406175611396</c:v>
                </c:pt>
                <c:pt idx="117">
                  <c:v>11.156452923481197</c:v>
                </c:pt>
                <c:pt idx="118">
                  <c:v>10.716091706437481</c:v>
                </c:pt>
                <c:pt idx="119">
                  <c:v>10.899023507338557</c:v>
                </c:pt>
                <c:pt idx="120">
                  <c:v>10.809276479542152</c:v>
                </c:pt>
                <c:pt idx="121">
                  <c:v>12.208390342349173</c:v>
                </c:pt>
                <c:pt idx="122">
                  <c:v>13.238283256075656</c:v>
                </c:pt>
                <c:pt idx="123">
                  <c:v>12.867917560703134</c:v>
                </c:pt>
                <c:pt idx="124">
                  <c:v>11.115741595866989</c:v>
                </c:pt>
                <c:pt idx="125">
                  <c:v>11.509185412107303</c:v>
                </c:pt>
                <c:pt idx="126">
                  <c:v>10.820517510144857</c:v>
                </c:pt>
                <c:pt idx="127">
                  <c:v>10.522148743374782</c:v>
                </c:pt>
                <c:pt idx="128">
                  <c:v>9.3197640011570382</c:v>
                </c:pt>
                <c:pt idx="129">
                  <c:v>6.9987402253741005</c:v>
                </c:pt>
                <c:pt idx="130">
                  <c:v>7.62437500938562</c:v>
                </c:pt>
                <c:pt idx="131">
                  <c:v>6.5992612730841005</c:v>
                </c:pt>
                <c:pt idx="132">
                  <c:v>5.7562205282962742</c:v>
                </c:pt>
                <c:pt idx="133">
                  <c:v>5.2838124144902743</c:v>
                </c:pt>
                <c:pt idx="134">
                  <c:v>4.7245758677415761</c:v>
                </c:pt>
                <c:pt idx="135">
                  <c:v>5.239441963707514</c:v>
                </c:pt>
                <c:pt idx="136">
                  <c:v>5.9268020468976612</c:v>
                </c:pt>
                <c:pt idx="137">
                  <c:v>4.6744810989246099</c:v>
                </c:pt>
                <c:pt idx="138">
                  <c:v>6.0596403898751205</c:v>
                </c:pt>
                <c:pt idx="139">
                  <c:v>7.8761944510519655</c:v>
                </c:pt>
                <c:pt idx="140">
                  <c:v>8.9400251996798907</c:v>
                </c:pt>
                <c:pt idx="141">
                  <c:v>10.565207141475952</c:v>
                </c:pt>
                <c:pt idx="142">
                  <c:v>10.478421097568313</c:v>
                </c:pt>
                <c:pt idx="143">
                  <c:v>10.196700752318556</c:v>
                </c:pt>
                <c:pt idx="144">
                  <c:v>11.924271309389201</c:v>
                </c:pt>
                <c:pt idx="145">
                  <c:v>12.086591083095533</c:v>
                </c:pt>
                <c:pt idx="146">
                  <c:v>13.723422344952784</c:v>
                </c:pt>
                <c:pt idx="147">
                  <c:v>15.996979943904588</c:v>
                </c:pt>
                <c:pt idx="148">
                  <c:v>15.418860591104577</c:v>
                </c:pt>
                <c:pt idx="149">
                  <c:v>17.353993338837981</c:v>
                </c:pt>
                <c:pt idx="150">
                  <c:v>16.3119511890933</c:v>
                </c:pt>
                <c:pt idx="151">
                  <c:v>15.375641777836279</c:v>
                </c:pt>
                <c:pt idx="152">
                  <c:v>16.985680117153336</c:v>
                </c:pt>
                <c:pt idx="153">
                  <c:v>17.250698638189998</c:v>
                </c:pt>
                <c:pt idx="154">
                  <c:v>15.734110831152503</c:v>
                </c:pt>
                <c:pt idx="155">
                  <c:v>17.498955076460664</c:v>
                </c:pt>
                <c:pt idx="156">
                  <c:v>16.75318140669755</c:v>
                </c:pt>
                <c:pt idx="157">
                  <c:v>14.401222821848393</c:v>
                </c:pt>
                <c:pt idx="158">
                  <c:v>13.968113576366669</c:v>
                </c:pt>
                <c:pt idx="159">
                  <c:v>13.145534183763164</c:v>
                </c:pt>
                <c:pt idx="160">
                  <c:v>13.129032858505374</c:v>
                </c:pt>
                <c:pt idx="161">
                  <c:v>13.119285543689108</c:v>
                </c:pt>
                <c:pt idx="162">
                  <c:v>13.487514578522974</c:v>
                </c:pt>
                <c:pt idx="163">
                  <c:v>13.337464671608078</c:v>
                </c:pt>
                <c:pt idx="164">
                  <c:v>11.616904686485707</c:v>
                </c:pt>
                <c:pt idx="165">
                  <c:v>12.593890518368255</c:v>
                </c:pt>
                <c:pt idx="166">
                  <c:v>12.670962521678941</c:v>
                </c:pt>
                <c:pt idx="167">
                  <c:v>10.013943071219501</c:v>
                </c:pt>
                <c:pt idx="168">
                  <c:v>11.758126132952619</c:v>
                </c:pt>
                <c:pt idx="169">
                  <c:v>12.574419685385973</c:v>
                </c:pt>
                <c:pt idx="170">
                  <c:v>12.419206905038216</c:v>
                </c:pt>
                <c:pt idx="171">
                  <c:v>13.001179200229807</c:v>
                </c:pt>
                <c:pt idx="172">
                  <c:v>13.914655705633038</c:v>
                </c:pt>
                <c:pt idx="173">
                  <c:v>15.160462427510124</c:v>
                </c:pt>
                <c:pt idx="174">
                  <c:v>13.449180281971596</c:v>
                </c:pt>
                <c:pt idx="175">
                  <c:v>14.046717699733179</c:v>
                </c:pt>
                <c:pt idx="176">
                  <c:v>14.711341190667081</c:v>
                </c:pt>
                <c:pt idx="177">
                  <c:v>12.49061721777851</c:v>
                </c:pt>
                <c:pt idx="178">
                  <c:v>13.412728324678035</c:v>
                </c:pt>
                <c:pt idx="179">
                  <c:v>14.357488926300377</c:v>
                </c:pt>
                <c:pt idx="180">
                  <c:v>12.098994857878619</c:v>
                </c:pt>
                <c:pt idx="181">
                  <c:v>11.895749188169336</c:v>
                </c:pt>
                <c:pt idx="182">
                  <c:v>13.361369410003988</c:v>
                </c:pt>
                <c:pt idx="183">
                  <c:v>12.278852188166756</c:v>
                </c:pt>
                <c:pt idx="184">
                  <c:v>11.477149867345027</c:v>
                </c:pt>
                <c:pt idx="185">
                  <c:v>9.4322278697746675</c:v>
                </c:pt>
                <c:pt idx="186">
                  <c:v>8.5795100575885463</c:v>
                </c:pt>
                <c:pt idx="187">
                  <c:v>8.0369586671918736</c:v>
                </c:pt>
                <c:pt idx="188">
                  <c:v>7.9342215645609837</c:v>
                </c:pt>
                <c:pt idx="189">
                  <c:v>7.6325372363456268</c:v>
                </c:pt>
                <c:pt idx="190">
                  <c:v>7.3828006585761941</c:v>
                </c:pt>
                <c:pt idx="191">
                  <c:v>8.9777248877698668</c:v>
                </c:pt>
                <c:pt idx="192">
                  <c:v>8.863590606054327</c:v>
                </c:pt>
                <c:pt idx="193">
                  <c:v>10.594603376258682</c:v>
                </c:pt>
                <c:pt idx="194">
                  <c:v>9.5633928859316661</c:v>
                </c:pt>
                <c:pt idx="195">
                  <c:v>9.7104801113556007</c:v>
                </c:pt>
                <c:pt idx="196">
                  <c:v>9.3727330353716063</c:v>
                </c:pt>
                <c:pt idx="197">
                  <c:v>9.7200833394692552</c:v>
                </c:pt>
                <c:pt idx="198">
                  <c:v>10.18678635182777</c:v>
                </c:pt>
                <c:pt idx="199">
                  <c:v>11.92234849422762</c:v>
                </c:pt>
                <c:pt idx="200">
                  <c:v>12.818675272763326</c:v>
                </c:pt>
                <c:pt idx="201">
                  <c:v>12.049150422854416</c:v>
                </c:pt>
                <c:pt idx="202">
                  <c:v>11.041196846219448</c:v>
                </c:pt>
                <c:pt idx="203">
                  <c:v>8.9073938796798267</c:v>
                </c:pt>
                <c:pt idx="204">
                  <c:v>8.8346925361024056</c:v>
                </c:pt>
                <c:pt idx="205">
                  <c:v>7.1189665312561212</c:v>
                </c:pt>
                <c:pt idx="206">
                  <c:v>6.8173710269303633</c:v>
                </c:pt>
                <c:pt idx="207">
                  <c:v>5.4288078774201054</c:v>
                </c:pt>
                <c:pt idx="208">
                  <c:v>5.8191620602785488</c:v>
                </c:pt>
                <c:pt idx="209">
                  <c:v>5.9069357566337022</c:v>
                </c:pt>
                <c:pt idx="210">
                  <c:v>3.9983771730722539</c:v>
                </c:pt>
                <c:pt idx="211">
                  <c:v>2.2347078567932277</c:v>
                </c:pt>
                <c:pt idx="212">
                  <c:v>0.26847800756404361</c:v>
                </c:pt>
                <c:pt idx="213">
                  <c:v>0.49864787956146461</c:v>
                </c:pt>
                <c:pt idx="214">
                  <c:v>-0.64622867544356088</c:v>
                </c:pt>
                <c:pt idx="215">
                  <c:v>0.45896070302990921</c:v>
                </c:pt>
                <c:pt idx="216">
                  <c:v>-0.69393327470445021</c:v>
                </c:pt>
                <c:pt idx="217">
                  <c:v>-0.97687620239091943</c:v>
                </c:pt>
                <c:pt idx="218">
                  <c:v>-2.3632437743464907</c:v>
                </c:pt>
                <c:pt idx="219">
                  <c:v>-1.3995205094898822</c:v>
                </c:pt>
                <c:pt idx="220">
                  <c:v>-1.8988777544025726</c:v>
                </c:pt>
                <c:pt idx="221">
                  <c:v>-1.6348508457281641</c:v>
                </c:pt>
                <c:pt idx="222">
                  <c:v>0.32370057530903829</c:v>
                </c:pt>
                <c:pt idx="223">
                  <c:v>0.50905635363232005</c:v>
                </c:pt>
                <c:pt idx="224">
                  <c:v>3.1713241361663869E-2</c:v>
                </c:pt>
                <c:pt idx="225">
                  <c:v>-0.10209321528509285</c:v>
                </c:pt>
                <c:pt idx="226">
                  <c:v>1.2688342122721519</c:v>
                </c:pt>
                <c:pt idx="227">
                  <c:v>0.22233289130697553</c:v>
                </c:pt>
                <c:pt idx="228">
                  <c:v>0.85228048364087705</c:v>
                </c:pt>
                <c:pt idx="229">
                  <c:v>0.80942432566031286</c:v>
                </c:pt>
                <c:pt idx="230">
                  <c:v>0.93007260906523559</c:v>
                </c:pt>
                <c:pt idx="231">
                  <c:v>0.42995850529410351</c:v>
                </c:pt>
                <c:pt idx="232">
                  <c:v>0.3944627607870288</c:v>
                </c:pt>
                <c:pt idx="233">
                  <c:v>0.15393814948985174</c:v>
                </c:pt>
                <c:pt idx="234">
                  <c:v>-0.48065817042697301</c:v>
                </c:pt>
                <c:pt idx="235">
                  <c:v>0.33056408029312756</c:v>
                </c:pt>
                <c:pt idx="236">
                  <c:v>1.7754322176513293</c:v>
                </c:pt>
                <c:pt idx="237">
                  <c:v>1.3961400034549376</c:v>
                </c:pt>
                <c:pt idx="238">
                  <c:v>2.6906819795299519</c:v>
                </c:pt>
                <c:pt idx="239">
                  <c:v>3.3407439464607336</c:v>
                </c:pt>
                <c:pt idx="240">
                  <c:v>4.6942543441822249</c:v>
                </c:pt>
                <c:pt idx="241">
                  <c:v>4.6031946416175806</c:v>
                </c:pt>
                <c:pt idx="242">
                  <c:v>5.3942738338104368</c:v>
                </c:pt>
                <c:pt idx="243">
                  <c:v>5.8401184703467779</c:v>
                </c:pt>
                <c:pt idx="244">
                  <c:v>5.9469686787182008</c:v>
                </c:pt>
                <c:pt idx="245">
                  <c:v>8.3177538172212184</c:v>
                </c:pt>
                <c:pt idx="246">
                  <c:v>8.4447330960970568</c:v>
                </c:pt>
                <c:pt idx="247">
                  <c:v>7.2707077818179755</c:v>
                </c:pt>
                <c:pt idx="248">
                  <c:v>7.2741964372994072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373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febrero de 2018)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B3-4B30-8F0F-D6C007DFA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1.9498681557146247</c:v>
                </c:pt>
                <c:pt idx="248" formatCode="0.0">
                  <c:v>1.9498681557146247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6-427C-94A8-8BF209432EDB}"/>
            </c:ext>
          </c:extLst>
        </c:ser>
        <c:ser>
          <c:idx val="1"/>
          <c:order val="1"/>
          <c:tx>
            <c:strRef>
              <c:f>'Gráfico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16'!$D$3:$D$500</c:f>
              <c:numCache>
                <c:formatCode>0.00</c:formatCode>
                <c:ptCount val="498"/>
                <c:pt idx="181">
                  <c:v>1.8065289456159674</c:v>
                </c:pt>
                <c:pt idx="182">
                  <c:v>1.8065289456159674</c:v>
                </c:pt>
                <c:pt idx="183">
                  <c:v>1.8065289456159674</c:v>
                </c:pt>
                <c:pt idx="184">
                  <c:v>1.8065289456159674</c:v>
                </c:pt>
                <c:pt idx="185">
                  <c:v>1.8065289456159674</c:v>
                </c:pt>
                <c:pt idx="186">
                  <c:v>1.8065289456159674</c:v>
                </c:pt>
                <c:pt idx="187">
                  <c:v>1.8065289456159674</c:v>
                </c:pt>
                <c:pt idx="188">
                  <c:v>1.8065289456159674</c:v>
                </c:pt>
                <c:pt idx="189">
                  <c:v>1.8065289456159674</c:v>
                </c:pt>
                <c:pt idx="190">
                  <c:v>1.8065289456159674</c:v>
                </c:pt>
                <c:pt idx="191">
                  <c:v>1.8065289456159674</c:v>
                </c:pt>
                <c:pt idx="192">
                  <c:v>1.8065289456159674</c:v>
                </c:pt>
                <c:pt idx="193">
                  <c:v>1.8065289456159674</c:v>
                </c:pt>
                <c:pt idx="194">
                  <c:v>1.8065289456159674</c:v>
                </c:pt>
                <c:pt idx="195">
                  <c:v>1.8065289456159674</c:v>
                </c:pt>
                <c:pt idx="196">
                  <c:v>1.8065289456159674</c:v>
                </c:pt>
                <c:pt idx="197">
                  <c:v>1.8065289456159674</c:v>
                </c:pt>
                <c:pt idx="198">
                  <c:v>1.8065289456159674</c:v>
                </c:pt>
                <c:pt idx="199">
                  <c:v>1.8065289456159674</c:v>
                </c:pt>
                <c:pt idx="200">
                  <c:v>1.8065289456159674</c:v>
                </c:pt>
                <c:pt idx="201">
                  <c:v>1.8065289456159674</c:v>
                </c:pt>
                <c:pt idx="202">
                  <c:v>1.8065289456159674</c:v>
                </c:pt>
                <c:pt idx="203">
                  <c:v>1.8065289456159674</c:v>
                </c:pt>
                <c:pt idx="204">
                  <c:v>1.8065289456159674</c:v>
                </c:pt>
                <c:pt idx="205">
                  <c:v>1.8065289456159674</c:v>
                </c:pt>
                <c:pt idx="206">
                  <c:v>1.8065289456159674</c:v>
                </c:pt>
                <c:pt idx="207">
                  <c:v>1.8065289456159674</c:v>
                </c:pt>
                <c:pt idx="208">
                  <c:v>1.8065289456159674</c:v>
                </c:pt>
                <c:pt idx="209">
                  <c:v>1.8065289456159674</c:v>
                </c:pt>
                <c:pt idx="210">
                  <c:v>1.8065289456159674</c:v>
                </c:pt>
                <c:pt idx="211">
                  <c:v>1.8065289456159674</c:v>
                </c:pt>
                <c:pt idx="212">
                  <c:v>1.8065289456159674</c:v>
                </c:pt>
                <c:pt idx="213">
                  <c:v>1.8065289456159674</c:v>
                </c:pt>
                <c:pt idx="214">
                  <c:v>1.8065289456159674</c:v>
                </c:pt>
                <c:pt idx="215">
                  <c:v>1.8065289456159674</c:v>
                </c:pt>
                <c:pt idx="216">
                  <c:v>1.8065289456159674</c:v>
                </c:pt>
                <c:pt idx="217">
                  <c:v>1.8065289456159674</c:v>
                </c:pt>
                <c:pt idx="218">
                  <c:v>1.8065289456159674</c:v>
                </c:pt>
                <c:pt idx="219">
                  <c:v>1.8065289456159674</c:v>
                </c:pt>
                <c:pt idx="220">
                  <c:v>1.8065289456159674</c:v>
                </c:pt>
                <c:pt idx="221">
                  <c:v>1.8065289456159674</c:v>
                </c:pt>
                <c:pt idx="222">
                  <c:v>1.8065289456159674</c:v>
                </c:pt>
                <c:pt idx="223">
                  <c:v>1.8065289456159674</c:v>
                </c:pt>
                <c:pt idx="224">
                  <c:v>1.8065289456159674</c:v>
                </c:pt>
                <c:pt idx="225">
                  <c:v>1.8065289456159674</c:v>
                </c:pt>
                <c:pt idx="226">
                  <c:v>1.8065289456159674</c:v>
                </c:pt>
                <c:pt idx="227">
                  <c:v>1.8065289456159674</c:v>
                </c:pt>
                <c:pt idx="228">
                  <c:v>1.8065289456159674</c:v>
                </c:pt>
                <c:pt idx="229">
                  <c:v>1.8065289456159674</c:v>
                </c:pt>
                <c:pt idx="230">
                  <c:v>1.8065289456159674</c:v>
                </c:pt>
                <c:pt idx="231">
                  <c:v>1.8065289456159674</c:v>
                </c:pt>
                <c:pt idx="232">
                  <c:v>1.8065289456159674</c:v>
                </c:pt>
                <c:pt idx="233">
                  <c:v>1.8065289456159674</c:v>
                </c:pt>
                <c:pt idx="234">
                  <c:v>1.8065289456159674</c:v>
                </c:pt>
                <c:pt idx="235">
                  <c:v>1.8065289456159674</c:v>
                </c:pt>
                <c:pt idx="236">
                  <c:v>1.8065289456159674</c:v>
                </c:pt>
                <c:pt idx="237">
                  <c:v>1.8065289456159674</c:v>
                </c:pt>
                <c:pt idx="238">
                  <c:v>1.8065289456159674</c:v>
                </c:pt>
                <c:pt idx="239">
                  <c:v>1.8065289456159674</c:v>
                </c:pt>
                <c:pt idx="240">
                  <c:v>1.8065289456159674</c:v>
                </c:pt>
                <c:pt idx="241">
                  <c:v>1.8065289456159674</c:v>
                </c:pt>
                <c:pt idx="242">
                  <c:v>1.8065289456159674</c:v>
                </c:pt>
                <c:pt idx="243">
                  <c:v>1.8065289456159674</c:v>
                </c:pt>
                <c:pt idx="244">
                  <c:v>1.8065289456159674</c:v>
                </c:pt>
                <c:pt idx="245">
                  <c:v>1.8065289456159674</c:v>
                </c:pt>
                <c:pt idx="246">
                  <c:v>1.8065289456159674</c:v>
                </c:pt>
                <c:pt idx="247">
                  <c:v>1.8065289456159674</c:v>
                </c:pt>
                <c:pt idx="248">
                  <c:v>1.8065289456159674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6-427C-94A8-8BF20943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0048"/>
        <c:axId val="390460608"/>
      </c:lineChart>
      <c:dateAx>
        <c:axId val="390460048"/>
        <c:scaling>
          <c:orientation val="minMax"/>
          <c:min val="36373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2"/>
        <c:minorUnit val="2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506515885837372"/>
          <c:y val="0.94257371862746986"/>
          <c:w val="0.71579967689822299"/>
          <c:h val="4.572684759582717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6760857547673864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13.808832262929402</c:v>
                </c:pt>
                <c:pt idx="248">
                  <c:v>13.808832262929402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645-BBA9-CA1C8E7ED2D1}"/>
            </c:ext>
          </c:extLst>
        </c:ser>
        <c:ser>
          <c:idx val="1"/>
          <c:order val="1"/>
          <c:tx>
            <c:strRef>
              <c:f>'Gráfico 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16'!$E$3:$E$500</c:f>
              <c:numCache>
                <c:formatCode>0.00</c:formatCode>
                <c:ptCount val="498"/>
                <c:pt idx="181">
                  <c:v>12.96186558714342</c:v>
                </c:pt>
                <c:pt idx="182">
                  <c:v>12.96186558714342</c:v>
                </c:pt>
                <c:pt idx="183">
                  <c:v>12.96186558714342</c:v>
                </c:pt>
                <c:pt idx="184">
                  <c:v>12.96186558714342</c:v>
                </c:pt>
                <c:pt idx="185">
                  <c:v>12.96186558714342</c:v>
                </c:pt>
                <c:pt idx="186">
                  <c:v>12.96186558714342</c:v>
                </c:pt>
                <c:pt idx="187">
                  <c:v>12.96186558714342</c:v>
                </c:pt>
                <c:pt idx="188">
                  <c:v>12.96186558714342</c:v>
                </c:pt>
                <c:pt idx="189">
                  <c:v>12.96186558714342</c:v>
                </c:pt>
                <c:pt idx="190">
                  <c:v>12.96186558714342</c:v>
                </c:pt>
                <c:pt idx="191">
                  <c:v>12.96186558714342</c:v>
                </c:pt>
                <c:pt idx="192">
                  <c:v>12.96186558714342</c:v>
                </c:pt>
                <c:pt idx="193">
                  <c:v>12.96186558714342</c:v>
                </c:pt>
                <c:pt idx="194">
                  <c:v>12.96186558714342</c:v>
                </c:pt>
                <c:pt idx="195">
                  <c:v>12.96186558714342</c:v>
                </c:pt>
                <c:pt idx="196">
                  <c:v>12.96186558714342</c:v>
                </c:pt>
                <c:pt idx="197">
                  <c:v>12.96186558714342</c:v>
                </c:pt>
                <c:pt idx="198">
                  <c:v>12.96186558714342</c:v>
                </c:pt>
                <c:pt idx="199">
                  <c:v>12.96186558714342</c:v>
                </c:pt>
                <c:pt idx="200">
                  <c:v>12.96186558714342</c:v>
                </c:pt>
                <c:pt idx="201">
                  <c:v>12.96186558714342</c:v>
                </c:pt>
                <c:pt idx="202">
                  <c:v>12.96186558714342</c:v>
                </c:pt>
                <c:pt idx="203">
                  <c:v>12.96186558714342</c:v>
                </c:pt>
                <c:pt idx="204">
                  <c:v>12.96186558714342</c:v>
                </c:pt>
                <c:pt idx="205">
                  <c:v>12.96186558714342</c:v>
                </c:pt>
                <c:pt idx="206">
                  <c:v>12.96186558714342</c:v>
                </c:pt>
                <c:pt idx="207">
                  <c:v>12.96186558714342</c:v>
                </c:pt>
                <c:pt idx="208">
                  <c:v>12.96186558714342</c:v>
                </c:pt>
                <c:pt idx="209">
                  <c:v>12.96186558714342</c:v>
                </c:pt>
                <c:pt idx="210">
                  <c:v>12.96186558714342</c:v>
                </c:pt>
                <c:pt idx="211">
                  <c:v>12.96186558714342</c:v>
                </c:pt>
                <c:pt idx="212">
                  <c:v>12.96186558714342</c:v>
                </c:pt>
                <c:pt idx="213">
                  <c:v>12.96186558714342</c:v>
                </c:pt>
                <c:pt idx="214">
                  <c:v>12.96186558714342</c:v>
                </c:pt>
                <c:pt idx="215">
                  <c:v>12.96186558714342</c:v>
                </c:pt>
                <c:pt idx="216">
                  <c:v>12.96186558714342</c:v>
                </c:pt>
                <c:pt idx="217">
                  <c:v>12.96186558714342</c:v>
                </c:pt>
                <c:pt idx="218">
                  <c:v>12.96186558714342</c:v>
                </c:pt>
                <c:pt idx="219">
                  <c:v>12.96186558714342</c:v>
                </c:pt>
                <c:pt idx="220">
                  <c:v>12.96186558714342</c:v>
                </c:pt>
                <c:pt idx="221">
                  <c:v>12.96186558714342</c:v>
                </c:pt>
                <c:pt idx="222">
                  <c:v>12.96186558714342</c:v>
                </c:pt>
                <c:pt idx="223">
                  <c:v>12.96186558714342</c:v>
                </c:pt>
                <c:pt idx="224">
                  <c:v>12.96186558714342</c:v>
                </c:pt>
                <c:pt idx="225">
                  <c:v>12.96186558714342</c:v>
                </c:pt>
                <c:pt idx="226">
                  <c:v>12.96186558714342</c:v>
                </c:pt>
                <c:pt idx="227">
                  <c:v>12.96186558714342</c:v>
                </c:pt>
                <c:pt idx="228">
                  <c:v>12.96186558714342</c:v>
                </c:pt>
                <c:pt idx="229">
                  <c:v>12.96186558714342</c:v>
                </c:pt>
                <c:pt idx="230">
                  <c:v>12.96186558714342</c:v>
                </c:pt>
                <c:pt idx="231">
                  <c:v>12.96186558714342</c:v>
                </c:pt>
                <c:pt idx="232">
                  <c:v>12.96186558714342</c:v>
                </c:pt>
                <c:pt idx="233">
                  <c:v>12.96186558714342</c:v>
                </c:pt>
                <c:pt idx="234">
                  <c:v>12.96186558714342</c:v>
                </c:pt>
                <c:pt idx="235">
                  <c:v>12.96186558714342</c:v>
                </c:pt>
                <c:pt idx="236">
                  <c:v>12.96186558714342</c:v>
                </c:pt>
                <c:pt idx="237">
                  <c:v>12.96186558714342</c:v>
                </c:pt>
                <c:pt idx="238">
                  <c:v>12.96186558714342</c:v>
                </c:pt>
                <c:pt idx="239">
                  <c:v>12.96186558714342</c:v>
                </c:pt>
                <c:pt idx="240">
                  <c:v>12.96186558714342</c:v>
                </c:pt>
                <c:pt idx="241">
                  <c:v>12.96186558714342</c:v>
                </c:pt>
                <c:pt idx="242">
                  <c:v>12.96186558714342</c:v>
                </c:pt>
                <c:pt idx="243">
                  <c:v>12.96186558714342</c:v>
                </c:pt>
                <c:pt idx="244">
                  <c:v>12.96186558714342</c:v>
                </c:pt>
                <c:pt idx="245">
                  <c:v>12.96186558714342</c:v>
                </c:pt>
                <c:pt idx="246">
                  <c:v>12.96186558714342</c:v>
                </c:pt>
                <c:pt idx="247">
                  <c:v>12.96186558714342</c:v>
                </c:pt>
                <c:pt idx="248">
                  <c:v>12.96186558714342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645-BBA9-CA1C8E7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373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</c:numCache>
            </c:numRef>
          </c:cat>
          <c:val>
            <c:numRef>
              <c:f>'Gráfico 17'!$B$5:$B$600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11.423473247562486</c:v>
                </c:pt>
                <c:pt idx="50">
                  <c:v>12.130247395179007</c:v>
                </c:pt>
                <c:pt idx="51">
                  <c:v>12.475763289634259</c:v>
                </c:pt>
                <c:pt idx="52">
                  <c:v>12.189029454101284</c:v>
                </c:pt>
                <c:pt idx="53">
                  <c:v>12.137495208112426</c:v>
                </c:pt>
                <c:pt idx="54">
                  <c:v>12.270633303419629</c:v>
                </c:pt>
                <c:pt idx="55">
                  <c:v>12.839127235837186</c:v>
                </c:pt>
                <c:pt idx="56">
                  <c:v>12.799910084616133</c:v>
                </c:pt>
                <c:pt idx="57">
                  <c:v>13.057021473811178</c:v>
                </c:pt>
                <c:pt idx="58">
                  <c:v>12.917801716601312</c:v>
                </c:pt>
                <c:pt idx="59">
                  <c:v>13.649984587143251</c:v>
                </c:pt>
                <c:pt idx="60">
                  <c:v>13.300931763102597</c:v>
                </c:pt>
                <c:pt idx="61">
                  <c:v>13.561923645335453</c:v>
                </c:pt>
                <c:pt idx="62">
                  <c:v>13.747830452581686</c:v>
                </c:pt>
                <c:pt idx="63">
                  <c:v>13.596252436663509</c:v>
                </c:pt>
                <c:pt idx="64">
                  <c:v>13.606028810287746</c:v>
                </c:pt>
                <c:pt idx="65">
                  <c:v>13.359449674222985</c:v>
                </c:pt>
                <c:pt idx="66">
                  <c:v>13.386800834211032</c:v>
                </c:pt>
                <c:pt idx="67">
                  <c:v>13.731868017685029</c:v>
                </c:pt>
                <c:pt idx="68">
                  <c:v>13.447773645335987</c:v>
                </c:pt>
                <c:pt idx="69">
                  <c:v>13.311854846356811</c:v>
                </c:pt>
                <c:pt idx="70">
                  <c:v>13.177032539981855</c:v>
                </c:pt>
                <c:pt idx="71">
                  <c:v>13.092163562343428</c:v>
                </c:pt>
                <c:pt idx="72">
                  <c:v>12.720227568079098</c:v>
                </c:pt>
                <c:pt idx="73">
                  <c:v>13.189488166413311</c:v>
                </c:pt>
                <c:pt idx="74">
                  <c:v>13.447648462409459</c:v>
                </c:pt>
                <c:pt idx="75">
                  <c:v>13.493294357810298</c:v>
                </c:pt>
                <c:pt idx="76">
                  <c:v>13.510138329162972</c:v>
                </c:pt>
                <c:pt idx="77">
                  <c:v>13.478280628260769</c:v>
                </c:pt>
                <c:pt idx="78">
                  <c:v>13.17737216098508</c:v>
                </c:pt>
                <c:pt idx="79">
                  <c:v>13.423027739399304</c:v>
                </c:pt>
                <c:pt idx="80">
                  <c:v>12.594768032778319</c:v>
                </c:pt>
                <c:pt idx="81">
                  <c:v>12.419998816938502</c:v>
                </c:pt>
                <c:pt idx="82">
                  <c:v>12.457004159477718</c:v>
                </c:pt>
                <c:pt idx="83">
                  <c:v>12.564631007436475</c:v>
                </c:pt>
                <c:pt idx="84">
                  <c:v>12.365087785047468</c:v>
                </c:pt>
                <c:pt idx="85">
                  <c:v>13.003455100523304</c:v>
                </c:pt>
                <c:pt idx="86">
                  <c:v>12.925241596830563</c:v>
                </c:pt>
                <c:pt idx="87">
                  <c:v>12.420610013121342</c:v>
                </c:pt>
                <c:pt idx="88">
                  <c:v>12.456333232206234</c:v>
                </c:pt>
                <c:pt idx="89">
                  <c:v>12.590913667858667</c:v>
                </c:pt>
                <c:pt idx="90">
                  <c:v>12.84892657313384</c:v>
                </c:pt>
                <c:pt idx="91">
                  <c:v>13.457846755298435</c:v>
                </c:pt>
                <c:pt idx="92">
                  <c:v>13.290894507234526</c:v>
                </c:pt>
                <c:pt idx="93">
                  <c:v>13.078502582305005</c:v>
                </c:pt>
                <c:pt idx="94">
                  <c:v>12.968728462608443</c:v>
                </c:pt>
                <c:pt idx="95">
                  <c:v>12.860421263101546</c:v>
                </c:pt>
                <c:pt idx="96">
                  <c:v>12.858462128278529</c:v>
                </c:pt>
                <c:pt idx="97">
                  <c:v>13.687006121293384</c:v>
                </c:pt>
                <c:pt idx="98">
                  <c:v>13.787352264357086</c:v>
                </c:pt>
                <c:pt idx="99">
                  <c:v>13.543797728437056</c:v>
                </c:pt>
                <c:pt idx="100">
                  <c:v>13.399685801917688</c:v>
                </c:pt>
                <c:pt idx="101">
                  <c:v>13.359765420805376</c:v>
                </c:pt>
                <c:pt idx="102">
                  <c:v>13.701680394664939</c:v>
                </c:pt>
                <c:pt idx="103">
                  <c:v>14.113341664803725</c:v>
                </c:pt>
                <c:pt idx="104">
                  <c:v>14.05329417544008</c:v>
                </c:pt>
                <c:pt idx="105">
                  <c:v>13.76834686605792</c:v>
                </c:pt>
                <c:pt idx="106">
                  <c:v>13.783045618409103</c:v>
                </c:pt>
                <c:pt idx="107">
                  <c:v>13.685454282963425</c:v>
                </c:pt>
                <c:pt idx="108">
                  <c:v>13.456628412395672</c:v>
                </c:pt>
                <c:pt idx="109">
                  <c:v>15.22564408053006</c:v>
                </c:pt>
                <c:pt idx="110">
                  <c:v>15.170255918936352</c:v>
                </c:pt>
                <c:pt idx="111">
                  <c:v>13.874240306459576</c:v>
                </c:pt>
                <c:pt idx="112">
                  <c:v>13.870923814500546</c:v>
                </c:pt>
                <c:pt idx="113">
                  <c:v>13.92989266183009</c:v>
                </c:pt>
                <c:pt idx="114">
                  <c:v>13.806396868501539</c:v>
                </c:pt>
                <c:pt idx="115">
                  <c:v>13.975865382280986</c:v>
                </c:pt>
                <c:pt idx="116">
                  <c:v>13.897266216057677</c:v>
                </c:pt>
                <c:pt idx="117">
                  <c:v>13.686448783501278</c:v>
                </c:pt>
                <c:pt idx="118">
                  <c:v>13.401167212277365</c:v>
                </c:pt>
                <c:pt idx="119">
                  <c:v>13.574164867864253</c:v>
                </c:pt>
                <c:pt idx="120">
                  <c:v>13.528493477518392</c:v>
                </c:pt>
                <c:pt idx="121">
                  <c:v>15.786637258684861</c:v>
                </c:pt>
                <c:pt idx="122">
                  <c:v>15.560879800444461</c:v>
                </c:pt>
                <c:pt idx="123">
                  <c:v>14.223149658880072</c:v>
                </c:pt>
                <c:pt idx="124">
                  <c:v>13.875427856660405</c:v>
                </c:pt>
                <c:pt idx="125">
                  <c:v>12.935980114869672</c:v>
                </c:pt>
                <c:pt idx="126">
                  <c:v>12.650524472827406</c:v>
                </c:pt>
                <c:pt idx="127">
                  <c:v>13.12702993351742</c:v>
                </c:pt>
                <c:pt idx="128">
                  <c:v>13.258609175151889</c:v>
                </c:pt>
                <c:pt idx="129">
                  <c:v>12.816396908986466</c:v>
                </c:pt>
                <c:pt idx="130">
                  <c:v>12.793250133056111</c:v>
                </c:pt>
                <c:pt idx="131">
                  <c:v>12.547121982423665</c:v>
                </c:pt>
                <c:pt idx="132">
                  <c:v>12.637950189343741</c:v>
                </c:pt>
                <c:pt idx="133">
                  <c:v>14.122176789060781</c:v>
                </c:pt>
                <c:pt idx="134">
                  <c:v>14.002694887421367</c:v>
                </c:pt>
                <c:pt idx="135">
                  <c:v>13.082977450830551</c:v>
                </c:pt>
                <c:pt idx="136">
                  <c:v>13.358656950164274</c:v>
                </c:pt>
                <c:pt idx="137">
                  <c:v>13.674177264761148</c:v>
                </c:pt>
                <c:pt idx="138">
                  <c:v>13.593523724753215</c:v>
                </c:pt>
                <c:pt idx="139">
                  <c:v>14.393962220441242</c:v>
                </c:pt>
                <c:pt idx="140">
                  <c:v>14.192098303513207</c:v>
                </c:pt>
                <c:pt idx="141">
                  <c:v>13.38053091407134</c:v>
                </c:pt>
                <c:pt idx="142">
                  <c:v>13.368748514315232</c:v>
                </c:pt>
                <c:pt idx="143">
                  <c:v>13.211465958905322</c:v>
                </c:pt>
                <c:pt idx="144">
                  <c:v>13.456311809769275</c:v>
                </c:pt>
                <c:pt idx="145">
                  <c:v>14.377246699629367</c:v>
                </c:pt>
                <c:pt idx="146">
                  <c:v>14.380920742821468</c:v>
                </c:pt>
                <c:pt idx="147">
                  <c:v>13.553225597469943</c:v>
                </c:pt>
                <c:pt idx="148">
                  <c:v>14.010144706146152</c:v>
                </c:pt>
                <c:pt idx="149">
                  <c:v>14.089317718118691</c:v>
                </c:pt>
                <c:pt idx="150">
                  <c:v>13.881141026494209</c:v>
                </c:pt>
                <c:pt idx="151">
                  <c:v>14.377104736879092</c:v>
                </c:pt>
                <c:pt idx="152">
                  <c:v>14.302012857523728</c:v>
                </c:pt>
                <c:pt idx="153">
                  <c:v>13.467787081997832</c:v>
                </c:pt>
                <c:pt idx="154">
                  <c:v>13.308272520512009</c:v>
                </c:pt>
                <c:pt idx="155">
                  <c:v>13.405081534189064</c:v>
                </c:pt>
                <c:pt idx="156">
                  <c:v>13.597653742079871</c:v>
                </c:pt>
                <c:pt idx="157">
                  <c:v>14.944930207692908</c:v>
                </c:pt>
                <c:pt idx="158">
                  <c:v>14.964719327391807</c:v>
                </c:pt>
                <c:pt idx="159">
                  <c:v>14.578776830116189</c:v>
                </c:pt>
                <c:pt idx="160">
                  <c:v>14.649929079500335</c:v>
                </c:pt>
                <c:pt idx="161">
                  <c:v>14.484235703964663</c:v>
                </c:pt>
                <c:pt idx="162">
                  <c:v>14.642590765245215</c:v>
                </c:pt>
                <c:pt idx="163">
                  <c:v>15.078486849150242</c:v>
                </c:pt>
                <c:pt idx="164">
                  <c:v>15.052199439765806</c:v>
                </c:pt>
                <c:pt idx="165">
                  <c:v>14.946717896521708</c:v>
                </c:pt>
                <c:pt idx="166">
                  <c:v>14.938253537743174</c:v>
                </c:pt>
                <c:pt idx="167">
                  <c:v>14.693182359623888</c:v>
                </c:pt>
                <c:pt idx="168">
                  <c:v>14.864550712315047</c:v>
                </c:pt>
                <c:pt idx="169">
                  <c:v>16.278525645545646</c:v>
                </c:pt>
                <c:pt idx="170">
                  <c:v>15.924662597668144</c:v>
                </c:pt>
                <c:pt idx="171">
                  <c:v>15.162170988996396</c:v>
                </c:pt>
                <c:pt idx="172">
                  <c:v>15.102147756577933</c:v>
                </c:pt>
                <c:pt idx="173">
                  <c:v>15.200638239113534</c:v>
                </c:pt>
                <c:pt idx="174">
                  <c:v>15.0020983779698</c:v>
                </c:pt>
                <c:pt idx="175">
                  <c:v>15.868719539584092</c:v>
                </c:pt>
                <c:pt idx="176">
                  <c:v>15.863660128584641</c:v>
                </c:pt>
                <c:pt idx="177">
                  <c:v>15.611814680470445</c:v>
                </c:pt>
                <c:pt idx="178">
                  <c:v>15.594241868029648</c:v>
                </c:pt>
                <c:pt idx="179">
                  <c:v>14.964313078198584</c:v>
                </c:pt>
                <c:pt idx="180">
                  <c:v>14.974317159684745</c:v>
                </c:pt>
                <c:pt idx="181">
                  <c:v>16.009676419260273</c:v>
                </c:pt>
                <c:pt idx="182">
                  <c:v>15.618915884536552</c:v>
                </c:pt>
                <c:pt idx="183">
                  <c:v>15.431471381597431</c:v>
                </c:pt>
                <c:pt idx="184">
                  <c:v>15.419116745825354</c:v>
                </c:pt>
                <c:pt idx="185">
                  <c:v>15.132026584103972</c:v>
                </c:pt>
                <c:pt idx="186">
                  <c:v>15.098085279287771</c:v>
                </c:pt>
                <c:pt idx="187">
                  <c:v>15.528251461499426</c:v>
                </c:pt>
                <c:pt idx="188">
                  <c:v>15.27565906419294</c:v>
                </c:pt>
                <c:pt idx="189">
                  <c:v>14.939040639786086</c:v>
                </c:pt>
                <c:pt idx="190">
                  <c:v>14.88434161475892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16.694695308917254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15.787715769195104</c:v>
                </c:pt>
                <c:pt idx="198">
                  <c:v>15.622839195920063</c:v>
                </c:pt>
                <c:pt idx="199">
                  <c:v>16.531100213128358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16.009822760718485</c:v>
                </c:pt>
                <c:pt idx="205">
                  <c:v>17.661346374249025</c:v>
                </c:pt>
                <c:pt idx="206">
                  <c:v>17.955355337100013</c:v>
                </c:pt>
                <c:pt idx="207">
                  <c:v>17.384502890409191</c:v>
                </c:pt>
                <c:pt idx="208">
                  <c:v>17.245793924715404</c:v>
                </c:pt>
                <c:pt idx="209">
                  <c:v>17.042284174279725</c:v>
                </c:pt>
                <c:pt idx="210">
                  <c:v>16.878360406241153</c:v>
                </c:pt>
                <c:pt idx="211">
                  <c:v>17.237035486511644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14.808823440922422</c:v>
                </c:pt>
                <c:pt idx="215">
                  <c:v>14.767815144648905</c:v>
                </c:pt>
                <c:pt idx="216">
                  <c:v>15.196260028011817</c:v>
                </c:pt>
                <c:pt idx="217">
                  <c:v>14.908398921067109</c:v>
                </c:pt>
                <c:pt idx="218">
                  <c:v>14.865753214326924</c:v>
                </c:pt>
                <c:pt idx="219">
                  <c:v>16.002411236582994</c:v>
                </c:pt>
                <c:pt idx="220">
                  <c:v>15.890631216725248</c:v>
                </c:pt>
                <c:pt idx="221">
                  <c:v>15.850914165711472</c:v>
                </c:pt>
                <c:pt idx="222">
                  <c:v>15.499452469872708</c:v>
                </c:pt>
                <c:pt idx="223">
                  <c:v>15.449444686264139</c:v>
                </c:pt>
                <c:pt idx="224">
                  <c:v>15.556202671058417</c:v>
                </c:pt>
                <c:pt idx="225">
                  <c:v>15.762491879713275</c:v>
                </c:pt>
                <c:pt idx="226">
                  <c:v>15.704341775964473</c:v>
                </c:pt>
                <c:pt idx="227">
                  <c:v>15.807957429361865</c:v>
                </c:pt>
                <c:pt idx="228">
                  <c:v>15.597614069300056</c:v>
                </c:pt>
                <c:pt idx="229">
                  <c:v>15.654731866964585</c:v>
                </c:pt>
                <c:pt idx="230">
                  <c:v>15.481619232146798</c:v>
                </c:pt>
                <c:pt idx="231">
                  <c:v>15.432532182728201</c:v>
                </c:pt>
                <c:pt idx="232">
                  <c:v>15.800035909600663</c:v>
                </c:pt>
                <c:pt idx="233">
                  <c:v>15.991531143255274</c:v>
                </c:pt>
                <c:pt idx="234">
                  <c:v>15.794973853110688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15.200573403782158</c:v>
                </c:pt>
                <c:pt idx="242">
                  <c:v>15.047592516982291</c:v>
                </c:pt>
                <c:pt idx="243">
                  <c:v>15.639500448463354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15.387017300087248</c:v>
                </c:pt>
                <c:pt idx="248">
                  <c:v>15.386327140925395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15.852649771230048</c:v>
                </c:pt>
                <c:pt idx="253">
                  <c:v>15.869797580033715</c:v>
                </c:pt>
                <c:pt idx="254">
                  <c:v>15.784219698709562</c:v>
                </c:pt>
                <c:pt idx="255">
                  <c:v>16.5389873567295</c:v>
                </c:pt>
                <c:pt idx="256">
                  <c:v>16.839457406046261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16.705448478621051</c:v>
                </c:pt>
                <c:pt idx="261">
                  <c:v>16.310575605035012</c:v>
                </c:pt>
                <c:pt idx="262">
                  <c:v>16.833745099946874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16.383618608959118</c:v>
                </c:pt>
                <c:pt idx="270">
                  <c:v>16.436292629039297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16.142668450910595</c:v>
                </c:pt>
                <c:pt idx="278">
                  <c:v>15.953480705166308</c:v>
                </c:pt>
                <c:pt idx="279">
                  <c:v>15.999727843703205</c:v>
                </c:pt>
                <c:pt idx="280">
                  <c:v>15.854983477328922</c:v>
                </c:pt>
                <c:pt idx="281">
                  <c:v>15.777989067200293</c:v>
                </c:pt>
                <c:pt idx="282">
                  <c:v>15.785429704529019</c:v>
                </c:pt>
                <c:pt idx="283">
                  <c:v>15.839812430989323</c:v>
                </c:pt>
                <c:pt idx="284">
                  <c:v>15.725958916619154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EF2-BF97-FBEE51D033CC}"/>
            </c:ext>
          </c:extLst>
        </c:ser>
        <c:ser>
          <c:idx val="1"/>
          <c:order val="1"/>
          <c:tx>
            <c:strRef>
              <c:f>'Gráfico 17'!$C$4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'Gráfico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</c:numCache>
            </c:numRef>
          </c:cat>
          <c:val>
            <c:numRef>
              <c:f>'Gráfico 17'!$C$5:$C$600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EF2-BF97-FBEE51D033CC}"/>
            </c:ext>
          </c:extLst>
        </c:ser>
        <c:ser>
          <c:idx val="3"/>
          <c:order val="2"/>
          <c:tx>
            <c:strRef>
              <c:f>'Gráfico 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9FBA-4EF2-BF97-FBEE51D033CC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9FBA-4EF2-BF97-FBEE51D033CC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9FBA-4EF2-BF97-FBEE51D033CC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9FBA-4EF2-BF97-FBEE51D033CC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9FBA-4EF2-BF97-FBEE51D033CC}"/>
              </c:ext>
            </c:extLst>
          </c:dPt>
          <c:cat>
            <c:numRef>
              <c:f>'Gráfico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</c:numCache>
            </c:numRef>
          </c:cat>
          <c:val>
            <c:numRef>
              <c:f>'Gráfico 17'!$D$5:$D$600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11.4393183329009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11.460193304159318</c:v>
                </c:pt>
                <c:pt idx="270">
                  <c:v>11.489665277958361</c:v>
                </c:pt>
                <c:pt idx="271">
                  <c:v>11.450549321339153</c:v>
                </c:pt>
                <c:pt idx="272">
                  <c:v>11.379716157346296</c:v>
                </c:pt>
                <c:pt idx="273">
                  <c:v>11.489556365273195</c:v>
                </c:pt>
                <c:pt idx="274">
                  <c:v>11.310802394674784</c:v>
                </c:pt>
                <c:pt idx="275">
                  <c:v>11.168662388130089</c:v>
                </c:pt>
                <c:pt idx="276">
                  <c:v>11.073142651260962</c:v>
                </c:pt>
                <c:pt idx="277">
                  <c:v>11.150882026547334</c:v>
                </c:pt>
                <c:pt idx="278">
                  <c:v>11.136647701208311</c:v>
                </c:pt>
                <c:pt idx="279">
                  <c:v>11.578667659195336</c:v>
                </c:pt>
                <c:pt idx="280">
                  <c:v>11.411150304418495</c:v>
                </c:pt>
                <c:pt idx="281">
                  <c:v>11.22788455349391</c:v>
                </c:pt>
                <c:pt idx="282">
                  <c:v>11.225680182546666</c:v>
                </c:pt>
                <c:pt idx="283">
                  <c:v>11.228655100484282</c:v>
                </c:pt>
                <c:pt idx="284">
                  <c:v>11.019351067789088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BA-4EF2-BF97-FBEE51D033CC}"/>
            </c:ext>
          </c:extLst>
        </c:ser>
        <c:ser>
          <c:idx val="2"/>
          <c:order val="3"/>
          <c:tx>
            <c:strRef>
              <c:f>'Gráfico 17'!$E$4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'Gráfico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</c:numCache>
            </c:numRef>
          </c:cat>
          <c:val>
            <c:numRef>
              <c:f>'Gráfico 17'!$E$5:$E$600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A-4EF2-BF97-FBEE51D0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3678"/>
          <c:min val="3710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7744126187125149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'Gráfico 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3'!$B$15:$B$1009</c:f>
              <c:numCache>
                <c:formatCode>0.0</c:formatCode>
                <c:ptCount val="995"/>
                <c:pt idx="0">
                  <c:v>66.94034263787475</c:v>
                </c:pt>
                <c:pt idx="1">
                  <c:v>65.443154409208674</c:v>
                </c:pt>
                <c:pt idx="2">
                  <c:v>62.138595867667128</c:v>
                </c:pt>
                <c:pt idx="3">
                  <c:v>61.009261970191488</c:v>
                </c:pt>
                <c:pt idx="4">
                  <c:v>60.437093993215669</c:v>
                </c:pt>
                <c:pt idx="5">
                  <c:v>60.460976856742143</c:v>
                </c:pt>
                <c:pt idx="6">
                  <c:v>60.229938992050876</c:v>
                </c:pt>
                <c:pt idx="7">
                  <c:v>59.695400212137635</c:v>
                </c:pt>
                <c:pt idx="8">
                  <c:v>60.231639662911327</c:v>
                </c:pt>
                <c:pt idx="9">
                  <c:v>60.359601688826146</c:v>
                </c:pt>
                <c:pt idx="10">
                  <c:v>59.324450749127777</c:v>
                </c:pt>
                <c:pt idx="11">
                  <c:v>59.329025719816272</c:v>
                </c:pt>
                <c:pt idx="12">
                  <c:v>60.076924218085132</c:v>
                </c:pt>
                <c:pt idx="13">
                  <c:v>58.935146836330958</c:v>
                </c:pt>
                <c:pt idx="14">
                  <c:v>58.297665358042941</c:v>
                </c:pt>
                <c:pt idx="15">
                  <c:v>57.82348923925074</c:v>
                </c:pt>
                <c:pt idx="16">
                  <c:v>56.773273737730641</c:v>
                </c:pt>
                <c:pt idx="17">
                  <c:v>56.689657993029918</c:v>
                </c:pt>
                <c:pt idx="18">
                  <c:v>57.386532653542041</c:v>
                </c:pt>
                <c:pt idx="19">
                  <c:v>56.900821383431939</c:v>
                </c:pt>
                <c:pt idx="20">
                  <c:v>56.874156596012902</c:v>
                </c:pt>
                <c:pt idx="21">
                  <c:v>56.862384411705193</c:v>
                </c:pt>
                <c:pt idx="22">
                  <c:v>56.861535985922387</c:v>
                </c:pt>
                <c:pt idx="23">
                  <c:v>57.018788598187093</c:v>
                </c:pt>
                <c:pt idx="24">
                  <c:v>56.530752681282458</c:v>
                </c:pt>
                <c:pt idx="25">
                  <c:v>56.923690128623512</c:v>
                </c:pt>
                <c:pt idx="26">
                  <c:v>56.755042684142282</c:v>
                </c:pt>
                <c:pt idx="27">
                  <c:v>56.574526808156797</c:v>
                </c:pt>
                <c:pt idx="28">
                  <c:v>56.066744016707673</c:v>
                </c:pt>
                <c:pt idx="29">
                  <c:v>55.730574248737298</c:v>
                </c:pt>
                <c:pt idx="30">
                  <c:v>56.528554858577515</c:v>
                </c:pt>
                <c:pt idx="31">
                  <c:v>57.683335712946771</c:v>
                </c:pt>
                <c:pt idx="32">
                  <c:v>57.400095346832174</c:v>
                </c:pt>
                <c:pt idx="33">
                  <c:v>58.556920967326604</c:v>
                </c:pt>
                <c:pt idx="34">
                  <c:v>58.600051065648422</c:v>
                </c:pt>
                <c:pt idx="35">
                  <c:v>59.555480310046001</c:v>
                </c:pt>
                <c:pt idx="36">
                  <c:v>60.13274234245285</c:v>
                </c:pt>
                <c:pt idx="37">
                  <c:v>59.497195480986186</c:v>
                </c:pt>
                <c:pt idx="38">
                  <c:v>59.346890028080146</c:v>
                </c:pt>
                <c:pt idx="39">
                  <c:v>59.362907114232215</c:v>
                </c:pt>
                <c:pt idx="40">
                  <c:v>59.645446135665559</c:v>
                </c:pt>
                <c:pt idx="41">
                  <c:v>59.86189289064405</c:v>
                </c:pt>
                <c:pt idx="42">
                  <c:v>58.881086590553636</c:v>
                </c:pt>
                <c:pt idx="43">
                  <c:v>58.852296202451015</c:v>
                </c:pt>
                <c:pt idx="44">
                  <c:v>59.042597359872055</c:v>
                </c:pt>
                <c:pt idx="45">
                  <c:v>59.535870946298651</c:v>
                </c:pt>
                <c:pt idx="46">
                  <c:v>60.537517768928659</c:v>
                </c:pt>
                <c:pt idx="47">
                  <c:v>60.76753351901327</c:v>
                </c:pt>
                <c:pt idx="48">
                  <c:v>60.475732826151159</c:v>
                </c:pt>
                <c:pt idx="49">
                  <c:v>64.359497076848214</c:v>
                </c:pt>
                <c:pt idx="50">
                  <c:v>64.591936914746199</c:v>
                </c:pt>
                <c:pt idx="51">
                  <c:v>63.285350087472864</c:v>
                </c:pt>
                <c:pt idx="52">
                  <c:v>63.670839995080932</c:v>
                </c:pt>
                <c:pt idx="53">
                  <c:v>64.932049343486696</c:v>
                </c:pt>
                <c:pt idx="54">
                  <c:v>66.31630053758208</c:v>
                </c:pt>
                <c:pt idx="55">
                  <c:v>67.412061598489629</c:v>
                </c:pt>
                <c:pt idx="56">
                  <c:v>68.249255204183797</c:v>
                </c:pt>
                <c:pt idx="57">
                  <c:v>69.297450313666175</c:v>
                </c:pt>
                <c:pt idx="58">
                  <c:v>69.972843608760257</c:v>
                </c:pt>
                <c:pt idx="59">
                  <c:v>71.425008853503357</c:v>
                </c:pt>
                <c:pt idx="60">
                  <c:v>72.47896596538655</c:v>
                </c:pt>
                <c:pt idx="61">
                  <c:v>71.976745977840636</c:v>
                </c:pt>
                <c:pt idx="62">
                  <c:v>71.874040223891939</c:v>
                </c:pt>
                <c:pt idx="63">
                  <c:v>73.078574291309778</c:v>
                </c:pt>
                <c:pt idx="64">
                  <c:v>73.507415564763249</c:v>
                </c:pt>
                <c:pt idx="65">
                  <c:v>74.155079802166753</c:v>
                </c:pt>
                <c:pt idx="66">
                  <c:v>75.520963363123656</c:v>
                </c:pt>
                <c:pt idx="67">
                  <c:v>75.576491524563636</c:v>
                </c:pt>
                <c:pt idx="68">
                  <c:v>74.940868113696055</c:v>
                </c:pt>
                <c:pt idx="69">
                  <c:v>75.793265740716961</c:v>
                </c:pt>
                <c:pt idx="70">
                  <c:v>76.728431494628595</c:v>
                </c:pt>
                <c:pt idx="71">
                  <c:v>77.485815587021634</c:v>
                </c:pt>
                <c:pt idx="72">
                  <c:v>79.028680938205184</c:v>
                </c:pt>
                <c:pt idx="73">
                  <c:v>79.859644720406834</c:v>
                </c:pt>
                <c:pt idx="74">
                  <c:v>81.012967792863051</c:v>
                </c:pt>
                <c:pt idx="75">
                  <c:v>80.191057400379762</c:v>
                </c:pt>
                <c:pt idx="76">
                  <c:v>82.84389871801973</c:v>
                </c:pt>
                <c:pt idx="77">
                  <c:v>85.49397614462336</c:v>
                </c:pt>
                <c:pt idx="78">
                  <c:v>88.318959651043073</c:v>
                </c:pt>
                <c:pt idx="79">
                  <c:v>90.030327451340014</c:v>
                </c:pt>
                <c:pt idx="80">
                  <c:v>90.901066132964232</c:v>
                </c:pt>
                <c:pt idx="81">
                  <c:v>92.36469090631023</c:v>
                </c:pt>
                <c:pt idx="82">
                  <c:v>94.761926672006979</c:v>
                </c:pt>
                <c:pt idx="83">
                  <c:v>97.238847220982436</c:v>
                </c:pt>
                <c:pt idx="84">
                  <c:v>98.524929046768861</c:v>
                </c:pt>
                <c:pt idx="85">
                  <c:v>98.451584199966547</c:v>
                </c:pt>
                <c:pt idx="86">
                  <c:v>99.947233629205471</c:v>
                </c:pt>
                <c:pt idx="87">
                  <c:v>101.1304117100928</c:v>
                </c:pt>
                <c:pt idx="88">
                  <c:v>101.64199499964634</c:v>
                </c:pt>
                <c:pt idx="89">
                  <c:v>104.41881753465555</c:v>
                </c:pt>
                <c:pt idx="90">
                  <c:v>106.28462396758975</c:v>
                </c:pt>
                <c:pt idx="91">
                  <c:v>108.22258695677594</c:v>
                </c:pt>
                <c:pt idx="92">
                  <c:v>110.25962444916848</c:v>
                </c:pt>
                <c:pt idx="93">
                  <c:v>112.82788299343508</c:v>
                </c:pt>
                <c:pt idx="94">
                  <c:v>114.04757999590299</c:v>
                </c:pt>
                <c:pt idx="95">
                  <c:v>117.0178380784056</c:v>
                </c:pt>
                <c:pt idx="96">
                  <c:v>116.82357881632537</c:v>
                </c:pt>
                <c:pt idx="97">
                  <c:v>115.97686083993069</c:v>
                </c:pt>
                <c:pt idx="98">
                  <c:v>116.66141322512274</c:v>
                </c:pt>
                <c:pt idx="99">
                  <c:v>117.27392086197017</c:v>
                </c:pt>
                <c:pt idx="100">
                  <c:v>117.55114292762416</c:v>
                </c:pt>
                <c:pt idx="101">
                  <c:v>118.6477831763975</c:v>
                </c:pt>
                <c:pt idx="102">
                  <c:v>122.29448723726431</c:v>
                </c:pt>
                <c:pt idx="103">
                  <c:v>123.13614486464103</c:v>
                </c:pt>
                <c:pt idx="104">
                  <c:v>125.1363466348611</c:v>
                </c:pt>
                <c:pt idx="105">
                  <c:v>128.31803478107398</c:v>
                </c:pt>
                <c:pt idx="106">
                  <c:v>132.00366748314599</c:v>
                </c:pt>
                <c:pt idx="107">
                  <c:v>134.39784561010873</c:v>
                </c:pt>
                <c:pt idx="108">
                  <c:v>133.26216254720771</c:v>
                </c:pt>
                <c:pt idx="109">
                  <c:v>132.70134441805178</c:v>
                </c:pt>
                <c:pt idx="110">
                  <c:v>131.90820299445795</c:v>
                </c:pt>
                <c:pt idx="111">
                  <c:v>131.34515895612401</c:v>
                </c:pt>
                <c:pt idx="112">
                  <c:v>130.88582406336727</c:v>
                </c:pt>
                <c:pt idx="113">
                  <c:v>134.14071912878998</c:v>
                </c:pt>
                <c:pt idx="114">
                  <c:v>134.23854894115928</c:v>
                </c:pt>
                <c:pt idx="115">
                  <c:v>133.12219043153746</c:v>
                </c:pt>
                <c:pt idx="116">
                  <c:v>130.45860290034167</c:v>
                </c:pt>
                <c:pt idx="117">
                  <c:v>129.74608777623627</c:v>
                </c:pt>
                <c:pt idx="118">
                  <c:v>129.92245477239891</c:v>
                </c:pt>
                <c:pt idx="119">
                  <c:v>129.50861767083353</c:v>
                </c:pt>
                <c:pt idx="120">
                  <c:v>130.17179511295984</c:v>
                </c:pt>
                <c:pt idx="121">
                  <c:v>128.6510066352462</c:v>
                </c:pt>
                <c:pt idx="122">
                  <c:v>128.65762055765904</c:v>
                </c:pt>
                <c:pt idx="123">
                  <c:v>128.80934430102491</c:v>
                </c:pt>
                <c:pt idx="124">
                  <c:v>129.47700760878539</c:v>
                </c:pt>
                <c:pt idx="125">
                  <c:v>130.92196410781389</c:v>
                </c:pt>
                <c:pt idx="126">
                  <c:v>133.03828857433379</c:v>
                </c:pt>
                <c:pt idx="127">
                  <c:v>134.15007518586725</c:v>
                </c:pt>
                <c:pt idx="128">
                  <c:v>135.92509440161589</c:v>
                </c:pt>
                <c:pt idx="129">
                  <c:v>139.39331243280611</c:v>
                </c:pt>
                <c:pt idx="130">
                  <c:v>141.91804377945218</c:v>
                </c:pt>
                <c:pt idx="131">
                  <c:v>147.21221233350801</c:v>
                </c:pt>
                <c:pt idx="132">
                  <c:v>150.56269293281858</c:v>
                </c:pt>
                <c:pt idx="133">
                  <c:v>148.89872060812343</c:v>
                </c:pt>
                <c:pt idx="134">
                  <c:v>151.13678852823057</c:v>
                </c:pt>
                <c:pt idx="135">
                  <c:v>153.01944391812822</c:v>
                </c:pt>
                <c:pt idx="136">
                  <c:v>154.6487720672111</c:v>
                </c:pt>
                <c:pt idx="137">
                  <c:v>157.74920722325916</c:v>
                </c:pt>
                <c:pt idx="138">
                  <c:v>159.0967883205268</c:v>
                </c:pt>
                <c:pt idx="139">
                  <c:v>160.95920078960785</c:v>
                </c:pt>
                <c:pt idx="140">
                  <c:v>163.22434611998881</c:v>
                </c:pt>
                <c:pt idx="141">
                  <c:v>166.68660549183636</c:v>
                </c:pt>
                <c:pt idx="142">
                  <c:v>167.71734015098855</c:v>
                </c:pt>
                <c:pt idx="143">
                  <c:v>173.21461074026132</c:v>
                </c:pt>
                <c:pt idx="144">
                  <c:v>173.33554061186703</c:v>
                </c:pt>
                <c:pt idx="145">
                  <c:v>170.82560543081428</c:v>
                </c:pt>
                <c:pt idx="146">
                  <c:v>171.06136374314849</c:v>
                </c:pt>
                <c:pt idx="147">
                  <c:v>172.57741318261944</c:v>
                </c:pt>
                <c:pt idx="148">
                  <c:v>174.04425397935836</c:v>
                </c:pt>
                <c:pt idx="149">
                  <c:v>176.44680346123826</c:v>
                </c:pt>
                <c:pt idx="150">
                  <c:v>177.9763979967698</c:v>
                </c:pt>
                <c:pt idx="151">
                  <c:v>180.00203224034092</c:v>
                </c:pt>
                <c:pt idx="152">
                  <c:v>180.89648302226584</c:v>
                </c:pt>
                <c:pt idx="153">
                  <c:v>181.95548354118017</c:v>
                </c:pt>
                <c:pt idx="154">
                  <c:v>183.65072199903344</c:v>
                </c:pt>
                <c:pt idx="155">
                  <c:v>188.28743446894586</c:v>
                </c:pt>
                <c:pt idx="156">
                  <c:v>191.46241317329518</c:v>
                </c:pt>
                <c:pt idx="157">
                  <c:v>190.09734093109051</c:v>
                </c:pt>
                <c:pt idx="158">
                  <c:v>190.71209792781573</c:v>
                </c:pt>
                <c:pt idx="159">
                  <c:v>191.9787331354762</c:v>
                </c:pt>
                <c:pt idx="160">
                  <c:v>193.90494809469592</c:v>
                </c:pt>
                <c:pt idx="161">
                  <c:v>196.98334850976428</c:v>
                </c:pt>
                <c:pt idx="162">
                  <c:v>200.81064038484811</c:v>
                </c:pt>
                <c:pt idx="163">
                  <c:v>200.97051343887324</c:v>
                </c:pt>
                <c:pt idx="164">
                  <c:v>203.10031993952401</c:v>
                </c:pt>
                <c:pt idx="165">
                  <c:v>204.98909514188483</c:v>
                </c:pt>
                <c:pt idx="166">
                  <c:v>205.31112993466741</c:v>
                </c:pt>
                <c:pt idx="167">
                  <c:v>207.83907358243829</c:v>
                </c:pt>
                <c:pt idx="168">
                  <c:v>208.34121233814312</c:v>
                </c:pt>
                <c:pt idx="169">
                  <c:v>208.63295936474216</c:v>
                </c:pt>
                <c:pt idx="170">
                  <c:v>210.52656530576346</c:v>
                </c:pt>
                <c:pt idx="171">
                  <c:v>211.91203450819745</c:v>
                </c:pt>
                <c:pt idx="172">
                  <c:v>214.2174704395058</c:v>
                </c:pt>
                <c:pt idx="173">
                  <c:v>216.88614185520325</c:v>
                </c:pt>
                <c:pt idx="174">
                  <c:v>219.92453868792964</c:v>
                </c:pt>
                <c:pt idx="175">
                  <c:v>219.81457994176409</c:v>
                </c:pt>
                <c:pt idx="176">
                  <c:v>220.83759505823897</c:v>
                </c:pt>
                <c:pt idx="177">
                  <c:v>222.05263512030172</c:v>
                </c:pt>
                <c:pt idx="178">
                  <c:v>223.40244334321926</c:v>
                </c:pt>
                <c:pt idx="179">
                  <c:v>228.88895467337343</c:v>
                </c:pt>
                <c:pt idx="180">
                  <c:v>233.07203897342035</c:v>
                </c:pt>
                <c:pt idx="181">
                  <c:v>238.29397846078271</c:v>
                </c:pt>
                <c:pt idx="182">
                  <c:v>240.19624939745046</c:v>
                </c:pt>
                <c:pt idx="183">
                  <c:v>242.16851735179131</c:v>
                </c:pt>
                <c:pt idx="184">
                  <c:v>241.26692949280775</c:v>
                </c:pt>
                <c:pt idx="185">
                  <c:v>245.37736172849924</c:v>
                </c:pt>
                <c:pt idx="186">
                  <c:v>248.7609873630783</c:v>
                </c:pt>
                <c:pt idx="187">
                  <c:v>252.54439307187036</c:v>
                </c:pt>
                <c:pt idx="188">
                  <c:v>259.72074177335708</c:v>
                </c:pt>
                <c:pt idx="189">
                  <c:v>258.63518133896179</c:v>
                </c:pt>
                <c:pt idx="190">
                  <c:v>259.05647888273853</c:v>
                </c:pt>
                <c:pt idx="191">
                  <c:v>262.17573635356138</c:v>
                </c:pt>
                <c:pt idx="192">
                  <c:v>260.86211124535464</c:v>
                </c:pt>
                <c:pt idx="193">
                  <c:v>260.49281669530723</c:v>
                </c:pt>
                <c:pt idx="194">
                  <c:v>261.93044122947612</c:v>
                </c:pt>
                <c:pt idx="195">
                  <c:v>258.54992785364232</c:v>
                </c:pt>
                <c:pt idx="196">
                  <c:v>258.54601624292008</c:v>
                </c:pt>
                <c:pt idx="197">
                  <c:v>261.22094262190501</c:v>
                </c:pt>
                <c:pt idx="198">
                  <c:v>259.49689469865956</c:v>
                </c:pt>
                <c:pt idx="199">
                  <c:v>261.41978967218165</c:v>
                </c:pt>
                <c:pt idx="200">
                  <c:v>260.40163595200806</c:v>
                </c:pt>
                <c:pt idx="201">
                  <c:v>259.43840649374636</c:v>
                </c:pt>
                <c:pt idx="202">
                  <c:v>259.32147190936109</c:v>
                </c:pt>
                <c:pt idx="203">
                  <c:v>261.33504766416354</c:v>
                </c:pt>
                <c:pt idx="204">
                  <c:v>258.31893324823585</c:v>
                </c:pt>
                <c:pt idx="205">
                  <c:v>253.68159086318528</c:v>
                </c:pt>
                <c:pt idx="206">
                  <c:v>253.41221266139402</c:v>
                </c:pt>
                <c:pt idx="207">
                  <c:v>252.99113106947183</c:v>
                </c:pt>
                <c:pt idx="208">
                  <c:v>253.67415207582354</c:v>
                </c:pt>
                <c:pt idx="209">
                  <c:v>254.12590515611026</c:v>
                </c:pt>
                <c:pt idx="210">
                  <c:v>256.39297761560351</c:v>
                </c:pt>
                <c:pt idx="211">
                  <c:v>255.37362410311704</c:v>
                </c:pt>
                <c:pt idx="212">
                  <c:v>254.04250833000796</c:v>
                </c:pt>
                <c:pt idx="213">
                  <c:v>255.02122959338166</c:v>
                </c:pt>
                <c:pt idx="214">
                  <c:v>254.90033239903516</c:v>
                </c:pt>
                <c:pt idx="215">
                  <c:v>255.03935185682144</c:v>
                </c:pt>
                <c:pt idx="216">
                  <c:v>254.18017239714106</c:v>
                </c:pt>
                <c:pt idx="217">
                  <c:v>250.81237317574133</c:v>
                </c:pt>
                <c:pt idx="218">
                  <c:v>250.69424209330975</c:v>
                </c:pt>
                <c:pt idx="219">
                  <c:v>251.78638238792198</c:v>
                </c:pt>
                <c:pt idx="220">
                  <c:v>251.11882043573573</c:v>
                </c:pt>
                <c:pt idx="221">
                  <c:v>251.32232948766557</c:v>
                </c:pt>
                <c:pt idx="222">
                  <c:v>251.44407901430716</c:v>
                </c:pt>
                <c:pt idx="223">
                  <c:v>249.99566882182668</c:v>
                </c:pt>
                <c:pt idx="224">
                  <c:v>248.30460396541807</c:v>
                </c:pt>
                <c:pt idx="225">
                  <c:v>248.43756673380881</c:v>
                </c:pt>
                <c:pt idx="226">
                  <c:v>251.02763132224064</c:v>
                </c:pt>
                <c:pt idx="227">
                  <c:v>253.3526979955675</c:v>
                </c:pt>
                <c:pt idx="228">
                  <c:v>253.53720312166186</c:v>
                </c:pt>
                <c:pt idx="229">
                  <c:v>248.47140172100666</c:v>
                </c:pt>
                <c:pt idx="230">
                  <c:v>250.19082639821872</c:v>
                </c:pt>
                <c:pt idx="231">
                  <c:v>251.56670974351221</c:v>
                </c:pt>
                <c:pt idx="232">
                  <c:v>252.4999614922929</c:v>
                </c:pt>
                <c:pt idx="233">
                  <c:v>253.89722952039904</c:v>
                </c:pt>
                <c:pt idx="234">
                  <c:v>253.18537048174863</c:v>
                </c:pt>
                <c:pt idx="235">
                  <c:v>252.65055009585222</c:v>
                </c:pt>
                <c:pt idx="236">
                  <c:v>253.36340860092307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A-483F-BE02-B9A3F5B63A40}"/>
            </c:ext>
          </c:extLst>
        </c:ser>
        <c:ser>
          <c:idx val="1"/>
          <c:order val="1"/>
          <c:tx>
            <c:strRef>
              <c:f>'Gráfico 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3'!$C$15:$C$1009</c:f>
              <c:numCache>
                <c:formatCode>0.0</c:formatCode>
                <c:ptCount val="995"/>
                <c:pt idx="0">
                  <c:v>16.902724395241563</c:v>
                </c:pt>
                <c:pt idx="1">
                  <c:v>16.802230165848719</c:v>
                </c:pt>
                <c:pt idx="2">
                  <c:v>15.902987529302687</c:v>
                </c:pt>
                <c:pt idx="3">
                  <c:v>15.396881905254283</c:v>
                </c:pt>
                <c:pt idx="4">
                  <c:v>15.269931958278995</c:v>
                </c:pt>
                <c:pt idx="5">
                  <c:v>15.266093624408668</c:v>
                </c:pt>
                <c:pt idx="6">
                  <c:v>15.38983736647603</c:v>
                </c:pt>
                <c:pt idx="7">
                  <c:v>15.493053946033031</c:v>
                </c:pt>
                <c:pt idx="8">
                  <c:v>15.581199624618964</c:v>
                </c:pt>
                <c:pt idx="9">
                  <c:v>15.418870451705166</c:v>
                </c:pt>
                <c:pt idx="10">
                  <c:v>15.100527887311932</c:v>
                </c:pt>
                <c:pt idx="11">
                  <c:v>15.081156190955909</c:v>
                </c:pt>
                <c:pt idx="12">
                  <c:v>14.847788445958441</c:v>
                </c:pt>
                <c:pt idx="13">
                  <c:v>14.809774211312989</c:v>
                </c:pt>
                <c:pt idx="14">
                  <c:v>14.752726415723465</c:v>
                </c:pt>
                <c:pt idx="15">
                  <c:v>14.41281904120428</c:v>
                </c:pt>
                <c:pt idx="16">
                  <c:v>14.206890508044509</c:v>
                </c:pt>
                <c:pt idx="17">
                  <c:v>14.338482886233502</c:v>
                </c:pt>
                <c:pt idx="18">
                  <c:v>14.330742885198095</c:v>
                </c:pt>
                <c:pt idx="19">
                  <c:v>14.483935418204624</c:v>
                </c:pt>
                <c:pt idx="20">
                  <c:v>14.526086402082985</c:v>
                </c:pt>
                <c:pt idx="21">
                  <c:v>14.660186410562423</c:v>
                </c:pt>
                <c:pt idx="22">
                  <c:v>14.907069517064974</c:v>
                </c:pt>
                <c:pt idx="23">
                  <c:v>15.455677814812784</c:v>
                </c:pt>
                <c:pt idx="24">
                  <c:v>15.527335583991025</c:v>
                </c:pt>
                <c:pt idx="25">
                  <c:v>13.871999362259759</c:v>
                </c:pt>
                <c:pt idx="26">
                  <c:v>13.852932738994699</c:v>
                </c:pt>
                <c:pt idx="27">
                  <c:v>13.461801428180745</c:v>
                </c:pt>
                <c:pt idx="28">
                  <c:v>13.577117861309169</c:v>
                </c:pt>
                <c:pt idx="29">
                  <c:v>13.997774031839835</c:v>
                </c:pt>
                <c:pt idx="30">
                  <c:v>13.99986103128138</c:v>
                </c:pt>
                <c:pt idx="31">
                  <c:v>14.355441576765541</c:v>
                </c:pt>
                <c:pt idx="32">
                  <c:v>14.700574315974851</c:v>
                </c:pt>
                <c:pt idx="33">
                  <c:v>14.928748223580802</c:v>
                </c:pt>
                <c:pt idx="34">
                  <c:v>15.181149665529626</c:v>
                </c:pt>
                <c:pt idx="35">
                  <c:v>15.425610389006549</c:v>
                </c:pt>
                <c:pt idx="36">
                  <c:v>15.613215479965303</c:v>
                </c:pt>
                <c:pt idx="37">
                  <c:v>15.744030000432808</c:v>
                </c:pt>
                <c:pt idx="38">
                  <c:v>15.631766106947442</c:v>
                </c:pt>
                <c:pt idx="39">
                  <c:v>15.529172366902507</c:v>
                </c:pt>
                <c:pt idx="40">
                  <c:v>15.774981977086803</c:v>
                </c:pt>
                <c:pt idx="41">
                  <c:v>15.954855447479723</c:v>
                </c:pt>
                <c:pt idx="42">
                  <c:v>16.177989794128514</c:v>
                </c:pt>
                <c:pt idx="43">
                  <c:v>16.551239149954245</c:v>
                </c:pt>
                <c:pt idx="44">
                  <c:v>16.856736418222212</c:v>
                </c:pt>
                <c:pt idx="45">
                  <c:v>17.034039965169637</c:v>
                </c:pt>
                <c:pt idx="46">
                  <c:v>17.369819089647883</c:v>
                </c:pt>
                <c:pt idx="47">
                  <c:v>17.718510132049133</c:v>
                </c:pt>
                <c:pt idx="48">
                  <c:v>18.062417950446907</c:v>
                </c:pt>
                <c:pt idx="49">
                  <c:v>18.523521865574246</c:v>
                </c:pt>
                <c:pt idx="50">
                  <c:v>18.512408093457356</c:v>
                </c:pt>
                <c:pt idx="51">
                  <c:v>18.669793472898373</c:v>
                </c:pt>
                <c:pt idx="52">
                  <c:v>19.089823544722503</c:v>
                </c:pt>
                <c:pt idx="53">
                  <c:v>19.394521636274618</c:v>
                </c:pt>
                <c:pt idx="54">
                  <c:v>19.619055901848007</c:v>
                </c:pt>
                <c:pt idx="55">
                  <c:v>20.016058254959933</c:v>
                </c:pt>
                <c:pt idx="56">
                  <c:v>20.449526786255131</c:v>
                </c:pt>
                <c:pt idx="57">
                  <c:v>20.974953770470464</c:v>
                </c:pt>
                <c:pt idx="58">
                  <c:v>21.505252491129649</c:v>
                </c:pt>
                <c:pt idx="59">
                  <c:v>22.050158407707542</c:v>
                </c:pt>
                <c:pt idx="60">
                  <c:v>22.613886415478763</c:v>
                </c:pt>
                <c:pt idx="61">
                  <c:v>22.873879093306698</c:v>
                </c:pt>
                <c:pt idx="62">
                  <c:v>23.118909400704663</c:v>
                </c:pt>
                <c:pt idx="63">
                  <c:v>23.344117357121238</c:v>
                </c:pt>
                <c:pt idx="64">
                  <c:v>24.011311939067202</c:v>
                </c:pt>
                <c:pt idx="65">
                  <c:v>24.508745680712408</c:v>
                </c:pt>
                <c:pt idx="66">
                  <c:v>25.05566423366021</c:v>
                </c:pt>
                <c:pt idx="67">
                  <c:v>25.772275366987785</c:v>
                </c:pt>
                <c:pt idx="68">
                  <c:v>26.503633622637562</c:v>
                </c:pt>
                <c:pt idx="69">
                  <c:v>27.342634690336087</c:v>
                </c:pt>
                <c:pt idx="70">
                  <c:v>28.068806538353368</c:v>
                </c:pt>
                <c:pt idx="71">
                  <c:v>28.995044412953064</c:v>
                </c:pt>
                <c:pt idx="72">
                  <c:v>30.062561049533208</c:v>
                </c:pt>
                <c:pt idx="73">
                  <c:v>30.646128386830334</c:v>
                </c:pt>
                <c:pt idx="74">
                  <c:v>31.403131791177792</c:v>
                </c:pt>
                <c:pt idx="75">
                  <c:v>32.322218072995362</c:v>
                </c:pt>
                <c:pt idx="76">
                  <c:v>33.363055194074889</c:v>
                </c:pt>
                <c:pt idx="77">
                  <c:v>34.586597925710564</c:v>
                </c:pt>
                <c:pt idx="78">
                  <c:v>35.545945329907639</c:v>
                </c:pt>
                <c:pt idx="79">
                  <c:v>36.526558889712994</c:v>
                </c:pt>
                <c:pt idx="80">
                  <c:v>37.741394056005952</c:v>
                </c:pt>
                <c:pt idx="81">
                  <c:v>39.202691288482889</c:v>
                </c:pt>
                <c:pt idx="82">
                  <c:v>40.483911682655894</c:v>
                </c:pt>
                <c:pt idx="83">
                  <c:v>41.735393831521932</c:v>
                </c:pt>
                <c:pt idx="84">
                  <c:v>43.064822753719696</c:v>
                </c:pt>
                <c:pt idx="85">
                  <c:v>43.755793814160675</c:v>
                </c:pt>
                <c:pt idx="86">
                  <c:v>44.560394248340273</c:v>
                </c:pt>
                <c:pt idx="87">
                  <c:v>45.997656754704543</c:v>
                </c:pt>
                <c:pt idx="88">
                  <c:v>47.395621730778664</c:v>
                </c:pt>
                <c:pt idx="89">
                  <c:v>48.413336508391524</c:v>
                </c:pt>
                <c:pt idx="90">
                  <c:v>49.503346689118118</c:v>
                </c:pt>
                <c:pt idx="91">
                  <c:v>50.590279630843192</c:v>
                </c:pt>
                <c:pt idx="92">
                  <c:v>51.519471511820228</c:v>
                </c:pt>
                <c:pt idx="93">
                  <c:v>52.524745030723153</c:v>
                </c:pt>
                <c:pt idx="94">
                  <c:v>54.642112438253335</c:v>
                </c:pt>
                <c:pt idx="95">
                  <c:v>55.232617525086283</c:v>
                </c:pt>
                <c:pt idx="96">
                  <c:v>55.926898422210954</c:v>
                </c:pt>
                <c:pt idx="97">
                  <c:v>56.014560540350878</c:v>
                </c:pt>
                <c:pt idx="98">
                  <c:v>56.103137909275041</c:v>
                </c:pt>
                <c:pt idx="99">
                  <c:v>56.21322920335539</c:v>
                </c:pt>
                <c:pt idx="100">
                  <c:v>56.840148723263873</c:v>
                </c:pt>
                <c:pt idx="101">
                  <c:v>57.45971571221061</c:v>
                </c:pt>
                <c:pt idx="102">
                  <c:v>57.52105018448632</c:v>
                </c:pt>
                <c:pt idx="103">
                  <c:v>58.103031762636988</c:v>
                </c:pt>
                <c:pt idx="104">
                  <c:v>58.488715718380305</c:v>
                </c:pt>
                <c:pt idx="105">
                  <c:v>58.938092601953365</c:v>
                </c:pt>
                <c:pt idx="106">
                  <c:v>59.487508289357002</c:v>
                </c:pt>
                <c:pt idx="107">
                  <c:v>59.682380253453651</c:v>
                </c:pt>
                <c:pt idx="108">
                  <c:v>59.649289834088066</c:v>
                </c:pt>
                <c:pt idx="109">
                  <c:v>59.078060220157397</c:v>
                </c:pt>
                <c:pt idx="110">
                  <c:v>58.269595249431909</c:v>
                </c:pt>
                <c:pt idx="111">
                  <c:v>57.564840536986182</c:v>
                </c:pt>
                <c:pt idx="112">
                  <c:v>57.169403478269608</c:v>
                </c:pt>
                <c:pt idx="113">
                  <c:v>57.005881843836057</c:v>
                </c:pt>
                <c:pt idx="114">
                  <c:v>56.923048455751079</c:v>
                </c:pt>
                <c:pt idx="115">
                  <c:v>56.954568523330757</c:v>
                </c:pt>
                <c:pt idx="116">
                  <c:v>57.081836473036887</c:v>
                </c:pt>
                <c:pt idx="117">
                  <c:v>57.222139330743531</c:v>
                </c:pt>
                <c:pt idx="118">
                  <c:v>57.61836035066429</c:v>
                </c:pt>
                <c:pt idx="119">
                  <c:v>58.558555157243418</c:v>
                </c:pt>
                <c:pt idx="120">
                  <c:v>58.778906638474744</c:v>
                </c:pt>
                <c:pt idx="121">
                  <c:v>58.653903385619898</c:v>
                </c:pt>
                <c:pt idx="122">
                  <c:v>58.592470041246429</c:v>
                </c:pt>
                <c:pt idx="123">
                  <c:v>58.769957605193994</c:v>
                </c:pt>
                <c:pt idx="124">
                  <c:v>59.051200332271947</c:v>
                </c:pt>
                <c:pt idx="125">
                  <c:v>59.728428220971118</c:v>
                </c:pt>
                <c:pt idx="126">
                  <c:v>60.278190862186371</c:v>
                </c:pt>
                <c:pt idx="127">
                  <c:v>61.046852682869812</c:v>
                </c:pt>
                <c:pt idx="128">
                  <c:v>61.900608544492471</c:v>
                </c:pt>
                <c:pt idx="129">
                  <c:v>63.079201125488986</c:v>
                </c:pt>
                <c:pt idx="130">
                  <c:v>64.096755021684075</c:v>
                </c:pt>
                <c:pt idx="131">
                  <c:v>65.348240526176653</c:v>
                </c:pt>
                <c:pt idx="132">
                  <c:v>66.426603908434458</c:v>
                </c:pt>
                <c:pt idx="133">
                  <c:v>66.730218001158775</c:v>
                </c:pt>
                <c:pt idx="134">
                  <c:v>67.324616342321377</c:v>
                </c:pt>
                <c:pt idx="135">
                  <c:v>68.226040721602928</c:v>
                </c:pt>
                <c:pt idx="136">
                  <c:v>69.562090182844997</c:v>
                </c:pt>
                <c:pt idx="137">
                  <c:v>71.544566824949825</c:v>
                </c:pt>
                <c:pt idx="138">
                  <c:v>72.930284650841344</c:v>
                </c:pt>
                <c:pt idx="139">
                  <c:v>74.12528182491144</c:v>
                </c:pt>
                <c:pt idx="140">
                  <c:v>75.544166309366076</c:v>
                </c:pt>
                <c:pt idx="141">
                  <c:v>76.713014367269665</c:v>
                </c:pt>
                <c:pt idx="142">
                  <c:v>77.881018253619615</c:v>
                </c:pt>
                <c:pt idx="143">
                  <c:v>79.377869269007803</c:v>
                </c:pt>
                <c:pt idx="144">
                  <c:v>80.543183874248683</c:v>
                </c:pt>
                <c:pt idx="145">
                  <c:v>80.816110284009724</c:v>
                </c:pt>
                <c:pt idx="146">
                  <c:v>81.50782550237065</c:v>
                </c:pt>
                <c:pt idx="147">
                  <c:v>82.681263665929819</c:v>
                </c:pt>
                <c:pt idx="148">
                  <c:v>83.803789715337331</c:v>
                </c:pt>
                <c:pt idx="149">
                  <c:v>84.955488598369399</c:v>
                </c:pt>
                <c:pt idx="150">
                  <c:v>85.94654243810001</c:v>
                </c:pt>
                <c:pt idx="151">
                  <c:v>87.035451380313958</c:v>
                </c:pt>
                <c:pt idx="152">
                  <c:v>88.192077822230559</c:v>
                </c:pt>
                <c:pt idx="153">
                  <c:v>88.90111814089957</c:v>
                </c:pt>
                <c:pt idx="154">
                  <c:v>89.941536437865466</c:v>
                </c:pt>
                <c:pt idx="155">
                  <c:v>91.324338684665989</c:v>
                </c:pt>
                <c:pt idx="156">
                  <c:v>92.190908253927518</c:v>
                </c:pt>
                <c:pt idx="157">
                  <c:v>92.423066571538229</c:v>
                </c:pt>
                <c:pt idx="158">
                  <c:v>92.560436674809566</c:v>
                </c:pt>
                <c:pt idx="159">
                  <c:v>93.043434339708099</c:v>
                </c:pt>
                <c:pt idx="160">
                  <c:v>93.873177891483266</c:v>
                </c:pt>
                <c:pt idx="161">
                  <c:v>94.527756310454222</c:v>
                </c:pt>
                <c:pt idx="162">
                  <c:v>94.960858148031335</c:v>
                </c:pt>
                <c:pt idx="163">
                  <c:v>96.031560560244657</c:v>
                </c:pt>
                <c:pt idx="164">
                  <c:v>97.010658011731266</c:v>
                </c:pt>
                <c:pt idx="165">
                  <c:v>97.862751885214067</c:v>
                </c:pt>
                <c:pt idx="166">
                  <c:v>98.945561320037783</c:v>
                </c:pt>
                <c:pt idx="167">
                  <c:v>100.11568590104618</c:v>
                </c:pt>
                <c:pt idx="168">
                  <c:v>100.79516206711118</c:v>
                </c:pt>
                <c:pt idx="169">
                  <c:v>100.84064343968566</c:v>
                </c:pt>
                <c:pt idx="170">
                  <c:v>100.77267054630641</c:v>
                </c:pt>
                <c:pt idx="171">
                  <c:v>101.12560063424901</c:v>
                </c:pt>
                <c:pt idx="172">
                  <c:v>101.86828083488943</c:v>
                </c:pt>
                <c:pt idx="173">
                  <c:v>102.89388723041473</c:v>
                </c:pt>
                <c:pt idx="174">
                  <c:v>103.44208035610077</c:v>
                </c:pt>
                <c:pt idx="175">
                  <c:v>104.48594109203826</c:v>
                </c:pt>
                <c:pt idx="176">
                  <c:v>105.48312608938184</c:v>
                </c:pt>
                <c:pt idx="177">
                  <c:v>106.83830646537359</c:v>
                </c:pt>
                <c:pt idx="178">
                  <c:v>108.06070398447113</c:v>
                </c:pt>
                <c:pt idx="179">
                  <c:v>109.81059253781481</c:v>
                </c:pt>
                <c:pt idx="180">
                  <c:v>110.31116727096837</c:v>
                </c:pt>
                <c:pt idx="181">
                  <c:v>110.10195653149282</c:v>
                </c:pt>
                <c:pt idx="182">
                  <c:v>109.85468703799523</c:v>
                </c:pt>
                <c:pt idx="183">
                  <c:v>110.67424921634529</c:v>
                </c:pt>
                <c:pt idx="184">
                  <c:v>111.31357706734842</c:v>
                </c:pt>
                <c:pt idx="185">
                  <c:v>111.88992346143608</c:v>
                </c:pt>
                <c:pt idx="186">
                  <c:v>113.41555969470237</c:v>
                </c:pt>
                <c:pt idx="187">
                  <c:v>114.04036087623101</c:v>
                </c:pt>
                <c:pt idx="188">
                  <c:v>114.6845753901533</c:v>
                </c:pt>
                <c:pt idx="189">
                  <c:v>115.3331506541286</c:v>
                </c:pt>
                <c:pt idx="190">
                  <c:v>116.00133532970084</c:v>
                </c:pt>
                <c:pt idx="191">
                  <c:v>116.87811449679752</c:v>
                </c:pt>
                <c:pt idx="192">
                  <c:v>117.29382056313835</c:v>
                </c:pt>
                <c:pt idx="193">
                  <c:v>116.67736816946943</c:v>
                </c:pt>
                <c:pt idx="194">
                  <c:v>116.10611725269516</c:v>
                </c:pt>
                <c:pt idx="195">
                  <c:v>116.08781687937953</c:v>
                </c:pt>
                <c:pt idx="196">
                  <c:v>117.16380078823167</c:v>
                </c:pt>
                <c:pt idx="197">
                  <c:v>117.96938913136411</c:v>
                </c:pt>
                <c:pt idx="198">
                  <c:v>119.19808576739452</c:v>
                </c:pt>
                <c:pt idx="199">
                  <c:v>119.93454282151023</c:v>
                </c:pt>
                <c:pt idx="200">
                  <c:v>121.14005470380104</c:v>
                </c:pt>
                <c:pt idx="201">
                  <c:v>122.16470976803774</c:v>
                </c:pt>
                <c:pt idx="202">
                  <c:v>123.44387604284347</c:v>
                </c:pt>
                <c:pt idx="203">
                  <c:v>125.29703602460793</c:v>
                </c:pt>
                <c:pt idx="204">
                  <c:v>126.27056190055693</c:v>
                </c:pt>
                <c:pt idx="205">
                  <c:v>125.80604162828841</c:v>
                </c:pt>
                <c:pt idx="206">
                  <c:v>125.19549031796794</c:v>
                </c:pt>
                <c:pt idx="207">
                  <c:v>125.51681506710662</c:v>
                </c:pt>
                <c:pt idx="208">
                  <c:v>125.54406645890873</c:v>
                </c:pt>
                <c:pt idx="209">
                  <c:v>126.5509832978377</c:v>
                </c:pt>
                <c:pt idx="210">
                  <c:v>127.32515469696935</c:v>
                </c:pt>
                <c:pt idx="211">
                  <c:v>128.2694870753586</c:v>
                </c:pt>
                <c:pt idx="212">
                  <c:v>128.90604585459744</c:v>
                </c:pt>
                <c:pt idx="213">
                  <c:v>129.72377834250563</c:v>
                </c:pt>
                <c:pt idx="214">
                  <c:v>130.65577206829266</c:v>
                </c:pt>
                <c:pt idx="215">
                  <c:v>132.13306222704568</c:v>
                </c:pt>
                <c:pt idx="216">
                  <c:v>131.89893777868386</c:v>
                </c:pt>
                <c:pt idx="217">
                  <c:v>131.4802423706459</c:v>
                </c:pt>
                <c:pt idx="218">
                  <c:v>130.90831180715628</c:v>
                </c:pt>
                <c:pt idx="219">
                  <c:v>131.04266050146995</c:v>
                </c:pt>
                <c:pt idx="220">
                  <c:v>131.64736465294041</c:v>
                </c:pt>
                <c:pt idx="221">
                  <c:v>132.34240094841505</c:v>
                </c:pt>
                <c:pt idx="222">
                  <c:v>132.82627259348885</c:v>
                </c:pt>
                <c:pt idx="223">
                  <c:v>133.56048104289809</c:v>
                </c:pt>
                <c:pt idx="224">
                  <c:v>134.67254135652962</c:v>
                </c:pt>
                <c:pt idx="225">
                  <c:v>135.57901814656492</c:v>
                </c:pt>
                <c:pt idx="226">
                  <c:v>136.86628900422946</c:v>
                </c:pt>
                <c:pt idx="227">
                  <c:v>138.77757140136987</c:v>
                </c:pt>
                <c:pt idx="228">
                  <c:v>139.2033014368495</c:v>
                </c:pt>
                <c:pt idx="229">
                  <c:v>139.20208188542279</c:v>
                </c:pt>
                <c:pt idx="230">
                  <c:v>139.36887444838868</c:v>
                </c:pt>
                <c:pt idx="231">
                  <c:v>140.22357073838094</c:v>
                </c:pt>
                <c:pt idx="232">
                  <c:v>141.25871808138152</c:v>
                </c:pt>
                <c:pt idx="233">
                  <c:v>142.88206481444627</c:v>
                </c:pt>
                <c:pt idx="234">
                  <c:v>144.01848153883395</c:v>
                </c:pt>
                <c:pt idx="235">
                  <c:v>145.78979749246761</c:v>
                </c:pt>
                <c:pt idx="236">
                  <c:v>147.6869987423064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A-483F-BE02-B9A3F5B63A40}"/>
            </c:ext>
          </c:extLst>
        </c:ser>
        <c:ser>
          <c:idx val="2"/>
          <c:order val="2"/>
          <c:tx>
            <c:strRef>
              <c:f>'Gráfico 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3'!$D$15:$D$1009</c:f>
              <c:numCache>
                <c:formatCode>0.0</c:formatCode>
                <c:ptCount val="995"/>
                <c:pt idx="0">
                  <c:v>39.011113397909881</c:v>
                </c:pt>
                <c:pt idx="1">
                  <c:v>37.077514291152106</c:v>
                </c:pt>
                <c:pt idx="2">
                  <c:v>34.749853399158589</c:v>
                </c:pt>
                <c:pt idx="3">
                  <c:v>33.368231132736256</c:v>
                </c:pt>
                <c:pt idx="4">
                  <c:v>33.239395268343984</c:v>
                </c:pt>
                <c:pt idx="5">
                  <c:v>33.075800305720279</c:v>
                </c:pt>
                <c:pt idx="6">
                  <c:v>32.794806937905058</c:v>
                </c:pt>
                <c:pt idx="7">
                  <c:v>32.450365559584256</c:v>
                </c:pt>
                <c:pt idx="8">
                  <c:v>30.166691260577384</c:v>
                </c:pt>
                <c:pt idx="9">
                  <c:v>30.227992704887996</c:v>
                </c:pt>
                <c:pt idx="10">
                  <c:v>29.344397968290838</c:v>
                </c:pt>
                <c:pt idx="11">
                  <c:v>29.109178321091083</c:v>
                </c:pt>
                <c:pt idx="12">
                  <c:v>28.765485267596194</c:v>
                </c:pt>
                <c:pt idx="13">
                  <c:v>28.431018125212599</c:v>
                </c:pt>
                <c:pt idx="14">
                  <c:v>27.949820114519344</c:v>
                </c:pt>
                <c:pt idx="15">
                  <c:v>27.753905046830525</c:v>
                </c:pt>
                <c:pt idx="16">
                  <c:v>27.317482609169904</c:v>
                </c:pt>
                <c:pt idx="17">
                  <c:v>27.475198891892365</c:v>
                </c:pt>
                <c:pt idx="18">
                  <c:v>27.38487938535313</c:v>
                </c:pt>
                <c:pt idx="19">
                  <c:v>27.272522098857234</c:v>
                </c:pt>
                <c:pt idx="20">
                  <c:v>27.011120298562695</c:v>
                </c:pt>
                <c:pt idx="21">
                  <c:v>26.783932780359624</c:v>
                </c:pt>
                <c:pt idx="22">
                  <c:v>26.52142908190142</c:v>
                </c:pt>
                <c:pt idx="23">
                  <c:v>26.342676617697819</c:v>
                </c:pt>
                <c:pt idx="24">
                  <c:v>26.110021987147352</c:v>
                </c:pt>
                <c:pt idx="25">
                  <c:v>25.478769448676935</c:v>
                </c:pt>
                <c:pt idx="26">
                  <c:v>25.119252530041503</c:v>
                </c:pt>
                <c:pt idx="27">
                  <c:v>24.934504421336008</c:v>
                </c:pt>
                <c:pt idx="28">
                  <c:v>24.703428470262118</c:v>
                </c:pt>
                <c:pt idx="29">
                  <c:v>24.064474488344608</c:v>
                </c:pt>
                <c:pt idx="30">
                  <c:v>23.903585868791502</c:v>
                </c:pt>
                <c:pt idx="31">
                  <c:v>23.713879174414913</c:v>
                </c:pt>
                <c:pt idx="32">
                  <c:v>23.511215663332798</c:v>
                </c:pt>
                <c:pt idx="33">
                  <c:v>23.31585471809602</c:v>
                </c:pt>
                <c:pt idx="34">
                  <c:v>23.087388743807583</c:v>
                </c:pt>
                <c:pt idx="35">
                  <c:v>21.795084460236119</c:v>
                </c:pt>
                <c:pt idx="36">
                  <c:v>21.927372330734432</c:v>
                </c:pt>
                <c:pt idx="37">
                  <c:v>21.627695199886276</c:v>
                </c:pt>
                <c:pt idx="38">
                  <c:v>21.267873336949151</c:v>
                </c:pt>
                <c:pt idx="39">
                  <c:v>21.155261172608977</c:v>
                </c:pt>
                <c:pt idx="40">
                  <c:v>21.005882662297811</c:v>
                </c:pt>
                <c:pt idx="41">
                  <c:v>20.892599137247512</c:v>
                </c:pt>
                <c:pt idx="42">
                  <c:v>19.863526561962775</c:v>
                </c:pt>
                <c:pt idx="43">
                  <c:v>19.712080657450169</c:v>
                </c:pt>
                <c:pt idx="44">
                  <c:v>19.639001847391018</c:v>
                </c:pt>
                <c:pt idx="45">
                  <c:v>19.442143905749905</c:v>
                </c:pt>
                <c:pt idx="46">
                  <c:v>19.376276673714997</c:v>
                </c:pt>
                <c:pt idx="47">
                  <c:v>18.627818167871268</c:v>
                </c:pt>
                <c:pt idx="48">
                  <c:v>18.198286848160457</c:v>
                </c:pt>
                <c:pt idx="49">
                  <c:v>18.084616116089499</c:v>
                </c:pt>
                <c:pt idx="50">
                  <c:v>17.868988390330721</c:v>
                </c:pt>
                <c:pt idx="51">
                  <c:v>17.722409495936109</c:v>
                </c:pt>
                <c:pt idx="52">
                  <c:v>17.66731855996413</c:v>
                </c:pt>
                <c:pt idx="53">
                  <c:v>17.356343212554499</c:v>
                </c:pt>
                <c:pt idx="54">
                  <c:v>16.493070397895853</c:v>
                </c:pt>
                <c:pt idx="55">
                  <c:v>16.423739547496947</c:v>
                </c:pt>
                <c:pt idx="56">
                  <c:v>16.031090960512675</c:v>
                </c:pt>
                <c:pt idx="57">
                  <c:v>15.561036353944234</c:v>
                </c:pt>
                <c:pt idx="58">
                  <c:v>15.486017502825293</c:v>
                </c:pt>
                <c:pt idx="59">
                  <c:v>14.629458444428074</c:v>
                </c:pt>
                <c:pt idx="60">
                  <c:v>13.030530345369808</c:v>
                </c:pt>
                <c:pt idx="61">
                  <c:v>13.042703144564944</c:v>
                </c:pt>
                <c:pt idx="62">
                  <c:v>12.974190311289618</c:v>
                </c:pt>
                <c:pt idx="63">
                  <c:v>12.791429518350535</c:v>
                </c:pt>
                <c:pt idx="64">
                  <c:v>12.844382963975685</c:v>
                </c:pt>
                <c:pt idx="65">
                  <c:v>12.857070075315212</c:v>
                </c:pt>
                <c:pt idx="66">
                  <c:v>12.874999336748955</c:v>
                </c:pt>
                <c:pt idx="67">
                  <c:v>12.907302496306283</c:v>
                </c:pt>
                <c:pt idx="68">
                  <c:v>12.937289883209644</c:v>
                </c:pt>
                <c:pt idx="69">
                  <c:v>12.185519542330798</c:v>
                </c:pt>
                <c:pt idx="70">
                  <c:v>12.224144683007367</c:v>
                </c:pt>
                <c:pt idx="71">
                  <c:v>12.263455768901501</c:v>
                </c:pt>
                <c:pt idx="72">
                  <c:v>12.18869919078659</c:v>
                </c:pt>
                <c:pt idx="73">
                  <c:v>12.204361251726164</c:v>
                </c:pt>
                <c:pt idx="74">
                  <c:v>12.23647151785943</c:v>
                </c:pt>
                <c:pt idx="75">
                  <c:v>12.325310257481009</c:v>
                </c:pt>
                <c:pt idx="76">
                  <c:v>12.585444522064384</c:v>
                </c:pt>
                <c:pt idx="77">
                  <c:v>13.05974304941568</c:v>
                </c:pt>
                <c:pt idx="78">
                  <c:v>13.428121962202047</c:v>
                </c:pt>
                <c:pt idx="79">
                  <c:v>13.72088297321158</c:v>
                </c:pt>
                <c:pt idx="80">
                  <c:v>14.113061490338964</c:v>
                </c:pt>
                <c:pt idx="81">
                  <c:v>14.602508198043603</c:v>
                </c:pt>
                <c:pt idx="82">
                  <c:v>13.817620184594546</c:v>
                </c:pt>
                <c:pt idx="83">
                  <c:v>13.790739055450768</c:v>
                </c:pt>
                <c:pt idx="84">
                  <c:v>13.621381529122887</c:v>
                </c:pt>
                <c:pt idx="85">
                  <c:v>13.961622104435328</c:v>
                </c:pt>
                <c:pt idx="86">
                  <c:v>14.230036814672465</c:v>
                </c:pt>
                <c:pt idx="87">
                  <c:v>14.60835472356397</c:v>
                </c:pt>
                <c:pt idx="88">
                  <c:v>14.891299801051582</c:v>
                </c:pt>
                <c:pt idx="89">
                  <c:v>15.392601016966488</c:v>
                </c:pt>
                <c:pt idx="90">
                  <c:v>15.27888367132962</c:v>
                </c:pt>
                <c:pt idx="91">
                  <c:v>15.050348915260678</c:v>
                </c:pt>
                <c:pt idx="92">
                  <c:v>15.384980291819559</c:v>
                </c:pt>
                <c:pt idx="93">
                  <c:v>15.769149176947195</c:v>
                </c:pt>
                <c:pt idx="94">
                  <c:v>16.590786410467459</c:v>
                </c:pt>
                <c:pt idx="95">
                  <c:v>16.43527015120597</c:v>
                </c:pt>
                <c:pt idx="96">
                  <c:v>16.254791231248085</c:v>
                </c:pt>
                <c:pt idx="97">
                  <c:v>16.43529922563766</c:v>
                </c:pt>
                <c:pt idx="98">
                  <c:v>16.713077897277302</c:v>
                </c:pt>
                <c:pt idx="99">
                  <c:v>16.89462575215504</c:v>
                </c:pt>
                <c:pt idx="100">
                  <c:v>16.961277135483641</c:v>
                </c:pt>
                <c:pt idx="101">
                  <c:v>16.784719397016843</c:v>
                </c:pt>
                <c:pt idx="102">
                  <c:v>17.154692326588368</c:v>
                </c:pt>
                <c:pt idx="103">
                  <c:v>17.567948846458634</c:v>
                </c:pt>
                <c:pt idx="104">
                  <c:v>17.324764261111408</c:v>
                </c:pt>
                <c:pt idx="105">
                  <c:v>17.670915737411466</c:v>
                </c:pt>
                <c:pt idx="106">
                  <c:v>17.998618396034509</c:v>
                </c:pt>
                <c:pt idx="107">
                  <c:v>17.92032823295791</c:v>
                </c:pt>
                <c:pt idx="108">
                  <c:v>17.573681110149906</c:v>
                </c:pt>
                <c:pt idx="109">
                  <c:v>17.759221369097464</c:v>
                </c:pt>
                <c:pt idx="110">
                  <c:v>17.899531645066965</c:v>
                </c:pt>
                <c:pt idx="111">
                  <c:v>17.370451047806412</c:v>
                </c:pt>
                <c:pt idx="112">
                  <c:v>17.65275634117404</c:v>
                </c:pt>
                <c:pt idx="113">
                  <c:v>17.355563950238594</c:v>
                </c:pt>
                <c:pt idx="114">
                  <c:v>17.586210749638528</c:v>
                </c:pt>
                <c:pt idx="115">
                  <c:v>17.976947206795899</c:v>
                </c:pt>
                <c:pt idx="116">
                  <c:v>17.809223167679246</c:v>
                </c:pt>
                <c:pt idx="117">
                  <c:v>18.311542894412479</c:v>
                </c:pt>
                <c:pt idx="118">
                  <c:v>18.832978501476919</c:v>
                </c:pt>
                <c:pt idx="119">
                  <c:v>19.288506782607339</c:v>
                </c:pt>
                <c:pt idx="120">
                  <c:v>19.400583933213188</c:v>
                </c:pt>
                <c:pt idx="121">
                  <c:v>19.651733048431524</c:v>
                </c:pt>
                <c:pt idx="122">
                  <c:v>19.727705164161076</c:v>
                </c:pt>
                <c:pt idx="123">
                  <c:v>20.255178039010236</c:v>
                </c:pt>
                <c:pt idx="124">
                  <c:v>20.036619425784007</c:v>
                </c:pt>
                <c:pt idx="125">
                  <c:v>20.544236604075486</c:v>
                </c:pt>
                <c:pt idx="126">
                  <c:v>21.023114110234324</c:v>
                </c:pt>
                <c:pt idx="127">
                  <c:v>20.740940395703554</c:v>
                </c:pt>
                <c:pt idx="128">
                  <c:v>21.251801446192719</c:v>
                </c:pt>
                <c:pt idx="129">
                  <c:v>21.922983788081449</c:v>
                </c:pt>
                <c:pt idx="130">
                  <c:v>22.083674746974012</c:v>
                </c:pt>
                <c:pt idx="131">
                  <c:v>22.699518725742159</c:v>
                </c:pt>
                <c:pt idx="132">
                  <c:v>19.750056389663222</c:v>
                </c:pt>
                <c:pt idx="133">
                  <c:v>20.176441920748623</c:v>
                </c:pt>
                <c:pt idx="134">
                  <c:v>20.677140083914178</c:v>
                </c:pt>
                <c:pt idx="135">
                  <c:v>21.305567764116777</c:v>
                </c:pt>
                <c:pt idx="136">
                  <c:v>21.868487930262084</c:v>
                </c:pt>
                <c:pt idx="137">
                  <c:v>22.606056304501056</c:v>
                </c:pt>
                <c:pt idx="138">
                  <c:v>22.97378776195351</c:v>
                </c:pt>
                <c:pt idx="139">
                  <c:v>23.587837379888491</c:v>
                </c:pt>
                <c:pt idx="140">
                  <c:v>24.34420575681775</c:v>
                </c:pt>
                <c:pt idx="141">
                  <c:v>24.596292740481061</c:v>
                </c:pt>
                <c:pt idx="142">
                  <c:v>25.270937743719202</c:v>
                </c:pt>
                <c:pt idx="143">
                  <c:v>25.458372375314593</c:v>
                </c:pt>
                <c:pt idx="144">
                  <c:v>26.101021432113193</c:v>
                </c:pt>
                <c:pt idx="145">
                  <c:v>26.510981228943056</c:v>
                </c:pt>
                <c:pt idx="146">
                  <c:v>26.433365091399555</c:v>
                </c:pt>
                <c:pt idx="147">
                  <c:v>27.064357508814894</c:v>
                </c:pt>
                <c:pt idx="148">
                  <c:v>27.608313926997756</c:v>
                </c:pt>
                <c:pt idx="149">
                  <c:v>27.721464109768025</c:v>
                </c:pt>
                <c:pt idx="150">
                  <c:v>28.292282685542617</c:v>
                </c:pt>
                <c:pt idx="151">
                  <c:v>27.975165143270189</c:v>
                </c:pt>
                <c:pt idx="152">
                  <c:v>28.260045992463567</c:v>
                </c:pt>
                <c:pt idx="153">
                  <c:v>28.857943259309909</c:v>
                </c:pt>
                <c:pt idx="154">
                  <c:v>29.484890922780757</c:v>
                </c:pt>
                <c:pt idx="155">
                  <c:v>30.25485716320663</c:v>
                </c:pt>
                <c:pt idx="156">
                  <c:v>30.979576010141145</c:v>
                </c:pt>
                <c:pt idx="157">
                  <c:v>31.410676883904276</c:v>
                </c:pt>
                <c:pt idx="158">
                  <c:v>31.797964995175889</c:v>
                </c:pt>
                <c:pt idx="159">
                  <c:v>32.29673695051595</c:v>
                </c:pt>
                <c:pt idx="160">
                  <c:v>32.910591740604943</c:v>
                </c:pt>
                <c:pt idx="161">
                  <c:v>33.231503926564301</c:v>
                </c:pt>
                <c:pt idx="162">
                  <c:v>33.981574391786125</c:v>
                </c:pt>
                <c:pt idx="163">
                  <c:v>35.010000218384675</c:v>
                </c:pt>
                <c:pt idx="164">
                  <c:v>35.797643725400114</c:v>
                </c:pt>
                <c:pt idx="165">
                  <c:v>36.63864002727599</c:v>
                </c:pt>
                <c:pt idx="166">
                  <c:v>37.702440190779434</c:v>
                </c:pt>
                <c:pt idx="167">
                  <c:v>38.717448686477638</c:v>
                </c:pt>
                <c:pt idx="168">
                  <c:v>39.543075763946639</c:v>
                </c:pt>
                <c:pt idx="169">
                  <c:v>40.098910914007341</c:v>
                </c:pt>
                <c:pt idx="170">
                  <c:v>40.641866444991308</c:v>
                </c:pt>
                <c:pt idx="171">
                  <c:v>41.204966529206686</c:v>
                </c:pt>
                <c:pt idx="172">
                  <c:v>41.8360853197564</c:v>
                </c:pt>
                <c:pt idx="173">
                  <c:v>42.657889913631585</c:v>
                </c:pt>
                <c:pt idx="174">
                  <c:v>43.26974811484061</c:v>
                </c:pt>
                <c:pt idx="175">
                  <c:v>43.974141570995876</c:v>
                </c:pt>
                <c:pt idx="176">
                  <c:v>44.611414909527603</c:v>
                </c:pt>
                <c:pt idx="177">
                  <c:v>44.719013984665082</c:v>
                </c:pt>
                <c:pt idx="178">
                  <c:v>45.470135449218745</c:v>
                </c:pt>
                <c:pt idx="179">
                  <c:v>46.097043702372119</c:v>
                </c:pt>
                <c:pt idx="180">
                  <c:v>46.253775534176768</c:v>
                </c:pt>
                <c:pt idx="181">
                  <c:v>46.541953626764709</c:v>
                </c:pt>
                <c:pt idx="182">
                  <c:v>46.752163258334186</c:v>
                </c:pt>
                <c:pt idx="183">
                  <c:v>47.259445443431709</c:v>
                </c:pt>
                <c:pt idx="184">
                  <c:v>47.800118374386813</c:v>
                </c:pt>
                <c:pt idx="185">
                  <c:v>48.309052370176872</c:v>
                </c:pt>
                <c:pt idx="186">
                  <c:v>48.43170477715244</c:v>
                </c:pt>
                <c:pt idx="187">
                  <c:v>49.065093142476755</c:v>
                </c:pt>
                <c:pt idx="188">
                  <c:v>49.603164769701642</c:v>
                </c:pt>
                <c:pt idx="189">
                  <c:v>50.265555499833013</c:v>
                </c:pt>
                <c:pt idx="190">
                  <c:v>50.409158991772372</c:v>
                </c:pt>
                <c:pt idx="191">
                  <c:v>51.116458774983705</c:v>
                </c:pt>
                <c:pt idx="192">
                  <c:v>51.752417705148325</c:v>
                </c:pt>
                <c:pt idx="193">
                  <c:v>51.850422789994163</c:v>
                </c:pt>
                <c:pt idx="194">
                  <c:v>51.18120168809606</c:v>
                </c:pt>
                <c:pt idx="195">
                  <c:v>51.505937120986921</c:v>
                </c:pt>
                <c:pt idx="196">
                  <c:v>52.166881836735598</c:v>
                </c:pt>
                <c:pt idx="197">
                  <c:v>52.629782594237682</c:v>
                </c:pt>
                <c:pt idx="198">
                  <c:v>53.073132812033585</c:v>
                </c:pt>
                <c:pt idx="199">
                  <c:v>53.573587876926112</c:v>
                </c:pt>
                <c:pt idx="200">
                  <c:v>54.166800181120038</c:v>
                </c:pt>
                <c:pt idx="201">
                  <c:v>54.228767359001822</c:v>
                </c:pt>
                <c:pt idx="202">
                  <c:v>54.854868132902858</c:v>
                </c:pt>
                <c:pt idx="203">
                  <c:v>55.174261828546349</c:v>
                </c:pt>
                <c:pt idx="204">
                  <c:v>55.869125573965817</c:v>
                </c:pt>
                <c:pt idx="205">
                  <c:v>55.667673448712229</c:v>
                </c:pt>
                <c:pt idx="206">
                  <c:v>55.802514889778756</c:v>
                </c:pt>
                <c:pt idx="207">
                  <c:v>55.713991260038455</c:v>
                </c:pt>
                <c:pt idx="208">
                  <c:v>55.891571967105072</c:v>
                </c:pt>
                <c:pt idx="209">
                  <c:v>56.331574859553278</c:v>
                </c:pt>
                <c:pt idx="210">
                  <c:v>56.313615082849822</c:v>
                </c:pt>
                <c:pt idx="211">
                  <c:v>56.877311412342785</c:v>
                </c:pt>
                <c:pt idx="212">
                  <c:v>57.400542155591452</c:v>
                </c:pt>
                <c:pt idx="213">
                  <c:v>57.962947462968373</c:v>
                </c:pt>
                <c:pt idx="214">
                  <c:v>58.419140691210671</c:v>
                </c:pt>
                <c:pt idx="215">
                  <c:v>58.65030749600389</c:v>
                </c:pt>
                <c:pt idx="216">
                  <c:v>59.260104445936648</c:v>
                </c:pt>
                <c:pt idx="217">
                  <c:v>59.210027623305891</c:v>
                </c:pt>
                <c:pt idx="218">
                  <c:v>58.950632402780371</c:v>
                </c:pt>
                <c:pt idx="219">
                  <c:v>59.574798210265008</c:v>
                </c:pt>
                <c:pt idx="220">
                  <c:v>59.991608646006576</c:v>
                </c:pt>
                <c:pt idx="221">
                  <c:v>60.486251121321523</c:v>
                </c:pt>
                <c:pt idx="222">
                  <c:v>61.03979074958707</c:v>
                </c:pt>
                <c:pt idx="223">
                  <c:v>61.134606749814999</c:v>
                </c:pt>
                <c:pt idx="224">
                  <c:v>61.751501852852329</c:v>
                </c:pt>
                <c:pt idx="225">
                  <c:v>62.358915025562979</c:v>
                </c:pt>
                <c:pt idx="226">
                  <c:v>62.980034064781506</c:v>
                </c:pt>
                <c:pt idx="227">
                  <c:v>63.624019029989306</c:v>
                </c:pt>
                <c:pt idx="228">
                  <c:v>64.236174189476387</c:v>
                </c:pt>
                <c:pt idx="229">
                  <c:v>64.380950641402094</c:v>
                </c:pt>
                <c:pt idx="230">
                  <c:v>64.501880820704997</c:v>
                </c:pt>
                <c:pt idx="231">
                  <c:v>64.759903173351589</c:v>
                </c:pt>
                <c:pt idx="232">
                  <c:v>64.671869573977787</c:v>
                </c:pt>
                <c:pt idx="233">
                  <c:v>64.84788067551969</c:v>
                </c:pt>
                <c:pt idx="234">
                  <c:v>65.299049642309797</c:v>
                </c:pt>
                <c:pt idx="235">
                  <c:v>65.873573517543718</c:v>
                </c:pt>
                <c:pt idx="236">
                  <c:v>66.339710541400976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A-483F-BE02-B9A3F5B63A40}"/>
            </c:ext>
          </c:extLst>
        </c:ser>
        <c:ser>
          <c:idx val="3"/>
          <c:order val="3"/>
          <c:tx>
            <c:strRef>
              <c:f>'Gráfico 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3'!$E$15:$E$1009</c:f>
              <c:numCache>
                <c:formatCode>0.0</c:formatCode>
                <c:ptCount val="995"/>
                <c:pt idx="0">
                  <c:v>39.011113397909881</c:v>
                </c:pt>
                <c:pt idx="1">
                  <c:v>37.077514291152106</c:v>
                </c:pt>
                <c:pt idx="2">
                  <c:v>34.749853399158589</c:v>
                </c:pt>
                <c:pt idx="3">
                  <c:v>33.368231132736256</c:v>
                </c:pt>
                <c:pt idx="4">
                  <c:v>33.239395268343984</c:v>
                </c:pt>
                <c:pt idx="5">
                  <c:v>33.075800305720279</c:v>
                </c:pt>
                <c:pt idx="6">
                  <c:v>32.794806937905058</c:v>
                </c:pt>
                <c:pt idx="7">
                  <c:v>32.450365559584256</c:v>
                </c:pt>
                <c:pt idx="8">
                  <c:v>30.166691260577384</c:v>
                </c:pt>
                <c:pt idx="9">
                  <c:v>30.227992704887996</c:v>
                </c:pt>
                <c:pt idx="10">
                  <c:v>29.344397968290838</c:v>
                </c:pt>
                <c:pt idx="11">
                  <c:v>29.109178321091083</c:v>
                </c:pt>
                <c:pt idx="12">
                  <c:v>28.765485267596194</c:v>
                </c:pt>
                <c:pt idx="13">
                  <c:v>28.431018125212599</c:v>
                </c:pt>
                <c:pt idx="14">
                  <c:v>27.949820114519344</c:v>
                </c:pt>
                <c:pt idx="15">
                  <c:v>27.753905046830525</c:v>
                </c:pt>
                <c:pt idx="16">
                  <c:v>27.317482609169904</c:v>
                </c:pt>
                <c:pt idx="17">
                  <c:v>27.475198891892365</c:v>
                </c:pt>
                <c:pt idx="18">
                  <c:v>27.38487938535313</c:v>
                </c:pt>
                <c:pt idx="19">
                  <c:v>27.272522098857234</c:v>
                </c:pt>
                <c:pt idx="20">
                  <c:v>27.011120298562695</c:v>
                </c:pt>
                <c:pt idx="21">
                  <c:v>26.783932780359624</c:v>
                </c:pt>
                <c:pt idx="22">
                  <c:v>26.52142908190142</c:v>
                </c:pt>
                <c:pt idx="23">
                  <c:v>26.342676617697819</c:v>
                </c:pt>
                <c:pt idx="24">
                  <c:v>26.110021987147352</c:v>
                </c:pt>
                <c:pt idx="25">
                  <c:v>25.478769448676935</c:v>
                </c:pt>
                <c:pt idx="26">
                  <c:v>25.119252530041503</c:v>
                </c:pt>
                <c:pt idx="27">
                  <c:v>24.934504421336008</c:v>
                </c:pt>
                <c:pt idx="28">
                  <c:v>24.703428470262118</c:v>
                </c:pt>
                <c:pt idx="29">
                  <c:v>25.009270006461467</c:v>
                </c:pt>
                <c:pt idx="30">
                  <c:v>24.837155117731168</c:v>
                </c:pt>
                <c:pt idx="31">
                  <c:v>24.631516216190832</c:v>
                </c:pt>
                <c:pt idx="32">
                  <c:v>24.412923870155435</c:v>
                </c:pt>
                <c:pt idx="33">
                  <c:v>24.198144488945079</c:v>
                </c:pt>
                <c:pt idx="34">
                  <c:v>23.952218363623775</c:v>
                </c:pt>
                <c:pt idx="35">
                  <c:v>23.741036343759387</c:v>
                </c:pt>
                <c:pt idx="36">
                  <c:v>23.841172575719586</c:v>
                </c:pt>
                <c:pt idx="37">
                  <c:v>23.492543736947646</c:v>
                </c:pt>
                <c:pt idx="38">
                  <c:v>23.088528002259764</c:v>
                </c:pt>
                <c:pt idx="39">
                  <c:v>22.94373535384106</c:v>
                </c:pt>
                <c:pt idx="40">
                  <c:v>22.768967298331592</c:v>
                </c:pt>
                <c:pt idx="41">
                  <c:v>22.633394737950294</c:v>
                </c:pt>
                <c:pt idx="42">
                  <c:v>22.410391174481941</c:v>
                </c:pt>
                <c:pt idx="43">
                  <c:v>22.213617757942817</c:v>
                </c:pt>
                <c:pt idx="44">
                  <c:v>22.082945246476964</c:v>
                </c:pt>
                <c:pt idx="45">
                  <c:v>21.835023863769816</c:v>
                </c:pt>
                <c:pt idx="46">
                  <c:v>21.72908121706093</c:v>
                </c:pt>
                <c:pt idx="47">
                  <c:v>21.520718626094048</c:v>
                </c:pt>
                <c:pt idx="48">
                  <c:v>21.030679303791697</c:v>
                </c:pt>
                <c:pt idx="49">
                  <c:v>20.864178477271231</c:v>
                </c:pt>
                <c:pt idx="50">
                  <c:v>20.589269079733121</c:v>
                </c:pt>
                <c:pt idx="51">
                  <c:v>20.379764742809559</c:v>
                </c:pt>
                <c:pt idx="52">
                  <c:v>20.288878593565283</c:v>
                </c:pt>
                <c:pt idx="53">
                  <c:v>19.950857743661761</c:v>
                </c:pt>
                <c:pt idx="54">
                  <c:v>19.035661310726688</c:v>
                </c:pt>
                <c:pt idx="55">
                  <c:v>18.924924968629487</c:v>
                </c:pt>
                <c:pt idx="56">
                  <c:v>18.489812431753098</c:v>
                </c:pt>
                <c:pt idx="57">
                  <c:v>17.951881480866039</c:v>
                </c:pt>
                <c:pt idx="58">
                  <c:v>17.836170324648474</c:v>
                </c:pt>
                <c:pt idx="59">
                  <c:v>17.527873317469403</c:v>
                </c:pt>
                <c:pt idx="60">
                  <c:v>16.85438105633531</c:v>
                </c:pt>
                <c:pt idx="61">
                  <c:v>16.78697911174233</c:v>
                </c:pt>
                <c:pt idx="62">
                  <c:v>16.630145494105239</c:v>
                </c:pt>
                <c:pt idx="63">
                  <c:v>16.384530250221026</c:v>
                </c:pt>
                <c:pt idx="64">
                  <c:v>16.384209998117427</c:v>
                </c:pt>
                <c:pt idx="65">
                  <c:v>16.334524650000017</c:v>
                </c:pt>
                <c:pt idx="66">
                  <c:v>16.281357503019628</c:v>
                </c:pt>
                <c:pt idx="67">
                  <c:v>16.248765073165369</c:v>
                </c:pt>
                <c:pt idx="68">
                  <c:v>16.202026722631224</c:v>
                </c:pt>
                <c:pt idx="69">
                  <c:v>16.073903866266527</c:v>
                </c:pt>
                <c:pt idx="70">
                  <c:v>16.02843183041082</c:v>
                </c:pt>
                <c:pt idx="71">
                  <c:v>15.979048292479668</c:v>
                </c:pt>
                <c:pt idx="72">
                  <c:v>15.79765204341455</c:v>
                </c:pt>
                <c:pt idx="73">
                  <c:v>15.707655443728857</c:v>
                </c:pt>
                <c:pt idx="74">
                  <c:v>15.640714417780535</c:v>
                </c:pt>
                <c:pt idx="75">
                  <c:v>15.618556782642507</c:v>
                </c:pt>
                <c:pt idx="76">
                  <c:v>15.629504193436263</c:v>
                </c:pt>
                <c:pt idx="77">
                  <c:v>15.716428816135258</c:v>
                </c:pt>
                <c:pt idx="78">
                  <c:v>15.78769808881918</c:v>
                </c:pt>
                <c:pt idx="79">
                  <c:v>15.909450449696282</c:v>
                </c:pt>
                <c:pt idx="80">
                  <c:v>16.159610252481471</c:v>
                </c:pt>
                <c:pt idx="81">
                  <c:v>16.48939165074297</c:v>
                </c:pt>
                <c:pt idx="82">
                  <c:v>16.85593589307965</c:v>
                </c:pt>
                <c:pt idx="83">
                  <c:v>17.124600649930098</c:v>
                </c:pt>
                <c:pt idx="84">
                  <c:v>17.393547895029862</c:v>
                </c:pt>
                <c:pt idx="85">
                  <c:v>17.614099904562107</c:v>
                </c:pt>
                <c:pt idx="86">
                  <c:v>17.772536900535169</c:v>
                </c:pt>
                <c:pt idx="87">
                  <c:v>18.03973637640124</c:v>
                </c:pt>
                <c:pt idx="88">
                  <c:v>18.240569977697618</c:v>
                </c:pt>
                <c:pt idx="89">
                  <c:v>18.665568656076488</c:v>
                </c:pt>
                <c:pt idx="90">
                  <c:v>18.994901849337566</c:v>
                </c:pt>
                <c:pt idx="91">
                  <c:v>19.252326362414568</c:v>
                </c:pt>
                <c:pt idx="92">
                  <c:v>19.488779664027572</c:v>
                </c:pt>
                <c:pt idx="93">
                  <c:v>19.790959574968223</c:v>
                </c:pt>
                <c:pt idx="94">
                  <c:v>20.525358917911067</c:v>
                </c:pt>
                <c:pt idx="95">
                  <c:v>20.747831813171295</c:v>
                </c:pt>
                <c:pt idx="96">
                  <c:v>20.947434683853462</c:v>
                </c:pt>
                <c:pt idx="97">
                  <c:v>21.018164365993968</c:v>
                </c:pt>
                <c:pt idx="98">
                  <c:v>21.194341084820294</c:v>
                </c:pt>
                <c:pt idx="99">
                  <c:v>21.287361606907123</c:v>
                </c:pt>
                <c:pt idx="100">
                  <c:v>21.573518426991011</c:v>
                </c:pt>
                <c:pt idx="101">
                  <c:v>21.855290308362509</c:v>
                </c:pt>
                <c:pt idx="102">
                  <c:v>22.139515707112086</c:v>
                </c:pt>
                <c:pt idx="103">
                  <c:v>22.448989640498446</c:v>
                </c:pt>
                <c:pt idx="104">
                  <c:v>22.681536609013015</c:v>
                </c:pt>
                <c:pt idx="105">
                  <c:v>22.911342007207651</c:v>
                </c:pt>
                <c:pt idx="106">
                  <c:v>23.113035057304391</c:v>
                </c:pt>
                <c:pt idx="107">
                  <c:v>23.288645220325218</c:v>
                </c:pt>
                <c:pt idx="108">
                  <c:v>23.408169465115851</c:v>
                </c:pt>
                <c:pt idx="109">
                  <c:v>23.471935068466784</c:v>
                </c:pt>
                <c:pt idx="110">
                  <c:v>23.466942797759291</c:v>
                </c:pt>
                <c:pt idx="111">
                  <c:v>23.499875770288313</c:v>
                </c:pt>
                <c:pt idx="112">
                  <c:v>23.668425694922149</c:v>
                </c:pt>
                <c:pt idx="113">
                  <c:v>23.876271192451721</c:v>
                </c:pt>
                <c:pt idx="114">
                  <c:v>23.972734074328297</c:v>
                </c:pt>
                <c:pt idx="115">
                  <c:v>24.213459685969891</c:v>
                </c:pt>
                <c:pt idx="116">
                  <c:v>24.440214823529136</c:v>
                </c:pt>
                <c:pt idx="117">
                  <c:v>24.797183754427802</c:v>
                </c:pt>
                <c:pt idx="118">
                  <c:v>25.181381929328239</c:v>
                </c:pt>
                <c:pt idx="119">
                  <c:v>25.498960473198153</c:v>
                </c:pt>
                <c:pt idx="120">
                  <c:v>25.797272795691207</c:v>
                </c:pt>
                <c:pt idx="121">
                  <c:v>25.887058491049324</c:v>
                </c:pt>
                <c:pt idx="122">
                  <c:v>26.044994600470176</c:v>
                </c:pt>
                <c:pt idx="123">
                  <c:v>26.417437176755577</c:v>
                </c:pt>
                <c:pt idx="124">
                  <c:v>26.74508589421383</c:v>
                </c:pt>
                <c:pt idx="125">
                  <c:v>27.09733081788044</c:v>
                </c:pt>
                <c:pt idx="126">
                  <c:v>27.414279854911914</c:v>
                </c:pt>
                <c:pt idx="127">
                  <c:v>27.790709414181283</c:v>
                </c:pt>
                <c:pt idx="128">
                  <c:v>28.124711189671284</c:v>
                </c:pt>
                <c:pt idx="129">
                  <c:v>28.563555746658068</c:v>
                </c:pt>
                <c:pt idx="130">
                  <c:v>28.93393599814538</c:v>
                </c:pt>
                <c:pt idx="131">
                  <c:v>29.265285358385484</c:v>
                </c:pt>
                <c:pt idx="132">
                  <c:v>29.62238225549444</c:v>
                </c:pt>
                <c:pt idx="133">
                  <c:v>29.751492401855209</c:v>
                </c:pt>
                <c:pt idx="134">
                  <c:v>29.963341940671356</c:v>
                </c:pt>
                <c:pt idx="135">
                  <c:v>30.311427031888687</c:v>
                </c:pt>
                <c:pt idx="136">
                  <c:v>30.65601252772116</c:v>
                </c:pt>
                <c:pt idx="137">
                  <c:v>31.148287859730608</c:v>
                </c:pt>
                <c:pt idx="138">
                  <c:v>31.578883648470349</c:v>
                </c:pt>
                <c:pt idx="139">
                  <c:v>31.989241783672451</c:v>
                </c:pt>
                <c:pt idx="140">
                  <c:v>32.539527567837304</c:v>
                </c:pt>
                <c:pt idx="141">
                  <c:v>32.967858822342627</c:v>
                </c:pt>
                <c:pt idx="142">
                  <c:v>33.434429662473548</c:v>
                </c:pt>
                <c:pt idx="143">
                  <c:v>33.922698469034124</c:v>
                </c:pt>
                <c:pt idx="144">
                  <c:v>34.35464728994797</c:v>
                </c:pt>
                <c:pt idx="145">
                  <c:v>34.556360713757115</c:v>
                </c:pt>
                <c:pt idx="146">
                  <c:v>34.75677707341454</c:v>
                </c:pt>
                <c:pt idx="147">
                  <c:v>35.198735349129159</c:v>
                </c:pt>
                <c:pt idx="148">
                  <c:v>35.579733253047969</c:v>
                </c:pt>
                <c:pt idx="149">
                  <c:v>36.008797545082793</c:v>
                </c:pt>
                <c:pt idx="150">
                  <c:v>36.403110467503566</c:v>
                </c:pt>
                <c:pt idx="151">
                  <c:v>35.862958904679338</c:v>
                </c:pt>
                <c:pt idx="152">
                  <c:v>36.434495756293856</c:v>
                </c:pt>
                <c:pt idx="153">
                  <c:v>36.845942698747713</c:v>
                </c:pt>
                <c:pt idx="154">
                  <c:v>37.278901086307144</c:v>
                </c:pt>
                <c:pt idx="155">
                  <c:v>37.833895799516625</c:v>
                </c:pt>
                <c:pt idx="156">
                  <c:v>38.376747123551986</c:v>
                </c:pt>
                <c:pt idx="157">
                  <c:v>38.626408510060891</c:v>
                </c:pt>
                <c:pt idx="158">
                  <c:v>38.795841468719779</c:v>
                </c:pt>
                <c:pt idx="159">
                  <c:v>39.123272769984638</c:v>
                </c:pt>
                <c:pt idx="160">
                  <c:v>39.537609553605435</c:v>
                </c:pt>
                <c:pt idx="161">
                  <c:v>40.06385665939046</c:v>
                </c:pt>
                <c:pt idx="162">
                  <c:v>40.49783506907832</c:v>
                </c:pt>
                <c:pt idx="163">
                  <c:v>41.226274233898017</c:v>
                </c:pt>
                <c:pt idx="164">
                  <c:v>41.785465992822729</c:v>
                </c:pt>
                <c:pt idx="165">
                  <c:v>42.417549673912866</c:v>
                </c:pt>
                <c:pt idx="166">
                  <c:v>43.297444552144839</c:v>
                </c:pt>
                <c:pt idx="167">
                  <c:v>44.161207238327002</c:v>
                </c:pt>
                <c:pt idx="168">
                  <c:v>44.80441024299207</c:v>
                </c:pt>
                <c:pt idx="169">
                  <c:v>45.198641706554049</c:v>
                </c:pt>
                <c:pt idx="170">
                  <c:v>45.581018298683823</c:v>
                </c:pt>
                <c:pt idx="171">
                  <c:v>46.002804026976598</c:v>
                </c:pt>
                <c:pt idx="172">
                  <c:v>46.499009391917802</c:v>
                </c:pt>
                <c:pt idx="173">
                  <c:v>47.361797771389533</c:v>
                </c:pt>
                <c:pt idx="174">
                  <c:v>47.867612909662569</c:v>
                </c:pt>
                <c:pt idx="175">
                  <c:v>48.432681443926342</c:v>
                </c:pt>
                <c:pt idx="176">
                  <c:v>48.96765754675333</c:v>
                </c:pt>
                <c:pt idx="177">
                  <c:v>49.564784198889988</c:v>
                </c:pt>
                <c:pt idx="178">
                  <c:v>50.188400887056567</c:v>
                </c:pt>
                <c:pt idx="179">
                  <c:v>50.712945565067365</c:v>
                </c:pt>
                <c:pt idx="180">
                  <c:v>51.173897052425552</c:v>
                </c:pt>
                <c:pt idx="181">
                  <c:v>51.343385734525206</c:v>
                </c:pt>
                <c:pt idx="182">
                  <c:v>51.4095633621817</c:v>
                </c:pt>
                <c:pt idx="183">
                  <c:v>51.761480832302773</c:v>
                </c:pt>
                <c:pt idx="184">
                  <c:v>52.188136020744849</c:v>
                </c:pt>
                <c:pt idx="185">
                  <c:v>52.581775043555467</c:v>
                </c:pt>
                <c:pt idx="186">
                  <c:v>53.032917869061144</c:v>
                </c:pt>
                <c:pt idx="187">
                  <c:v>53.541676129087094</c:v>
                </c:pt>
                <c:pt idx="188">
                  <c:v>53.963201423643604</c:v>
                </c:pt>
                <c:pt idx="189">
                  <c:v>54.582950986061682</c:v>
                </c:pt>
                <c:pt idx="190">
                  <c:v>55.1034617004129</c:v>
                </c:pt>
                <c:pt idx="191">
                  <c:v>55.678906832985099</c:v>
                </c:pt>
                <c:pt idx="192">
                  <c:v>56.200240549142734</c:v>
                </c:pt>
                <c:pt idx="193">
                  <c:v>56.111677358537946</c:v>
                </c:pt>
                <c:pt idx="194">
                  <c:v>55.304316245849961</c:v>
                </c:pt>
                <c:pt idx="195">
                  <c:v>55.498214292922292</c:v>
                </c:pt>
                <c:pt idx="196">
                  <c:v>56.080517178318757</c:v>
                </c:pt>
                <c:pt idx="197">
                  <c:v>56.447822892354544</c:v>
                </c:pt>
                <c:pt idx="198">
                  <c:v>56.797514752718747</c:v>
                </c:pt>
                <c:pt idx="199">
                  <c:v>57.217948013636146</c:v>
                </c:pt>
                <c:pt idx="200">
                  <c:v>57.723930291759359</c:v>
                </c:pt>
                <c:pt idx="201">
                  <c:v>58.160719995650467</c:v>
                </c:pt>
                <c:pt idx="202">
                  <c:v>58.706386041164933</c:v>
                </c:pt>
                <c:pt idx="203">
                  <c:v>58.94876610953834</c:v>
                </c:pt>
                <c:pt idx="204">
                  <c:v>59.996511034043891</c:v>
                </c:pt>
                <c:pt idx="205">
                  <c:v>59.693893330383844</c:v>
                </c:pt>
                <c:pt idx="206">
                  <c:v>59.718682729461868</c:v>
                </c:pt>
                <c:pt idx="207">
                  <c:v>59.982548905070367</c:v>
                </c:pt>
                <c:pt idx="208">
                  <c:v>60.075616314769682</c:v>
                </c:pt>
                <c:pt idx="209">
                  <c:v>60.429657645871337</c:v>
                </c:pt>
                <c:pt idx="210">
                  <c:v>60.807510349528101</c:v>
                </c:pt>
                <c:pt idx="211">
                  <c:v>61.292031532609975</c:v>
                </c:pt>
                <c:pt idx="212">
                  <c:v>61.712915921871804</c:v>
                </c:pt>
                <c:pt idx="213">
                  <c:v>62.178789996829643</c:v>
                </c:pt>
                <c:pt idx="214">
                  <c:v>62.526380820324256</c:v>
                </c:pt>
                <c:pt idx="215">
                  <c:v>62.941708820434656</c:v>
                </c:pt>
                <c:pt idx="216">
                  <c:v>63.836707927400916</c:v>
                </c:pt>
                <c:pt idx="217">
                  <c:v>63.678026420689925</c:v>
                </c:pt>
                <c:pt idx="218">
                  <c:v>63.296111236915458</c:v>
                </c:pt>
                <c:pt idx="219">
                  <c:v>64.144169473184874</c:v>
                </c:pt>
                <c:pt idx="220">
                  <c:v>64.451694179254716</c:v>
                </c:pt>
                <c:pt idx="221">
                  <c:v>64.895439344256374</c:v>
                </c:pt>
                <c:pt idx="222">
                  <c:v>65.361594990470891</c:v>
                </c:pt>
                <c:pt idx="223">
                  <c:v>65.871177722531584</c:v>
                </c:pt>
                <c:pt idx="224">
                  <c:v>66.381734004180515</c:v>
                </c:pt>
                <c:pt idx="225">
                  <c:v>66.894151264950978</c:v>
                </c:pt>
                <c:pt idx="226">
                  <c:v>67.412471333288892</c:v>
                </c:pt>
                <c:pt idx="227">
                  <c:v>67.963647324357794</c:v>
                </c:pt>
                <c:pt idx="228">
                  <c:v>68.480459363606656</c:v>
                </c:pt>
                <c:pt idx="229">
                  <c:v>68.524010047243848</c:v>
                </c:pt>
                <c:pt idx="230">
                  <c:v>68.540876368603534</c:v>
                </c:pt>
                <c:pt idx="231">
                  <c:v>68.709768991361273</c:v>
                </c:pt>
                <c:pt idx="232">
                  <c:v>68.879540041924741</c:v>
                </c:pt>
                <c:pt idx="233">
                  <c:v>69.354398851372821</c:v>
                </c:pt>
                <c:pt idx="234">
                  <c:v>69.719770604829677</c:v>
                </c:pt>
                <c:pt idx="235">
                  <c:v>70.194935751826435</c:v>
                </c:pt>
                <c:pt idx="236">
                  <c:v>70.915501603459248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A-483F-BE02-B9A3F5B63A40}"/>
            </c:ext>
          </c:extLst>
        </c:ser>
        <c:ser>
          <c:idx val="4"/>
          <c:order val="4"/>
          <c:tx>
            <c:strRef>
              <c:f>'Gráfico 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0.21685305164878194</c:v>
                </c:pt>
                <c:pt idx="26">
                  <c:v>0.21382684238525373</c:v>
                </c:pt>
                <c:pt idx="27">
                  <c:v>0.26953563281434273</c:v>
                </c:pt>
                <c:pt idx="28">
                  <c:v>0.27091845956356131</c:v>
                </c:pt>
                <c:pt idx="29">
                  <c:v>0.27172330294329922</c:v>
                </c:pt>
                <c:pt idx="30">
                  <c:v>0.26811511538570543</c:v>
                </c:pt>
                <c:pt idx="31">
                  <c:v>0.26937073362040004</c:v>
                </c:pt>
                <c:pt idx="32">
                  <c:v>0.6313329099559144</c:v>
                </c:pt>
                <c:pt idx="33">
                  <c:v>0.64869450103715964</c:v>
                </c:pt>
                <c:pt idx="34">
                  <c:v>0.68349464502641943</c:v>
                </c:pt>
                <c:pt idx="35">
                  <c:v>0.69454444735520093</c:v>
                </c:pt>
                <c:pt idx="36">
                  <c:v>0.76124356469363241</c:v>
                </c:pt>
                <c:pt idx="37">
                  <c:v>0.78403156550524211</c:v>
                </c:pt>
                <c:pt idx="38">
                  <c:v>0.79356865364409701</c:v>
                </c:pt>
                <c:pt idx="39">
                  <c:v>0.80320833347700449</c:v>
                </c:pt>
                <c:pt idx="40">
                  <c:v>0.74606425838750301</c:v>
                </c:pt>
                <c:pt idx="41">
                  <c:v>0.77147270791417943</c:v>
                </c:pt>
                <c:pt idx="42">
                  <c:v>0.79672783254151713</c:v>
                </c:pt>
                <c:pt idx="43">
                  <c:v>0.85502391294353819</c:v>
                </c:pt>
                <c:pt idx="44">
                  <c:v>0.88535256529714268</c:v>
                </c:pt>
                <c:pt idx="45">
                  <c:v>0.94224741948248647</c:v>
                </c:pt>
                <c:pt idx="46">
                  <c:v>0.98248560248831951</c:v>
                </c:pt>
                <c:pt idx="47">
                  <c:v>1.0207261808407222</c:v>
                </c:pt>
                <c:pt idx="48">
                  <c:v>1.0392487131528094</c:v>
                </c:pt>
                <c:pt idx="49">
                  <c:v>1.0520623651836229</c:v>
                </c:pt>
                <c:pt idx="50">
                  <c:v>1.0766417655208063</c:v>
                </c:pt>
                <c:pt idx="51">
                  <c:v>1.0756571200111209</c:v>
                </c:pt>
                <c:pt idx="52">
                  <c:v>1.061685261538807</c:v>
                </c:pt>
                <c:pt idx="53">
                  <c:v>1.0619413183158142</c:v>
                </c:pt>
                <c:pt idx="54">
                  <c:v>1.0843623364777712</c:v>
                </c:pt>
                <c:pt idx="55">
                  <c:v>1.1176146892420691</c:v>
                </c:pt>
                <c:pt idx="56">
                  <c:v>1.1623290540670581</c:v>
                </c:pt>
                <c:pt idx="57">
                  <c:v>1.2197614168130197</c:v>
                </c:pt>
                <c:pt idx="58">
                  <c:v>1.2824708396049125</c:v>
                </c:pt>
                <c:pt idx="59">
                  <c:v>1.4204376170708159</c:v>
                </c:pt>
                <c:pt idx="60">
                  <c:v>1.45863369151387</c:v>
                </c:pt>
                <c:pt idx="61">
                  <c:v>1.5055481660845809</c:v>
                </c:pt>
                <c:pt idx="62">
                  <c:v>1.5636741674938701</c:v>
                </c:pt>
                <c:pt idx="63">
                  <c:v>1.6099370149780472</c:v>
                </c:pt>
                <c:pt idx="64">
                  <c:v>1.6641021385483799</c:v>
                </c:pt>
                <c:pt idx="65">
                  <c:v>1.7220675736521687</c:v>
                </c:pt>
                <c:pt idx="66">
                  <c:v>1.7843422137126161</c:v>
                </c:pt>
                <c:pt idx="67">
                  <c:v>1.8355831410446128</c:v>
                </c:pt>
                <c:pt idx="68">
                  <c:v>1.8935552598337606</c:v>
                </c:pt>
                <c:pt idx="69">
                  <c:v>1.9529786364511634</c:v>
                </c:pt>
                <c:pt idx="70">
                  <c:v>1.9548615298965861</c:v>
                </c:pt>
                <c:pt idx="71">
                  <c:v>2.0588603883086001</c:v>
                </c:pt>
                <c:pt idx="72">
                  <c:v>2.0861421050250701</c:v>
                </c:pt>
                <c:pt idx="73">
                  <c:v>2.1059177334792727</c:v>
                </c:pt>
                <c:pt idx="74">
                  <c:v>2.1509887438094557</c:v>
                </c:pt>
                <c:pt idx="75">
                  <c:v>2.2116750419876907</c:v>
                </c:pt>
                <c:pt idx="76">
                  <c:v>2.277180316958018</c:v>
                </c:pt>
                <c:pt idx="77">
                  <c:v>2.2519082327798858</c:v>
                </c:pt>
                <c:pt idx="78">
                  <c:v>2.3442019380462042</c:v>
                </c:pt>
                <c:pt idx="79">
                  <c:v>2.4253021195537583</c:v>
                </c:pt>
                <c:pt idx="80">
                  <c:v>2.4849717248771612</c:v>
                </c:pt>
                <c:pt idx="81">
                  <c:v>2.5525568485613852</c:v>
                </c:pt>
                <c:pt idx="82">
                  <c:v>2.6249353066748919</c:v>
                </c:pt>
                <c:pt idx="83">
                  <c:v>2.6600868365086234</c:v>
                </c:pt>
                <c:pt idx="84">
                  <c:v>2.6894965209629085</c:v>
                </c:pt>
                <c:pt idx="85">
                  <c:v>2.7270544345682</c:v>
                </c:pt>
                <c:pt idx="86">
                  <c:v>2.7279761303788654</c:v>
                </c:pt>
                <c:pt idx="87">
                  <c:v>2.7971520621575214</c:v>
                </c:pt>
                <c:pt idx="88">
                  <c:v>2.8291153004064156</c:v>
                </c:pt>
                <c:pt idx="89">
                  <c:v>2.8434396499748353</c:v>
                </c:pt>
                <c:pt idx="90">
                  <c:v>2.8565002034052553</c:v>
                </c:pt>
                <c:pt idx="91">
                  <c:v>2.8715510403675966</c:v>
                </c:pt>
                <c:pt idx="92">
                  <c:v>2.8787134908047851</c:v>
                </c:pt>
                <c:pt idx="93">
                  <c:v>2.9327619065098149</c:v>
                </c:pt>
                <c:pt idx="94">
                  <c:v>2.9854344330780886</c:v>
                </c:pt>
                <c:pt idx="95">
                  <c:v>3.0176099277792559</c:v>
                </c:pt>
                <c:pt idx="96">
                  <c:v>3.0261121357120655</c:v>
                </c:pt>
                <c:pt idx="97">
                  <c:v>3.0060795468602453</c:v>
                </c:pt>
                <c:pt idx="98">
                  <c:v>3.0108416358632137</c:v>
                </c:pt>
                <c:pt idx="99">
                  <c:v>3.0079432399938058</c:v>
                </c:pt>
                <c:pt idx="100">
                  <c:v>3.0821367147446908</c:v>
                </c:pt>
                <c:pt idx="101">
                  <c:v>3.1532780939942673</c:v>
                </c:pt>
                <c:pt idx="102">
                  <c:v>3.2811615904909219</c:v>
                </c:pt>
                <c:pt idx="103">
                  <c:v>3.358364064613824</c:v>
                </c:pt>
                <c:pt idx="104">
                  <c:v>3.4320396780829117</c:v>
                </c:pt>
                <c:pt idx="105">
                  <c:v>3.5215461546034939</c:v>
                </c:pt>
                <c:pt idx="106">
                  <c:v>3.5703696770582627</c:v>
                </c:pt>
                <c:pt idx="107">
                  <c:v>4.0863788352413071</c:v>
                </c:pt>
                <c:pt idx="108">
                  <c:v>4.4872773767906002</c:v>
                </c:pt>
                <c:pt idx="109">
                  <c:v>4.5394466277372061</c:v>
                </c:pt>
                <c:pt idx="110">
                  <c:v>4.6129097769562772</c:v>
                </c:pt>
                <c:pt idx="111">
                  <c:v>4.6916334299133302</c:v>
                </c:pt>
                <c:pt idx="112">
                  <c:v>4.7990913868846246</c:v>
                </c:pt>
                <c:pt idx="113">
                  <c:v>4.9039602776502385</c:v>
                </c:pt>
                <c:pt idx="114">
                  <c:v>4.9906599611742344</c:v>
                </c:pt>
                <c:pt idx="115">
                  <c:v>5.0856222981852568</c:v>
                </c:pt>
                <c:pt idx="116">
                  <c:v>5.1824612875086595</c:v>
                </c:pt>
                <c:pt idx="117">
                  <c:v>5.2754101664115627</c:v>
                </c:pt>
                <c:pt idx="118">
                  <c:v>5.382686960561311</c:v>
                </c:pt>
                <c:pt idx="119">
                  <c:v>5.4126614729763345</c:v>
                </c:pt>
                <c:pt idx="120">
                  <c:v>5.4261035593916986</c:v>
                </c:pt>
                <c:pt idx="121">
                  <c:v>5.4022870656586912</c:v>
                </c:pt>
                <c:pt idx="122">
                  <c:v>5.389797934620062</c:v>
                </c:pt>
                <c:pt idx="123">
                  <c:v>5.3676969197592701</c:v>
                </c:pt>
                <c:pt idx="124">
                  <c:v>5.3854124236657155</c:v>
                </c:pt>
                <c:pt idx="125">
                  <c:v>5.4011080436696641</c:v>
                </c:pt>
                <c:pt idx="126">
                  <c:v>5.4408624055999848</c:v>
                </c:pt>
                <c:pt idx="127">
                  <c:v>5.4743538665096407</c:v>
                </c:pt>
                <c:pt idx="128">
                  <c:v>5.5653099502076717</c:v>
                </c:pt>
                <c:pt idx="129">
                  <c:v>5.651704530503606</c:v>
                </c:pt>
                <c:pt idx="130">
                  <c:v>5.774765431665954</c:v>
                </c:pt>
                <c:pt idx="131">
                  <c:v>5.8642057621382655</c:v>
                </c:pt>
                <c:pt idx="132">
                  <c:v>5.9166855278699062</c:v>
                </c:pt>
                <c:pt idx="133">
                  <c:v>5.9147566870188379</c:v>
                </c:pt>
                <c:pt idx="134">
                  <c:v>6.6864388940198118</c:v>
                </c:pt>
                <c:pt idx="135">
                  <c:v>6.7822977618353502</c:v>
                </c:pt>
                <c:pt idx="136">
                  <c:v>6.8845431503669596</c:v>
                </c:pt>
                <c:pt idx="137">
                  <c:v>7.006234761993154</c:v>
                </c:pt>
                <c:pt idx="138">
                  <c:v>7.1170381698044514</c:v>
                </c:pt>
                <c:pt idx="139">
                  <c:v>7.2330797518110286</c:v>
                </c:pt>
                <c:pt idx="140">
                  <c:v>7.4002879387157714</c:v>
                </c:pt>
                <c:pt idx="141">
                  <c:v>7.548393266434716</c:v>
                </c:pt>
                <c:pt idx="142">
                  <c:v>7.7410437483127543</c:v>
                </c:pt>
                <c:pt idx="143">
                  <c:v>7.876976919100116</c:v>
                </c:pt>
                <c:pt idx="144">
                  <c:v>7.9350567939891059</c:v>
                </c:pt>
                <c:pt idx="145">
                  <c:v>7.9696306815789031</c:v>
                </c:pt>
                <c:pt idx="146">
                  <c:v>8.0011661878685452</c:v>
                </c:pt>
                <c:pt idx="147">
                  <c:v>8.1034405047681748</c:v>
                </c:pt>
                <c:pt idx="148">
                  <c:v>8.1572931261300567</c:v>
                </c:pt>
                <c:pt idx="149">
                  <c:v>8.2566801975194384</c:v>
                </c:pt>
                <c:pt idx="150">
                  <c:v>8.3879576618264888</c:v>
                </c:pt>
                <c:pt idx="151">
                  <c:v>8.537107245847686</c:v>
                </c:pt>
                <c:pt idx="152">
                  <c:v>8.7142627855366914</c:v>
                </c:pt>
                <c:pt idx="153">
                  <c:v>8.8627413004696347</c:v>
                </c:pt>
                <c:pt idx="154">
                  <c:v>9.0538893726007501</c:v>
                </c:pt>
                <c:pt idx="155">
                  <c:v>9.1933285723557123</c:v>
                </c:pt>
                <c:pt idx="156">
                  <c:v>9.2772910405209696</c:v>
                </c:pt>
                <c:pt idx="157">
                  <c:v>9.3289885107622723</c:v>
                </c:pt>
                <c:pt idx="158">
                  <c:v>9.3689031199263084</c:v>
                </c:pt>
                <c:pt idx="159">
                  <c:v>9.4454632014644755</c:v>
                </c:pt>
                <c:pt idx="160">
                  <c:v>9.5962720712693859</c:v>
                </c:pt>
                <c:pt idx="161">
                  <c:v>9.7427420268379805</c:v>
                </c:pt>
                <c:pt idx="162">
                  <c:v>9.8439191064065099</c:v>
                </c:pt>
                <c:pt idx="163">
                  <c:v>10.034185138820211</c:v>
                </c:pt>
                <c:pt idx="164">
                  <c:v>10.176026133155112</c:v>
                </c:pt>
                <c:pt idx="165">
                  <c:v>10.320794642769787</c:v>
                </c:pt>
                <c:pt idx="166">
                  <c:v>10.337537318878081</c:v>
                </c:pt>
                <c:pt idx="167">
                  <c:v>10.505361936381329</c:v>
                </c:pt>
                <c:pt idx="168">
                  <c:v>10.635049266961596</c:v>
                </c:pt>
                <c:pt idx="169">
                  <c:v>10.59925275398647</c:v>
                </c:pt>
                <c:pt idx="170">
                  <c:v>10.576497992151788</c:v>
                </c:pt>
                <c:pt idx="171">
                  <c:v>10.685194693276252</c:v>
                </c:pt>
                <c:pt idx="172">
                  <c:v>10.761453512832388</c:v>
                </c:pt>
                <c:pt idx="173">
                  <c:v>10.86252732976638</c:v>
                </c:pt>
                <c:pt idx="174">
                  <c:v>10.909510729091451</c:v>
                </c:pt>
                <c:pt idx="175">
                  <c:v>11.008020989723567</c:v>
                </c:pt>
                <c:pt idx="176">
                  <c:v>11.086166022989582</c:v>
                </c:pt>
                <c:pt idx="177">
                  <c:v>11.189422532116694</c:v>
                </c:pt>
                <c:pt idx="178">
                  <c:v>11.265403902760138</c:v>
                </c:pt>
                <c:pt idx="179">
                  <c:v>11.317983689065645</c:v>
                </c:pt>
                <c:pt idx="180">
                  <c:v>11.272550053213042</c:v>
                </c:pt>
                <c:pt idx="181">
                  <c:v>11.218680877355297</c:v>
                </c:pt>
                <c:pt idx="182">
                  <c:v>12.302258042569916</c:v>
                </c:pt>
                <c:pt idx="183">
                  <c:v>12.334756250832815</c:v>
                </c:pt>
                <c:pt idx="184">
                  <c:v>12.377396824845635</c:v>
                </c:pt>
                <c:pt idx="185">
                  <c:v>12.353924463973691</c:v>
                </c:pt>
                <c:pt idx="186">
                  <c:v>12.386064685991474</c:v>
                </c:pt>
                <c:pt idx="187">
                  <c:v>12.426054067054196</c:v>
                </c:pt>
                <c:pt idx="188">
                  <c:v>12.365807287664229</c:v>
                </c:pt>
                <c:pt idx="189">
                  <c:v>12.390369181950945</c:v>
                </c:pt>
                <c:pt idx="190">
                  <c:v>12.42276148250696</c:v>
                </c:pt>
                <c:pt idx="191">
                  <c:v>12.427163899531346</c:v>
                </c:pt>
                <c:pt idx="192">
                  <c:v>12.357938228990308</c:v>
                </c:pt>
                <c:pt idx="193">
                  <c:v>12.238891669015691</c:v>
                </c:pt>
                <c:pt idx="194">
                  <c:v>12.141061985138355</c:v>
                </c:pt>
                <c:pt idx="195">
                  <c:v>12.083243824165619</c:v>
                </c:pt>
                <c:pt idx="196">
                  <c:v>12.180441857133744</c:v>
                </c:pt>
                <c:pt idx="197">
                  <c:v>12.19412106381283</c:v>
                </c:pt>
                <c:pt idx="198">
                  <c:v>12.168459220623872</c:v>
                </c:pt>
                <c:pt idx="199">
                  <c:v>12.215097371143797</c:v>
                </c:pt>
                <c:pt idx="200">
                  <c:v>12.348554563517865</c:v>
                </c:pt>
                <c:pt idx="201">
                  <c:v>12.435500544557405</c:v>
                </c:pt>
                <c:pt idx="202">
                  <c:v>12.48575277686056</c:v>
                </c:pt>
                <c:pt idx="203">
                  <c:v>12.544143813096152</c:v>
                </c:pt>
                <c:pt idx="204">
                  <c:v>12.537456379372721</c:v>
                </c:pt>
                <c:pt idx="205">
                  <c:v>12.482243222038647</c:v>
                </c:pt>
                <c:pt idx="206">
                  <c:v>12.420708737335262</c:v>
                </c:pt>
                <c:pt idx="207">
                  <c:v>12.426491027208689</c:v>
                </c:pt>
                <c:pt idx="208">
                  <c:v>12.402477135947391</c:v>
                </c:pt>
                <c:pt idx="209">
                  <c:v>12.420034004157564</c:v>
                </c:pt>
                <c:pt idx="210">
                  <c:v>12.568963767857721</c:v>
                </c:pt>
                <c:pt idx="211">
                  <c:v>12.693202242233166</c:v>
                </c:pt>
                <c:pt idx="212">
                  <c:v>12.77313573021895</c:v>
                </c:pt>
                <c:pt idx="213">
                  <c:v>12.846983784721351</c:v>
                </c:pt>
                <c:pt idx="214">
                  <c:v>12.854815446367406</c:v>
                </c:pt>
                <c:pt idx="215">
                  <c:v>12.900893172462959</c:v>
                </c:pt>
                <c:pt idx="216">
                  <c:v>12.863702774775879</c:v>
                </c:pt>
                <c:pt idx="217">
                  <c:v>12.835857632099835</c:v>
                </c:pt>
                <c:pt idx="218">
                  <c:v>12.787876294823551</c:v>
                </c:pt>
                <c:pt idx="219">
                  <c:v>12.744055373112799</c:v>
                </c:pt>
                <c:pt idx="220">
                  <c:v>12.753363736452208</c:v>
                </c:pt>
                <c:pt idx="221">
                  <c:v>12.770820659822069</c:v>
                </c:pt>
                <c:pt idx="222">
                  <c:v>12.764580656956776</c:v>
                </c:pt>
                <c:pt idx="223">
                  <c:v>12.780416296431136</c:v>
                </c:pt>
                <c:pt idx="224">
                  <c:v>12.815122976739998</c:v>
                </c:pt>
                <c:pt idx="225">
                  <c:v>12.81116102920422</c:v>
                </c:pt>
                <c:pt idx="226">
                  <c:v>12.857069440503581</c:v>
                </c:pt>
                <c:pt idx="227">
                  <c:v>12.920370372540777</c:v>
                </c:pt>
                <c:pt idx="228">
                  <c:v>12.869833046602611</c:v>
                </c:pt>
                <c:pt idx="229">
                  <c:v>12.849623093535413</c:v>
                </c:pt>
                <c:pt idx="230">
                  <c:v>12.824567306543734</c:v>
                </c:pt>
                <c:pt idx="231">
                  <c:v>12.793005224624977</c:v>
                </c:pt>
                <c:pt idx="232">
                  <c:v>12.762144488578528</c:v>
                </c:pt>
                <c:pt idx="233">
                  <c:v>12.75393475530192</c:v>
                </c:pt>
                <c:pt idx="234">
                  <c:v>12.729975784940804</c:v>
                </c:pt>
                <c:pt idx="235">
                  <c:v>12.792016437917795</c:v>
                </c:pt>
                <c:pt idx="236">
                  <c:v>12.849131755712989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A-483F-BE02-B9A3F5B63A40}"/>
            </c:ext>
          </c:extLst>
        </c:ser>
        <c:ser>
          <c:idx val="5"/>
          <c:order val="5"/>
          <c:tx>
            <c:strRef>
              <c:f>'Gráfico 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3'!$G$15:$G$1009</c:f>
              <c:numCache>
                <c:formatCode>0.0</c:formatCode>
                <c:ptCount val="995"/>
                <c:pt idx="0">
                  <c:v>122.85418043102619</c:v>
                </c:pt>
                <c:pt idx="1">
                  <c:v>119.3228988662095</c:v>
                </c:pt>
                <c:pt idx="2">
                  <c:v>112.79143679612841</c:v>
                </c:pt>
                <c:pt idx="3">
                  <c:v>109.77437500818202</c:v>
                </c:pt>
                <c:pt idx="4">
                  <c:v>108.94642121983865</c:v>
                </c:pt>
                <c:pt idx="5">
                  <c:v>108.80287078687108</c:v>
                </c:pt>
                <c:pt idx="6">
                  <c:v>108.41458329643197</c:v>
                </c:pt>
                <c:pt idx="7">
                  <c:v>107.63881971775493</c:v>
                </c:pt>
                <c:pt idx="8">
                  <c:v>105.97953054810768</c:v>
                </c:pt>
                <c:pt idx="9">
                  <c:v>106.0064648454193</c:v>
                </c:pt>
                <c:pt idx="10">
                  <c:v>103.76937660473054</c:v>
                </c:pt>
                <c:pt idx="11">
                  <c:v>103.51936023186326</c:v>
                </c:pt>
                <c:pt idx="12">
                  <c:v>103.69019793163976</c:v>
                </c:pt>
                <c:pt idx="13">
                  <c:v>102.17593917285654</c:v>
                </c:pt>
                <c:pt idx="14">
                  <c:v>101.00021188828575</c:v>
                </c:pt>
                <c:pt idx="15">
                  <c:v>99.990213327285545</c:v>
                </c:pt>
                <c:pt idx="16">
                  <c:v>98.297646854945043</c:v>
                </c:pt>
                <c:pt idx="17">
                  <c:v>98.50333977115578</c:v>
                </c:pt>
                <c:pt idx="18">
                  <c:v>99.10215492409327</c:v>
                </c:pt>
                <c:pt idx="19">
                  <c:v>98.657278900493807</c:v>
                </c:pt>
                <c:pt idx="20">
                  <c:v>98.411363296658578</c:v>
                </c:pt>
                <c:pt idx="21">
                  <c:v>98.306503602627231</c:v>
                </c:pt>
                <c:pt idx="22">
                  <c:v>98.290034584888772</c:v>
                </c:pt>
                <c:pt idx="23">
                  <c:v>98.817143030697693</c:v>
                </c:pt>
                <c:pt idx="24">
                  <c:v>98.168110252420831</c:v>
                </c:pt>
                <c:pt idx="25">
                  <c:v>96.491311991209002</c:v>
                </c:pt>
                <c:pt idx="26">
                  <c:v>95.941054795563744</c:v>
                </c:pt>
                <c:pt idx="27">
                  <c:v>95.240368290487893</c:v>
                </c:pt>
                <c:pt idx="28">
                  <c:v>94.618208807842521</c:v>
                </c:pt>
                <c:pt idx="29">
                  <c:v>94.064546071865053</c:v>
                </c:pt>
                <c:pt idx="30">
                  <c:v>94.700116874036098</c:v>
                </c:pt>
                <c:pt idx="31">
                  <c:v>96.022027197747633</c:v>
                </c:pt>
                <c:pt idx="32">
                  <c:v>96.243218236095743</c:v>
                </c:pt>
                <c:pt idx="33">
                  <c:v>97.450218410040577</c:v>
                </c:pt>
                <c:pt idx="34">
                  <c:v>97.55208412001204</c:v>
                </c:pt>
                <c:pt idx="35">
                  <c:v>97.470719606643868</c:v>
                </c:pt>
                <c:pt idx="36">
                  <c:v>98.434573717846206</c:v>
                </c:pt>
                <c:pt idx="37">
                  <c:v>97.652952246810514</c:v>
                </c:pt>
                <c:pt idx="38">
                  <c:v>97.040098125620844</c:v>
                </c:pt>
                <c:pt idx="39">
                  <c:v>96.850548987220691</c:v>
                </c:pt>
                <c:pt idx="40">
                  <c:v>97.172375033437675</c:v>
                </c:pt>
                <c:pt idx="41">
                  <c:v>97.480820183285473</c:v>
                </c:pt>
                <c:pt idx="42">
                  <c:v>95.71933077918645</c:v>
                </c:pt>
                <c:pt idx="43">
                  <c:v>95.970639922798966</c:v>
                </c:pt>
                <c:pt idx="44">
                  <c:v>96.423688190782428</c:v>
                </c:pt>
                <c:pt idx="45">
                  <c:v>96.95430223670067</c:v>
                </c:pt>
                <c:pt idx="46">
                  <c:v>98.266099134779864</c:v>
                </c:pt>
                <c:pt idx="47">
                  <c:v>98.134587999774396</c:v>
                </c:pt>
                <c:pt idx="48">
                  <c:v>97.775686337911324</c:v>
                </c:pt>
                <c:pt idx="49">
                  <c:v>102.01969742369559</c:v>
                </c:pt>
                <c:pt idx="50">
                  <c:v>102.04997516405507</c:v>
                </c:pt>
                <c:pt idx="51">
                  <c:v>100.75321017631846</c:v>
                </c:pt>
                <c:pt idx="52">
                  <c:v>101.48966736130637</c:v>
                </c:pt>
                <c:pt idx="53">
                  <c:v>102.74485551063164</c:v>
                </c:pt>
                <c:pt idx="54">
                  <c:v>103.5127891738037</c:v>
                </c:pt>
                <c:pt idx="55">
                  <c:v>104.96947409018858</c:v>
                </c:pt>
                <c:pt idx="56">
                  <c:v>105.89220200501866</c:v>
                </c:pt>
                <c:pt idx="57">
                  <c:v>107.05320185489389</c:v>
                </c:pt>
                <c:pt idx="58">
                  <c:v>108.24658444232011</c:v>
                </c:pt>
                <c:pt idx="59">
                  <c:v>109.52506332270978</c:v>
                </c:pt>
                <c:pt idx="60">
                  <c:v>109.58201641774899</c:v>
                </c:pt>
                <c:pt idx="61">
                  <c:v>109.39887638179685</c:v>
                </c:pt>
                <c:pt idx="62">
                  <c:v>109.5308141033801</c:v>
                </c:pt>
                <c:pt idx="63">
                  <c:v>110.8240581817596</c:v>
                </c:pt>
                <c:pt idx="64">
                  <c:v>112.02721260635452</c:v>
                </c:pt>
                <c:pt idx="65">
                  <c:v>113.24296313184654</c:v>
                </c:pt>
                <c:pt idx="66">
                  <c:v>115.23596914724544</c:v>
                </c:pt>
                <c:pt idx="67">
                  <c:v>116.09165252890232</c:v>
                </c:pt>
                <c:pt idx="68">
                  <c:v>116.27534687937703</c:v>
                </c:pt>
                <c:pt idx="69">
                  <c:v>117.274398609835</c:v>
                </c:pt>
                <c:pt idx="70">
                  <c:v>118.97624424588592</c:v>
                </c:pt>
                <c:pt idx="71">
                  <c:v>120.80317615718479</c:v>
                </c:pt>
                <c:pt idx="72">
                  <c:v>123.36608328355005</c:v>
                </c:pt>
                <c:pt idx="73">
                  <c:v>124.8160520924426</c:v>
                </c:pt>
                <c:pt idx="74">
                  <c:v>126.80355984570971</c:v>
                </c:pt>
                <c:pt idx="75">
                  <c:v>127.05026077284383</c:v>
                </c:pt>
                <c:pt idx="76">
                  <c:v>131.06957875111701</c:v>
                </c:pt>
                <c:pt idx="77">
                  <c:v>135.39222535252949</c:v>
                </c:pt>
                <c:pt idx="78">
                  <c:v>139.63722888119898</c:v>
                </c:pt>
                <c:pt idx="79">
                  <c:v>142.70307143381834</c:v>
                </c:pt>
                <c:pt idx="80">
                  <c:v>145.24049340418631</c:v>
                </c:pt>
                <c:pt idx="81">
                  <c:v>148.7224472413981</c:v>
                </c:pt>
                <c:pt idx="82">
                  <c:v>151.68839384593232</c:v>
                </c:pt>
                <c:pt idx="83">
                  <c:v>155.42506694446374</c:v>
                </c:pt>
                <c:pt idx="84">
                  <c:v>157.90062985057435</c:v>
                </c:pt>
                <c:pt idx="85">
                  <c:v>158.89605455313074</c:v>
                </c:pt>
                <c:pt idx="86">
                  <c:v>161.46564082259709</c:v>
                </c:pt>
                <c:pt idx="87">
                  <c:v>164.53357525051882</c:v>
                </c:pt>
                <c:pt idx="88">
                  <c:v>166.75803183188302</c:v>
                </c:pt>
                <c:pt idx="89">
                  <c:v>171.0681947099884</c:v>
                </c:pt>
                <c:pt idx="90">
                  <c:v>173.92335453144275</c:v>
                </c:pt>
                <c:pt idx="91">
                  <c:v>176.73476654324742</c:v>
                </c:pt>
                <c:pt idx="92">
                  <c:v>180.04278974361307</c:v>
                </c:pt>
                <c:pt idx="93">
                  <c:v>184.05453910761526</c:v>
                </c:pt>
                <c:pt idx="94">
                  <c:v>188.26591327770186</c:v>
                </c:pt>
                <c:pt idx="95">
                  <c:v>191.70333568247713</c:v>
                </c:pt>
                <c:pt idx="96">
                  <c:v>192.03138060549645</c:v>
                </c:pt>
                <c:pt idx="97">
                  <c:v>191.43280015277946</c:v>
                </c:pt>
                <c:pt idx="98">
                  <c:v>192.48847066753828</c:v>
                </c:pt>
                <c:pt idx="99">
                  <c:v>193.38971905747439</c:v>
                </c:pt>
                <c:pt idx="100">
                  <c:v>194.43470550111635</c:v>
                </c:pt>
                <c:pt idx="101">
                  <c:v>196.04549637961921</c:v>
                </c:pt>
                <c:pt idx="102">
                  <c:v>200.2513913388299</c:v>
                </c:pt>
                <c:pt idx="103">
                  <c:v>202.1654895383505</c:v>
                </c:pt>
                <c:pt idx="104">
                  <c:v>204.38186629243569</c:v>
                </c:pt>
                <c:pt idx="105">
                  <c:v>208.44858927504231</c:v>
                </c:pt>
                <c:pt idx="106">
                  <c:v>213.06016384559578</c:v>
                </c:pt>
                <c:pt idx="107">
                  <c:v>216.0869329317616</c:v>
                </c:pt>
                <c:pt idx="108">
                  <c:v>214.97241086823624</c:v>
                </c:pt>
                <c:pt idx="109">
                  <c:v>214.07807263504384</c:v>
                </c:pt>
                <c:pt idx="110">
                  <c:v>212.69023966591311</c:v>
                </c:pt>
                <c:pt idx="111">
                  <c:v>210.97208397082994</c:v>
                </c:pt>
                <c:pt idx="112">
                  <c:v>210.50707526969552</c:v>
                </c:pt>
                <c:pt idx="113">
                  <c:v>213.40612520051488</c:v>
                </c:pt>
                <c:pt idx="114">
                  <c:v>213.73846810772312</c:v>
                </c:pt>
                <c:pt idx="115">
                  <c:v>213.13932845984937</c:v>
                </c:pt>
                <c:pt idx="116">
                  <c:v>210.53212382856645</c:v>
                </c:pt>
                <c:pt idx="117">
                  <c:v>210.55518016780383</c:v>
                </c:pt>
                <c:pt idx="118">
                  <c:v>211.75648058510143</c:v>
                </c:pt>
                <c:pt idx="119">
                  <c:v>212.7683410836606</c:v>
                </c:pt>
                <c:pt idx="120">
                  <c:v>213.77738924403948</c:v>
                </c:pt>
                <c:pt idx="121">
                  <c:v>212.35893013495632</c:v>
                </c:pt>
                <c:pt idx="122">
                  <c:v>212.3675936976866</c:v>
                </c:pt>
                <c:pt idx="123">
                  <c:v>213.20217686498845</c:v>
                </c:pt>
                <c:pt idx="124">
                  <c:v>213.95023979050706</c:v>
                </c:pt>
                <c:pt idx="125">
                  <c:v>216.59573697653016</c:v>
                </c:pt>
                <c:pt idx="126">
                  <c:v>219.78045595235446</c:v>
                </c:pt>
                <c:pt idx="127">
                  <c:v>221.41222213095025</c:v>
                </c:pt>
                <c:pt idx="128">
                  <c:v>224.64281434250879</c:v>
                </c:pt>
                <c:pt idx="129">
                  <c:v>230.04720187688014</c:v>
                </c:pt>
                <c:pt idx="130">
                  <c:v>233.87323897977618</c:v>
                </c:pt>
                <c:pt idx="131">
                  <c:v>241.12417734756508</c:v>
                </c:pt>
                <c:pt idx="132">
                  <c:v>242.65603875878617</c:v>
                </c:pt>
                <c:pt idx="133">
                  <c:v>241.72013721704968</c:v>
                </c:pt>
                <c:pt idx="134">
                  <c:v>245.82498384848591</c:v>
                </c:pt>
                <c:pt idx="135">
                  <c:v>249.33335016568327</c:v>
                </c:pt>
                <c:pt idx="136">
                  <c:v>252.96389333068515</c:v>
                </c:pt>
                <c:pt idx="137">
                  <c:v>258.90606511470321</c:v>
                </c:pt>
                <c:pt idx="138">
                  <c:v>262.1178989031261</c:v>
                </c:pt>
                <c:pt idx="139">
                  <c:v>265.90539974621879</c:v>
                </c:pt>
                <c:pt idx="140">
                  <c:v>270.51300612488842</c:v>
                </c:pt>
                <c:pt idx="141">
                  <c:v>275.54430586602183</c:v>
                </c:pt>
                <c:pt idx="142">
                  <c:v>278.61033989664014</c:v>
                </c:pt>
                <c:pt idx="143">
                  <c:v>285.92782930368384</c:v>
                </c:pt>
                <c:pt idx="144">
                  <c:v>287.91480271221803</c:v>
                </c:pt>
                <c:pt idx="145">
                  <c:v>286.12232762534597</c:v>
                </c:pt>
                <c:pt idx="146">
                  <c:v>287.00372052478724</c:v>
                </c:pt>
                <c:pt idx="147">
                  <c:v>290.42647486213235</c:v>
                </c:pt>
                <c:pt idx="148">
                  <c:v>293.6136507478235</c:v>
                </c:pt>
                <c:pt idx="149">
                  <c:v>297.38043636689508</c:v>
                </c:pt>
                <c:pt idx="150">
                  <c:v>300.60318078223889</c:v>
                </c:pt>
                <c:pt idx="151">
                  <c:v>303.54975600977275</c:v>
                </c:pt>
                <c:pt idx="152">
                  <c:v>306.06286962249663</c:v>
                </c:pt>
                <c:pt idx="153">
                  <c:v>308.57728624185927</c:v>
                </c:pt>
                <c:pt idx="154">
                  <c:v>312.13103873228039</c:v>
                </c:pt>
                <c:pt idx="155">
                  <c:v>319.0599588891742</c:v>
                </c:pt>
                <c:pt idx="156">
                  <c:v>323.91018847788484</c:v>
                </c:pt>
                <c:pt idx="157">
                  <c:v>323.26007289729529</c:v>
                </c:pt>
                <c:pt idx="158">
                  <c:v>324.43940271772749</c:v>
                </c:pt>
                <c:pt idx="159">
                  <c:v>326.76436762716469</c:v>
                </c:pt>
                <c:pt idx="160">
                  <c:v>330.28498979805352</c:v>
                </c:pt>
                <c:pt idx="161">
                  <c:v>334.48535077362078</c:v>
                </c:pt>
                <c:pt idx="162">
                  <c:v>339.59699203107209</c:v>
                </c:pt>
                <c:pt idx="163">
                  <c:v>342.04625935632276</c:v>
                </c:pt>
                <c:pt idx="164">
                  <c:v>346.08464780981052</c:v>
                </c:pt>
                <c:pt idx="165">
                  <c:v>349.81128169714464</c:v>
                </c:pt>
                <c:pt idx="166">
                  <c:v>352.29666876436272</c:v>
                </c:pt>
                <c:pt idx="167">
                  <c:v>357.17757010634347</c:v>
                </c:pt>
                <c:pt idx="168">
                  <c:v>359.31449943616252</c:v>
                </c:pt>
                <c:pt idx="169">
                  <c:v>360.17176647242167</c:v>
                </c:pt>
                <c:pt idx="170">
                  <c:v>362.51760028921296</c:v>
                </c:pt>
                <c:pt idx="171">
                  <c:v>364.92779636492935</c:v>
                </c:pt>
                <c:pt idx="172">
                  <c:v>368.68329010698403</c:v>
                </c:pt>
                <c:pt idx="173">
                  <c:v>373.30044632901593</c:v>
                </c:pt>
                <c:pt idx="174">
                  <c:v>377.54587788796249</c:v>
                </c:pt>
                <c:pt idx="175">
                  <c:v>379.28268359452176</c:v>
                </c:pt>
                <c:pt idx="176">
                  <c:v>382.01830208013797</c:v>
                </c:pt>
                <c:pt idx="177">
                  <c:v>384.79937810245707</c:v>
                </c:pt>
                <c:pt idx="178">
                  <c:v>388.19868667966927</c:v>
                </c:pt>
                <c:pt idx="179">
                  <c:v>396.11457460262602</c:v>
                </c:pt>
                <c:pt idx="180">
                  <c:v>400.90953183177851</c:v>
                </c:pt>
                <c:pt idx="181">
                  <c:v>406.1565694963956</c:v>
                </c:pt>
                <c:pt idx="182">
                  <c:v>409.10535773634979</c:v>
                </c:pt>
                <c:pt idx="183">
                  <c:v>412.43696826240114</c:v>
                </c:pt>
                <c:pt idx="184">
                  <c:v>412.75802175938861</c:v>
                </c:pt>
                <c:pt idx="185">
                  <c:v>417.93026202408583</c:v>
                </c:pt>
                <c:pt idx="186">
                  <c:v>422.9943165209246</c:v>
                </c:pt>
                <c:pt idx="187">
                  <c:v>428.0759011576323</c:v>
                </c:pt>
                <c:pt idx="188">
                  <c:v>436.37428922087628</c:v>
                </c:pt>
                <c:pt idx="189">
                  <c:v>436.62425667487435</c:v>
                </c:pt>
                <c:pt idx="190">
                  <c:v>437.88973468671873</c:v>
                </c:pt>
                <c:pt idx="191">
                  <c:v>442.59747352487398</c:v>
                </c:pt>
                <c:pt idx="192">
                  <c:v>442.26628774263162</c:v>
                </c:pt>
                <c:pt idx="193">
                  <c:v>441.25949932378654</c:v>
                </c:pt>
                <c:pt idx="194">
                  <c:v>441.35882215540568</c:v>
                </c:pt>
                <c:pt idx="195">
                  <c:v>438.22692567817438</c:v>
                </c:pt>
                <c:pt idx="196">
                  <c:v>440.05714072502104</c:v>
                </c:pt>
                <c:pt idx="197">
                  <c:v>444.01423541131959</c:v>
                </c:pt>
                <c:pt idx="198">
                  <c:v>443.93657249871148</c:v>
                </c:pt>
                <c:pt idx="199">
                  <c:v>447.14301774176181</c:v>
                </c:pt>
                <c:pt idx="200">
                  <c:v>448.05704540044701</c:v>
                </c:pt>
                <c:pt idx="201">
                  <c:v>448.26738416534329</c:v>
                </c:pt>
                <c:pt idx="202">
                  <c:v>450.10596886196805</c:v>
                </c:pt>
                <c:pt idx="203">
                  <c:v>454.35048933041395</c:v>
                </c:pt>
                <c:pt idx="204">
                  <c:v>452.99607710213132</c:v>
                </c:pt>
                <c:pt idx="205">
                  <c:v>447.63754916222456</c:v>
                </c:pt>
                <c:pt idx="206">
                  <c:v>446.830926606476</c:v>
                </c:pt>
                <c:pt idx="207">
                  <c:v>446.64842842382558</c:v>
                </c:pt>
                <c:pt idx="208">
                  <c:v>447.5122676377847</c:v>
                </c:pt>
                <c:pt idx="209">
                  <c:v>449.42849731765881</c:v>
                </c:pt>
                <c:pt idx="210">
                  <c:v>452.60071116328038</c:v>
                </c:pt>
                <c:pt idx="211">
                  <c:v>453.2136248330516</c:v>
                </c:pt>
                <c:pt idx="212">
                  <c:v>453.12223207041581</c:v>
                </c:pt>
                <c:pt idx="213">
                  <c:v>455.55493918357706</c:v>
                </c:pt>
                <c:pt idx="214">
                  <c:v>456.8300606049059</c:v>
                </c:pt>
                <c:pt idx="215">
                  <c:v>458.72361475233402</c:v>
                </c:pt>
                <c:pt idx="216">
                  <c:v>458.20291739653743</c:v>
                </c:pt>
                <c:pt idx="217">
                  <c:v>454.33850080179292</c:v>
                </c:pt>
                <c:pt idx="218">
                  <c:v>453.34106259806998</c:v>
                </c:pt>
                <c:pt idx="219">
                  <c:v>455.14789647276973</c:v>
                </c:pt>
                <c:pt idx="220">
                  <c:v>455.51115747113494</c:v>
                </c:pt>
                <c:pt idx="221">
                  <c:v>456.92180221722418</c:v>
                </c:pt>
                <c:pt idx="222">
                  <c:v>458.07472301433978</c:v>
                </c:pt>
                <c:pt idx="223">
                  <c:v>457.47117291097095</c:v>
                </c:pt>
                <c:pt idx="224">
                  <c:v>457.54377015154</c:v>
                </c:pt>
                <c:pt idx="225">
                  <c:v>459.18666093514094</c:v>
                </c:pt>
                <c:pt idx="226">
                  <c:v>463.73102383175518</c:v>
                </c:pt>
                <c:pt idx="227">
                  <c:v>468.67465879946747</c:v>
                </c:pt>
                <c:pt idx="228">
                  <c:v>469.84651179459036</c:v>
                </c:pt>
                <c:pt idx="229">
                  <c:v>464.90405734136692</c:v>
                </c:pt>
                <c:pt idx="230">
                  <c:v>466.88614897385605</c:v>
                </c:pt>
                <c:pt idx="231">
                  <c:v>469.34318887986967</c:v>
                </c:pt>
                <c:pt idx="232">
                  <c:v>471.19269363623073</c:v>
                </c:pt>
                <c:pt idx="233">
                  <c:v>474.38110976566696</c:v>
                </c:pt>
                <c:pt idx="234">
                  <c:v>475.23287744783318</c:v>
                </c:pt>
                <c:pt idx="235">
                  <c:v>477.10593754378135</c:v>
                </c:pt>
                <c:pt idx="236">
                  <c:v>480.23924964034347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A-483F-BE02-B9A3F5B63A40}"/>
            </c:ext>
          </c:extLst>
        </c:ser>
        <c:ser>
          <c:idx val="6"/>
          <c:order val="6"/>
          <c:tx>
            <c:strRef>
              <c:f>'Gráfico 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'Gráfico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</c:numCache>
            </c:numRef>
          </c:cat>
          <c:val>
            <c:numRef>
              <c:f>'Gráfico 3'!$H$15:$H$1009</c:f>
              <c:numCache>
                <c:formatCode>0.0</c:formatCode>
                <c:ptCount val="995"/>
                <c:pt idx="0">
                  <c:v>122.85418043102619</c:v>
                </c:pt>
                <c:pt idx="1">
                  <c:v>119.3228988662095</c:v>
                </c:pt>
                <c:pt idx="2">
                  <c:v>112.79143679612841</c:v>
                </c:pt>
                <c:pt idx="3">
                  <c:v>109.77437500818202</c:v>
                </c:pt>
                <c:pt idx="4">
                  <c:v>108.94642121983865</c:v>
                </c:pt>
                <c:pt idx="5">
                  <c:v>108.80287078687108</c:v>
                </c:pt>
                <c:pt idx="6">
                  <c:v>108.41458329643197</c:v>
                </c:pt>
                <c:pt idx="7">
                  <c:v>107.63881971775493</c:v>
                </c:pt>
                <c:pt idx="8">
                  <c:v>105.97953054810768</c:v>
                </c:pt>
                <c:pt idx="9">
                  <c:v>106.0064648454193</c:v>
                </c:pt>
                <c:pt idx="10">
                  <c:v>103.76937660473054</c:v>
                </c:pt>
                <c:pt idx="11">
                  <c:v>103.51936023186326</c:v>
                </c:pt>
                <c:pt idx="12">
                  <c:v>103.69019793163976</c:v>
                </c:pt>
                <c:pt idx="13">
                  <c:v>102.17593917285654</c:v>
                </c:pt>
                <c:pt idx="14">
                  <c:v>101.00021188828575</c:v>
                </c:pt>
                <c:pt idx="15">
                  <c:v>99.990213327285545</c:v>
                </c:pt>
                <c:pt idx="16">
                  <c:v>98.297646854945043</c:v>
                </c:pt>
                <c:pt idx="17">
                  <c:v>98.50333977115578</c:v>
                </c:pt>
                <c:pt idx="18">
                  <c:v>99.10215492409327</c:v>
                </c:pt>
                <c:pt idx="19">
                  <c:v>98.657278900493807</c:v>
                </c:pt>
                <c:pt idx="20">
                  <c:v>98.411363296658578</c:v>
                </c:pt>
                <c:pt idx="21">
                  <c:v>98.306503602627231</c:v>
                </c:pt>
                <c:pt idx="22">
                  <c:v>98.290034584888772</c:v>
                </c:pt>
                <c:pt idx="23">
                  <c:v>98.817143030697693</c:v>
                </c:pt>
                <c:pt idx="24">
                  <c:v>98.168110252420831</c:v>
                </c:pt>
                <c:pt idx="25">
                  <c:v>96.491311991209002</c:v>
                </c:pt>
                <c:pt idx="26">
                  <c:v>95.941054795563744</c:v>
                </c:pt>
                <c:pt idx="27">
                  <c:v>95.240368290487893</c:v>
                </c:pt>
                <c:pt idx="28">
                  <c:v>94.618208807842521</c:v>
                </c:pt>
                <c:pt idx="29">
                  <c:v>95.009341589981901</c:v>
                </c:pt>
                <c:pt idx="30">
                  <c:v>95.633686122975774</c:v>
                </c:pt>
                <c:pt idx="31">
                  <c:v>96.939664239523552</c:v>
                </c:pt>
                <c:pt idx="32">
                  <c:v>97.144926442918376</c:v>
                </c:pt>
                <c:pt idx="33">
                  <c:v>98.332508180889633</c:v>
                </c:pt>
                <c:pt idx="34">
                  <c:v>98.416913739828232</c:v>
                </c:pt>
                <c:pt idx="35">
                  <c:v>99.416671490167133</c:v>
                </c:pt>
                <c:pt idx="36">
                  <c:v>100.34837396283136</c:v>
                </c:pt>
                <c:pt idx="37">
                  <c:v>99.517800783871877</c:v>
                </c:pt>
                <c:pt idx="38">
                  <c:v>98.860752790931457</c:v>
                </c:pt>
                <c:pt idx="39">
                  <c:v>98.639023168452781</c:v>
                </c:pt>
                <c:pt idx="40">
                  <c:v>98.935459669471456</c:v>
                </c:pt>
                <c:pt idx="41">
                  <c:v>99.221615783988256</c:v>
                </c:pt>
                <c:pt idx="42">
                  <c:v>98.266195391705622</c:v>
                </c:pt>
                <c:pt idx="43">
                  <c:v>98.472177023291607</c:v>
                </c:pt>
                <c:pt idx="44">
                  <c:v>98.867631589868381</c:v>
                </c:pt>
                <c:pt idx="45">
                  <c:v>99.347182194720588</c:v>
                </c:pt>
                <c:pt idx="46">
                  <c:v>100.61890367812579</c:v>
                </c:pt>
                <c:pt idx="47">
                  <c:v>101.02748845799718</c:v>
                </c:pt>
                <c:pt idx="48">
                  <c:v>100.60807879354257</c:v>
                </c:pt>
                <c:pt idx="49">
                  <c:v>104.79925978487731</c:v>
                </c:pt>
                <c:pt idx="50">
                  <c:v>104.77025585345748</c:v>
                </c:pt>
                <c:pt idx="51">
                  <c:v>103.41056542319191</c:v>
                </c:pt>
                <c:pt idx="52">
                  <c:v>104.11122739490753</c:v>
                </c:pt>
                <c:pt idx="53">
                  <c:v>105.33937004173889</c:v>
                </c:pt>
                <c:pt idx="54">
                  <c:v>106.05538008663453</c:v>
                </c:pt>
                <c:pt idx="55">
                  <c:v>107.47065951132112</c:v>
                </c:pt>
                <c:pt idx="56">
                  <c:v>108.35092347625908</c:v>
                </c:pt>
                <c:pt idx="57">
                  <c:v>109.44404698181569</c:v>
                </c:pt>
                <c:pt idx="58">
                  <c:v>110.5967372641433</c:v>
                </c:pt>
                <c:pt idx="59">
                  <c:v>112.42347819575112</c:v>
                </c:pt>
                <c:pt idx="60">
                  <c:v>113.40586712871449</c:v>
                </c:pt>
                <c:pt idx="61">
                  <c:v>113.14315234897424</c:v>
                </c:pt>
                <c:pt idx="62">
                  <c:v>113.18676928619571</c:v>
                </c:pt>
                <c:pt idx="63">
                  <c:v>114.41715891363009</c:v>
                </c:pt>
                <c:pt idx="64">
                  <c:v>115.56703964049626</c:v>
                </c:pt>
                <c:pt idx="65">
                  <c:v>116.72041770653135</c:v>
                </c:pt>
                <c:pt idx="66">
                  <c:v>118.64232731351612</c:v>
                </c:pt>
                <c:pt idx="67">
                  <c:v>119.4331151057614</c:v>
                </c:pt>
                <c:pt idx="68">
                  <c:v>119.5400837187986</c:v>
                </c:pt>
                <c:pt idx="69">
                  <c:v>121.16278293377074</c:v>
                </c:pt>
                <c:pt idx="70">
                  <c:v>122.78053139328938</c:v>
                </c:pt>
                <c:pt idx="71">
                  <c:v>124.51876868076297</c:v>
                </c:pt>
                <c:pt idx="72">
                  <c:v>126.97503613617801</c:v>
                </c:pt>
                <c:pt idx="73">
                  <c:v>128.31934628444529</c:v>
                </c:pt>
                <c:pt idx="74">
                  <c:v>130.20780274563083</c:v>
                </c:pt>
                <c:pt idx="75">
                  <c:v>130.34350729800533</c:v>
                </c:pt>
                <c:pt idx="76">
                  <c:v>134.11363842248889</c:v>
                </c:pt>
                <c:pt idx="77">
                  <c:v>138.04891111924908</c:v>
                </c:pt>
                <c:pt idx="78">
                  <c:v>141.99680500781611</c:v>
                </c:pt>
                <c:pt idx="79">
                  <c:v>144.89163891030304</c:v>
                </c:pt>
                <c:pt idx="80">
                  <c:v>147.2870421663288</c:v>
                </c:pt>
                <c:pt idx="81">
                  <c:v>150.60933069409745</c:v>
                </c:pt>
                <c:pt idx="82">
                  <c:v>154.72670955441743</c:v>
                </c:pt>
                <c:pt idx="83">
                  <c:v>158.75892853894308</c:v>
                </c:pt>
                <c:pt idx="84">
                  <c:v>161.67279621648132</c:v>
                </c:pt>
                <c:pt idx="85">
                  <c:v>162.54853235325751</c:v>
                </c:pt>
                <c:pt idx="86">
                  <c:v>165.00814090845978</c:v>
                </c:pt>
                <c:pt idx="87">
                  <c:v>167.9649569033561</c:v>
                </c:pt>
                <c:pt idx="88">
                  <c:v>170.10730200852905</c:v>
                </c:pt>
                <c:pt idx="89">
                  <c:v>174.3411623490984</c:v>
                </c:pt>
                <c:pt idx="90">
                  <c:v>177.6393727094507</c:v>
                </c:pt>
                <c:pt idx="91">
                  <c:v>180.93674399040131</c:v>
                </c:pt>
                <c:pt idx="92">
                  <c:v>184.14658911582106</c:v>
                </c:pt>
                <c:pt idx="93">
                  <c:v>188.07634950563627</c:v>
                </c:pt>
                <c:pt idx="94">
                  <c:v>192.20048578514547</c:v>
                </c:pt>
                <c:pt idx="95">
                  <c:v>196.01589734444246</c:v>
                </c:pt>
                <c:pt idx="96">
                  <c:v>196.72402405810183</c:v>
                </c:pt>
                <c:pt idx="97">
                  <c:v>196.01566529313578</c:v>
                </c:pt>
                <c:pt idx="98">
                  <c:v>196.96973385508127</c:v>
                </c:pt>
                <c:pt idx="99">
                  <c:v>197.78245491222648</c:v>
                </c:pt>
                <c:pt idx="100">
                  <c:v>199.04694679262371</c:v>
                </c:pt>
                <c:pt idx="101">
                  <c:v>201.11606729096488</c:v>
                </c:pt>
                <c:pt idx="102">
                  <c:v>205.23621471935363</c:v>
                </c:pt>
                <c:pt idx="103">
                  <c:v>207.04653033239029</c:v>
                </c:pt>
                <c:pt idx="104">
                  <c:v>209.73863864033731</c:v>
                </c:pt>
                <c:pt idx="105">
                  <c:v>213.6890155448385</c:v>
                </c:pt>
                <c:pt idx="106">
                  <c:v>218.17458050686565</c:v>
                </c:pt>
                <c:pt idx="107">
                  <c:v>221.4552499191289</c:v>
                </c:pt>
                <c:pt idx="108">
                  <c:v>220.80689922320221</c:v>
                </c:pt>
                <c:pt idx="109">
                  <c:v>219.79078633441316</c:v>
                </c:pt>
                <c:pt idx="110">
                  <c:v>218.25765081860544</c:v>
                </c:pt>
                <c:pt idx="111">
                  <c:v>217.10150869331187</c:v>
                </c:pt>
                <c:pt idx="112">
                  <c:v>216.52274462344363</c:v>
                </c:pt>
                <c:pt idx="113">
                  <c:v>219.926832442728</c:v>
                </c:pt>
                <c:pt idx="114">
                  <c:v>220.12499143241288</c:v>
                </c:pt>
                <c:pt idx="115">
                  <c:v>219.37584093902336</c:v>
                </c:pt>
                <c:pt idx="116">
                  <c:v>217.16311548441635</c:v>
                </c:pt>
                <c:pt idx="117">
                  <c:v>217.04082102781916</c:v>
                </c:pt>
                <c:pt idx="118">
                  <c:v>218.10488401295274</c:v>
                </c:pt>
                <c:pt idx="119">
                  <c:v>218.97879477425144</c:v>
                </c:pt>
                <c:pt idx="120">
                  <c:v>220.1740781065175</c:v>
                </c:pt>
                <c:pt idx="121">
                  <c:v>218.5942555775741</c:v>
                </c:pt>
                <c:pt idx="122">
                  <c:v>218.6848831339957</c:v>
                </c:pt>
                <c:pt idx="123">
                  <c:v>219.36443600273378</c:v>
                </c:pt>
                <c:pt idx="124">
                  <c:v>220.65870625893686</c:v>
                </c:pt>
                <c:pt idx="125">
                  <c:v>223.14883119033513</c:v>
                </c:pt>
                <c:pt idx="126">
                  <c:v>226.17162169703204</c:v>
                </c:pt>
                <c:pt idx="127">
                  <c:v>228.461991149428</c:v>
                </c:pt>
                <c:pt idx="128">
                  <c:v>231.51572408598733</c:v>
                </c:pt>
                <c:pt idx="129">
                  <c:v>236.68777383545677</c:v>
                </c:pt>
                <c:pt idx="130">
                  <c:v>240.72350023094756</c:v>
                </c:pt>
                <c:pt idx="131">
                  <c:v>247.6899439802084</c:v>
                </c:pt>
                <c:pt idx="132">
                  <c:v>252.52836462461738</c:v>
                </c:pt>
                <c:pt idx="133">
                  <c:v>251.29518769815627</c:v>
                </c:pt>
                <c:pt idx="134">
                  <c:v>255.11118570524312</c:v>
                </c:pt>
                <c:pt idx="135">
                  <c:v>258.33920943345521</c:v>
                </c:pt>
                <c:pt idx="136">
                  <c:v>261.75141792814418</c:v>
                </c:pt>
                <c:pt idx="137">
                  <c:v>267.44829666993274</c:v>
                </c:pt>
                <c:pt idx="138">
                  <c:v>270.72299478964294</c:v>
                </c:pt>
                <c:pt idx="139">
                  <c:v>274.30680415000279</c:v>
                </c:pt>
                <c:pt idx="140">
                  <c:v>278.70832793590796</c:v>
                </c:pt>
                <c:pt idx="141">
                  <c:v>283.91587194788337</c:v>
                </c:pt>
                <c:pt idx="142">
                  <c:v>286.77383181539443</c:v>
                </c:pt>
                <c:pt idx="143">
                  <c:v>294.39215539740337</c:v>
                </c:pt>
                <c:pt idx="144">
                  <c:v>296.16842857005281</c:v>
                </c:pt>
                <c:pt idx="145">
                  <c:v>294.16770711015999</c:v>
                </c:pt>
                <c:pt idx="146">
                  <c:v>295.32713250680223</c:v>
                </c:pt>
                <c:pt idx="147">
                  <c:v>298.5608527024466</c:v>
                </c:pt>
                <c:pt idx="148">
                  <c:v>301.58507007387368</c:v>
                </c:pt>
                <c:pt idx="149">
                  <c:v>305.66776980220988</c:v>
                </c:pt>
                <c:pt idx="150">
                  <c:v>308.71400856419984</c:v>
                </c:pt>
                <c:pt idx="151">
                  <c:v>311.43754977118186</c:v>
                </c:pt>
                <c:pt idx="152">
                  <c:v>314.23731938632693</c:v>
                </c:pt>
                <c:pt idx="153">
                  <c:v>316.56528568129704</c:v>
                </c:pt>
                <c:pt idx="154">
                  <c:v>319.92504889580675</c:v>
                </c:pt>
                <c:pt idx="155">
                  <c:v>326.63899752548417</c:v>
                </c:pt>
                <c:pt idx="156">
                  <c:v>331.30735959129566</c:v>
                </c:pt>
                <c:pt idx="157">
                  <c:v>330.47580452345193</c:v>
                </c:pt>
                <c:pt idx="158">
                  <c:v>331.43727919127139</c:v>
                </c:pt>
                <c:pt idx="159">
                  <c:v>333.59090344663338</c:v>
                </c:pt>
                <c:pt idx="160">
                  <c:v>336.91200761105398</c:v>
                </c:pt>
                <c:pt idx="161">
                  <c:v>341.31770350644695</c:v>
                </c:pt>
                <c:pt idx="162">
                  <c:v>346.11325270836431</c:v>
                </c:pt>
                <c:pt idx="163">
                  <c:v>348.26253337183613</c:v>
                </c:pt>
                <c:pt idx="164">
                  <c:v>352.07247007723311</c:v>
                </c:pt>
                <c:pt idx="165">
                  <c:v>355.5901913437815</c:v>
                </c:pt>
                <c:pt idx="166">
                  <c:v>357.89167312572812</c:v>
                </c:pt>
                <c:pt idx="167">
                  <c:v>362.62132865819279</c:v>
                </c:pt>
                <c:pt idx="168">
                  <c:v>364.57583391520791</c:v>
                </c:pt>
                <c:pt idx="169">
                  <c:v>365.27149726496839</c:v>
                </c:pt>
                <c:pt idx="170">
                  <c:v>367.45675214290549</c:v>
                </c:pt>
                <c:pt idx="171">
                  <c:v>369.72563386269928</c:v>
                </c:pt>
                <c:pt idx="172">
                  <c:v>373.34621417914542</c:v>
                </c:pt>
                <c:pt idx="173">
                  <c:v>378.00435418677387</c:v>
                </c:pt>
                <c:pt idx="174">
                  <c:v>382.14374268278442</c:v>
                </c:pt>
                <c:pt idx="175">
                  <c:v>383.74122346745224</c:v>
                </c:pt>
                <c:pt idx="176">
                  <c:v>386.37454471736373</c:v>
                </c:pt>
                <c:pt idx="177">
                  <c:v>389.64514831668197</c:v>
                </c:pt>
                <c:pt idx="178">
                  <c:v>392.91695211750709</c:v>
                </c:pt>
                <c:pt idx="179">
                  <c:v>400.73047646532126</c:v>
                </c:pt>
                <c:pt idx="180">
                  <c:v>405.82965335002729</c:v>
                </c:pt>
                <c:pt idx="181">
                  <c:v>410.95800160415604</c:v>
                </c:pt>
                <c:pt idx="182">
                  <c:v>413.76275784019731</c:v>
                </c:pt>
                <c:pt idx="183">
                  <c:v>416.93900365127217</c:v>
                </c:pt>
                <c:pt idx="184">
                  <c:v>417.14603940574659</c:v>
                </c:pt>
                <c:pt idx="185">
                  <c:v>422.20298469746444</c:v>
                </c:pt>
                <c:pt idx="186">
                  <c:v>427.59552961283327</c:v>
                </c:pt>
                <c:pt idx="187">
                  <c:v>432.55248414424261</c:v>
                </c:pt>
                <c:pt idx="188">
                  <c:v>440.73432587481824</c:v>
                </c:pt>
                <c:pt idx="189">
                  <c:v>440.94165216110298</c:v>
                </c:pt>
                <c:pt idx="190">
                  <c:v>442.58403739535925</c:v>
                </c:pt>
                <c:pt idx="191">
                  <c:v>447.15992158287537</c:v>
                </c:pt>
                <c:pt idx="192">
                  <c:v>446.71411058662602</c:v>
                </c:pt>
                <c:pt idx="193">
                  <c:v>445.52075389233033</c:v>
                </c:pt>
                <c:pt idx="194">
                  <c:v>445.4819367131596</c:v>
                </c:pt>
                <c:pt idx="195">
                  <c:v>442.21920285010975</c:v>
                </c:pt>
                <c:pt idx="196">
                  <c:v>443.97077606660423</c:v>
                </c:pt>
                <c:pt idx="197">
                  <c:v>447.83227570943649</c:v>
                </c:pt>
                <c:pt idx="198">
                  <c:v>447.66095443939668</c:v>
                </c:pt>
                <c:pt idx="199">
                  <c:v>450.78737787847183</c:v>
                </c:pt>
                <c:pt idx="200">
                  <c:v>451.61417551108639</c:v>
                </c:pt>
                <c:pt idx="201">
                  <c:v>452.19933680199193</c:v>
                </c:pt>
                <c:pt idx="202">
                  <c:v>453.9574867702301</c:v>
                </c:pt>
                <c:pt idx="203">
                  <c:v>458.1249936114059</c:v>
                </c:pt>
                <c:pt idx="204">
                  <c:v>457.12346256220934</c:v>
                </c:pt>
                <c:pt idx="205">
                  <c:v>451.6637690438962</c:v>
                </c:pt>
                <c:pt idx="206">
                  <c:v>450.74709444615911</c:v>
                </c:pt>
                <c:pt idx="207">
                  <c:v>450.91698606885745</c:v>
                </c:pt>
                <c:pt idx="208">
                  <c:v>451.69631198544931</c:v>
                </c:pt>
                <c:pt idx="209">
                  <c:v>453.52658010397687</c:v>
                </c:pt>
                <c:pt idx="210">
                  <c:v>457.09460642995867</c:v>
                </c:pt>
                <c:pt idx="211">
                  <c:v>457.62834495331879</c:v>
                </c:pt>
                <c:pt idx="212">
                  <c:v>457.43460583669616</c:v>
                </c:pt>
                <c:pt idx="213">
                  <c:v>459.77078171743835</c:v>
                </c:pt>
                <c:pt idx="214">
                  <c:v>460.93730073401952</c:v>
                </c:pt>
                <c:pt idx="215">
                  <c:v>463.01501607676477</c:v>
                </c:pt>
                <c:pt idx="216">
                  <c:v>462.77952087800173</c:v>
                </c:pt>
                <c:pt idx="217">
                  <c:v>458.80649959917696</c:v>
                </c:pt>
                <c:pt idx="218">
                  <c:v>457.68654143220505</c:v>
                </c:pt>
                <c:pt idx="219">
                  <c:v>459.71726773568963</c:v>
                </c:pt>
                <c:pt idx="220">
                  <c:v>459.9712430043831</c:v>
                </c:pt>
                <c:pt idx="221">
                  <c:v>461.33099044015904</c:v>
                </c:pt>
                <c:pt idx="222">
                  <c:v>462.39652725522365</c:v>
                </c:pt>
                <c:pt idx="223">
                  <c:v>462.2077438836875</c:v>
                </c:pt>
                <c:pt idx="224">
                  <c:v>462.17400230286819</c:v>
                </c:pt>
                <c:pt idx="225">
                  <c:v>463.72189717452892</c:v>
                </c:pt>
                <c:pt idx="226">
                  <c:v>468.16346110026262</c:v>
                </c:pt>
                <c:pt idx="227">
                  <c:v>473.01428709383595</c:v>
                </c:pt>
                <c:pt idx="228">
                  <c:v>474.09079696872061</c:v>
                </c:pt>
                <c:pt idx="229">
                  <c:v>469.04711674720869</c:v>
                </c:pt>
                <c:pt idx="230">
                  <c:v>470.92514452175465</c:v>
                </c:pt>
                <c:pt idx="231">
                  <c:v>473.29305469787937</c:v>
                </c:pt>
                <c:pt idx="232">
                  <c:v>475.4003641041777</c:v>
                </c:pt>
                <c:pt idx="233">
                  <c:v>478.88762794152007</c:v>
                </c:pt>
                <c:pt idx="234">
                  <c:v>479.65359841035303</c:v>
                </c:pt>
                <c:pt idx="235">
                  <c:v>481.42729977806403</c:v>
                </c:pt>
                <c:pt idx="236">
                  <c:v>484.81504070240169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2A-483F-BE02-B9A3F5B6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ax val="43678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marzo de 2019)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</c:numCache>
            </c:numRef>
          </c:cat>
          <c:val>
            <c:numRef>
              <c:f>'Gráfico 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6.9000367431322136</c:v>
                </c:pt>
                <c:pt idx="309">
                  <c:v>6.8642952331932596</c:v>
                </c:pt>
                <c:pt idx="310">
                  <c:v>6.9515936616990484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7.089765588325049</c:v>
                </c:pt>
                <c:pt idx="317">
                  <c:v>7.1160609967431778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7.1536096912422771</c:v>
                </c:pt>
                <c:pt idx="322">
                  <c:v>7.1277763014528146</c:v>
                </c:pt>
                <c:pt idx="323">
                  <c:v>7.1113895724457405</c:v>
                </c:pt>
                <c:pt idx="324">
                  <c:v>7.0961014534588163</c:v>
                </c:pt>
                <c:pt idx="325">
                  <c:v>7.2602047464618744</c:v>
                </c:pt>
                <c:pt idx="326">
                  <c:v>7.1856453692847122</c:v>
                </c:pt>
                <c:pt idx="327">
                  <c:v>7.0953747355692958</c:v>
                </c:pt>
                <c:pt idx="328">
                  <c:v>7.0722638911319473</c:v>
                </c:pt>
                <c:pt idx="329">
                  <c:v>7.1304969390186939</c:v>
                </c:pt>
                <c:pt idx="330">
                  <c:v>7.097992663849146</c:v>
                </c:pt>
                <c:pt idx="331">
                  <c:v>7.0677982855986032</c:v>
                </c:pt>
                <c:pt idx="332">
                  <c:v>7.0268804173316592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2-46C6-82E4-FD85D8107735}"/>
            </c:ext>
          </c:extLst>
        </c:ser>
        <c:ser>
          <c:idx val="1"/>
          <c:order val="1"/>
          <c:tx>
            <c:strRef>
              <c:f>'Gráfico 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'Gráfico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</c:numCache>
            </c:numRef>
          </c:cat>
          <c:val>
            <c:numRef>
              <c:f>'Gráfico 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</c:v>
                </c:pt>
                <c:pt idx="324">
                  <c:v>6.7629018886484547</c:v>
                </c:pt>
                <c:pt idx="325">
                  <c:v>6.7656854348111271</c:v>
                </c:pt>
                <c:pt idx="326">
                  <c:v>6.7667946243195418</c:v>
                </c:pt>
                <c:pt idx="327">
                  <c:v>6.7673816704364294</c:v>
                </c:pt>
                <c:pt idx="328">
                  <c:v>6.7683647059894261</c:v>
                </c:pt>
                <c:pt idx="329">
                  <c:v>6.7721827494600566</c:v>
                </c:pt>
                <c:pt idx="330">
                  <c:v>6.7769601916105335</c:v>
                </c:pt>
                <c:pt idx="331">
                  <c:v>6.7806726663069981</c:v>
                </c:pt>
                <c:pt idx="332">
                  <c:v>6.7836532108762562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2-46C6-82E4-FD85D81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3678"/>
          <c:min val="36373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</c:numCache>
            </c:numRef>
          </c:cat>
          <c:val>
            <c:numRef>
              <c:f>'Gráfico 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12.601268481854897</c:v>
                </c:pt>
                <c:pt idx="309">
                  <c:v>12.514308518233754</c:v>
                </c:pt>
                <c:pt idx="310">
                  <c:v>12.515953219798991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12.08114655592904</c:v>
                </c:pt>
                <c:pt idx="317">
                  <c:v>11.983963663838768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11.779582509445941</c:v>
                </c:pt>
                <c:pt idx="322">
                  <c:v>11.625488679140531</c:v>
                </c:pt>
                <c:pt idx="323">
                  <c:v>11.51563799250936</c:v>
                </c:pt>
                <c:pt idx="324">
                  <c:v>11.517970338964677</c:v>
                </c:pt>
                <c:pt idx="325">
                  <c:v>11.62647301101771</c:v>
                </c:pt>
                <c:pt idx="326">
                  <c:v>11.522467445565594</c:v>
                </c:pt>
                <c:pt idx="327">
                  <c:v>11.432833352533519</c:v>
                </c:pt>
                <c:pt idx="328">
                  <c:v>11.400900211578566</c:v>
                </c:pt>
                <c:pt idx="329">
                  <c:v>11.339970412118891</c:v>
                </c:pt>
                <c:pt idx="330">
                  <c:v>11.332271585293011</c:v>
                </c:pt>
                <c:pt idx="331">
                  <c:v>11.330833246701959</c:v>
                </c:pt>
                <c:pt idx="332">
                  <c:v>11.290691974292292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B-41D8-B352-B13550E7C217}"/>
            </c:ext>
          </c:extLst>
        </c:ser>
        <c:ser>
          <c:idx val="1"/>
          <c:order val="1"/>
          <c:tx>
            <c:strRef>
              <c:f>'Gráfico 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</c:numCache>
            </c:numRef>
          </c:cat>
          <c:val>
            <c:numRef>
              <c:f>'Gráfico 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B-41D8-B352-B13550E7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391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'Gráfico 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'Gráfico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</c:numCache>
            </c:numRef>
          </c:cat>
          <c:val>
            <c:numRef>
              <c:f>'Gráfico 20'!$D$4:$D$535</c:f>
              <c:numCache>
                <c:formatCode>0.0</c:formatCode>
                <c:ptCount val="532"/>
                <c:pt idx="0">
                  <c:v>4.5319064897136121</c:v>
                </c:pt>
                <c:pt idx="1">
                  <c:v>4.5552903172911865</c:v>
                </c:pt>
                <c:pt idx="2">
                  <c:v>4.5555103161659245</c:v>
                </c:pt>
                <c:pt idx="3">
                  <c:v>4.5729353230602063</c:v>
                </c:pt>
                <c:pt idx="4">
                  <c:v>4.5903306852772916</c:v>
                </c:pt>
                <c:pt idx="5">
                  <c:v>4.680561018326773</c:v>
                </c:pt>
                <c:pt idx="6">
                  <c:v>4.7901224660094011</c:v>
                </c:pt>
                <c:pt idx="7">
                  <c:v>5.2910640040780148</c:v>
                </c:pt>
                <c:pt idx="8">
                  <c:v>5.2911370828664088</c:v>
                </c:pt>
                <c:pt idx="9">
                  <c:v>5.2947656469019488</c:v>
                </c:pt>
                <c:pt idx="10">
                  <c:v>5.4407057351287751</c:v>
                </c:pt>
                <c:pt idx="11">
                  <c:v>5.4996724604128637</c:v>
                </c:pt>
                <c:pt idx="12">
                  <c:v>5.6290047957996912</c:v>
                </c:pt>
                <c:pt idx="13">
                  <c:v>5.8153069853984016</c:v>
                </c:pt>
                <c:pt idx="14">
                  <c:v>6.013974322692162</c:v>
                </c:pt>
                <c:pt idx="15">
                  <c:v>6.0033192288563795</c:v>
                </c:pt>
                <c:pt idx="16">
                  <c:v>6.1988798389283994</c:v>
                </c:pt>
                <c:pt idx="17">
                  <c:v>6.3686068505749676</c:v>
                </c:pt>
                <c:pt idx="18">
                  <c:v>6.5989734062360856</c:v>
                </c:pt>
                <c:pt idx="19">
                  <c:v>6.8668506624553167</c:v>
                </c:pt>
                <c:pt idx="20">
                  <c:v>7.0168668686894673</c:v>
                </c:pt>
                <c:pt idx="21">
                  <c:v>7.1750263501598717</c:v>
                </c:pt>
                <c:pt idx="22">
                  <c:v>7.4208680013473183</c:v>
                </c:pt>
                <c:pt idx="23">
                  <c:v>7.6495083721429689</c:v>
                </c:pt>
                <c:pt idx="24">
                  <c:v>7.9377808274750095</c:v>
                </c:pt>
                <c:pt idx="25">
                  <c:v>8.2774323581672018</c:v>
                </c:pt>
                <c:pt idx="26">
                  <c:v>8.5330903585680318</c:v>
                </c:pt>
                <c:pt idx="27">
                  <c:v>8.7869749878468681</c:v>
                </c:pt>
                <c:pt idx="28">
                  <c:v>8.9950580385081444</c:v>
                </c:pt>
                <c:pt idx="29">
                  <c:v>9.1716956106846528</c:v>
                </c:pt>
                <c:pt idx="30">
                  <c:v>9.3780817273437602</c:v>
                </c:pt>
                <c:pt idx="31">
                  <c:v>9.4945838557790996</c:v>
                </c:pt>
                <c:pt idx="32">
                  <c:v>9.6045147728038902</c:v>
                </c:pt>
                <c:pt idx="33">
                  <c:v>9.8405383155920045</c:v>
                </c:pt>
                <c:pt idx="34">
                  <c:v>9.5260775073161046</c:v>
                </c:pt>
                <c:pt idx="35">
                  <c:v>9.5407413338100646</c:v>
                </c:pt>
                <c:pt idx="36">
                  <c:v>9.5490072392935783</c:v>
                </c:pt>
                <c:pt idx="37">
                  <c:v>9.375949713008275</c:v>
                </c:pt>
                <c:pt idx="38">
                  <c:v>9.1110389184100082</c:v>
                </c:pt>
                <c:pt idx="39">
                  <c:v>7.8225084898528818</c:v>
                </c:pt>
                <c:pt idx="40">
                  <c:v>7.52418012886623</c:v>
                </c:pt>
                <c:pt idx="41">
                  <c:v>6.8142515889005013</c:v>
                </c:pt>
                <c:pt idx="42">
                  <c:v>6.363012635796891</c:v>
                </c:pt>
                <c:pt idx="43">
                  <c:v>6.2039919660741303</c:v>
                </c:pt>
                <c:pt idx="44">
                  <c:v>6.0799260632319294</c:v>
                </c:pt>
                <c:pt idx="45">
                  <c:v>5.8901662738510749</c:v>
                </c:pt>
                <c:pt idx="46">
                  <c:v>5.6773366824041345</c:v>
                </c:pt>
                <c:pt idx="47">
                  <c:v>5.4757860641935174</c:v>
                </c:pt>
                <c:pt idx="48">
                  <c:v>5.4093322209882642</c:v>
                </c:pt>
                <c:pt idx="49">
                  <c:v>5.1803964932454036</c:v>
                </c:pt>
                <c:pt idx="50">
                  <c:v>5.0286536958336532</c:v>
                </c:pt>
                <c:pt idx="51">
                  <c:v>4.8544792513761115</c:v>
                </c:pt>
                <c:pt idx="52">
                  <c:v>4.699745000581232</c:v>
                </c:pt>
                <c:pt idx="53">
                  <c:v>4.5191130331965752</c:v>
                </c:pt>
                <c:pt idx="54">
                  <c:v>4.2752991494567842</c:v>
                </c:pt>
                <c:pt idx="55">
                  <c:v>4.1305186113942076</c:v>
                </c:pt>
                <c:pt idx="56">
                  <c:v>3.7983062511743473</c:v>
                </c:pt>
                <c:pt idx="57">
                  <c:v>3.497293340289731</c:v>
                </c:pt>
                <c:pt idx="58">
                  <c:v>3.1995687779149669</c:v>
                </c:pt>
                <c:pt idx="59">
                  <c:v>3.0935402345102188</c:v>
                </c:pt>
                <c:pt idx="60">
                  <c:v>3.0143190785707095</c:v>
                </c:pt>
                <c:pt idx="61">
                  <c:v>2.9171214009701583</c:v>
                </c:pt>
                <c:pt idx="62">
                  <c:v>2.8251537347281466</c:v>
                </c:pt>
                <c:pt idx="63">
                  <c:v>2.7646352378532071</c:v>
                </c:pt>
                <c:pt idx="64">
                  <c:v>2.7442200150786396</c:v>
                </c:pt>
                <c:pt idx="65">
                  <c:v>2.796184440739153</c:v>
                </c:pt>
                <c:pt idx="66">
                  <c:v>2.8625083482700546</c:v>
                </c:pt>
                <c:pt idx="67">
                  <c:v>2.9283223990541254</c:v>
                </c:pt>
                <c:pt idx="68">
                  <c:v>3.0218452300591787</c:v>
                </c:pt>
                <c:pt idx="69">
                  <c:v>3.0909132704488185</c:v>
                </c:pt>
                <c:pt idx="70">
                  <c:v>3.2048711201588427</c:v>
                </c:pt>
                <c:pt idx="71">
                  <c:v>3.2395655296541004</c:v>
                </c:pt>
                <c:pt idx="72">
                  <c:v>3.3136442428189521</c:v>
                </c:pt>
                <c:pt idx="73">
                  <c:v>3.3623493090784189</c:v>
                </c:pt>
                <c:pt idx="74">
                  <c:v>3.3836517311925092</c:v>
                </c:pt>
                <c:pt idx="75">
                  <c:v>3.4121516068233153</c:v>
                </c:pt>
                <c:pt idx="76">
                  <c:v>3.4452018615706286</c:v>
                </c:pt>
                <c:pt idx="77">
                  <c:v>3.5351904662980647</c:v>
                </c:pt>
                <c:pt idx="78">
                  <c:v>3.6375140363769645</c:v>
                </c:pt>
                <c:pt idx="79">
                  <c:v>3.7063653066418762</c:v>
                </c:pt>
                <c:pt idx="80">
                  <c:v>3.7856698683074992</c:v>
                </c:pt>
                <c:pt idx="81">
                  <c:v>3.8900182320144951</c:v>
                </c:pt>
                <c:pt idx="82">
                  <c:v>3.967374652262881</c:v>
                </c:pt>
                <c:pt idx="83">
                  <c:v>4.0059359594533079</c:v>
                </c:pt>
                <c:pt idx="84">
                  <c:v>4.0716094980538609</c:v>
                </c:pt>
                <c:pt idx="85">
                  <c:v>4.1170346464514136</c:v>
                </c:pt>
                <c:pt idx="86">
                  <c:v>4.169984960513375</c:v>
                </c:pt>
                <c:pt idx="87">
                  <c:v>4.2191838528932903</c:v>
                </c:pt>
                <c:pt idx="88">
                  <c:v>4.2874893236265867</c:v>
                </c:pt>
                <c:pt idx="89">
                  <c:v>4.2971187015559353</c:v>
                </c:pt>
                <c:pt idx="90">
                  <c:v>4.4279703344491015</c:v>
                </c:pt>
                <c:pt idx="91">
                  <c:v>4.5140128038389324</c:v>
                </c:pt>
                <c:pt idx="92">
                  <c:v>4.6269228352946969</c:v>
                </c:pt>
                <c:pt idx="93">
                  <c:v>4.755692882508268</c:v>
                </c:pt>
                <c:pt idx="94">
                  <c:v>4.9377814452377491</c:v>
                </c:pt>
                <c:pt idx="95">
                  <c:v>5.01966530917821</c:v>
                </c:pt>
                <c:pt idx="96">
                  <c:v>5.1856274500123298</c:v>
                </c:pt>
                <c:pt idx="97">
                  <c:v>5.3117018818925477</c:v>
                </c:pt>
                <c:pt idx="98">
                  <c:v>5.4472859669577245</c:v>
                </c:pt>
                <c:pt idx="99">
                  <c:v>5.5429589101615608</c:v>
                </c:pt>
                <c:pt idx="100">
                  <c:v>5.6765864284728016</c:v>
                </c:pt>
                <c:pt idx="101">
                  <c:v>5.8120732953694025</c:v>
                </c:pt>
                <c:pt idx="102">
                  <c:v>5.9646164725548632</c:v>
                </c:pt>
                <c:pt idx="103">
                  <c:v>5.9352763851575183</c:v>
                </c:pt>
                <c:pt idx="104">
                  <c:v>6.0250441993128288</c:v>
                </c:pt>
                <c:pt idx="105">
                  <c:v>6.1252440256430676</c:v>
                </c:pt>
                <c:pt idx="106">
                  <c:v>6.2366761246805513</c:v>
                </c:pt>
                <c:pt idx="107">
                  <c:v>6.2802838038614999</c:v>
                </c:pt>
                <c:pt idx="108">
                  <c:v>6.3436500387926014</c:v>
                </c:pt>
                <c:pt idx="109">
                  <c:v>6.4119881934380256</c:v>
                </c:pt>
                <c:pt idx="110">
                  <c:v>6.5409487414955638</c:v>
                </c:pt>
                <c:pt idx="111">
                  <c:v>6.57711760756355</c:v>
                </c:pt>
                <c:pt idx="112">
                  <c:v>6.650717836946991</c:v>
                </c:pt>
                <c:pt idx="113">
                  <c:v>6.7228926730217937</c:v>
                </c:pt>
                <c:pt idx="114">
                  <c:v>6.8286576550324636</c:v>
                </c:pt>
                <c:pt idx="115">
                  <c:v>6.8372335973715668</c:v>
                </c:pt>
                <c:pt idx="116">
                  <c:v>6.8701244716754584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768-BC17-AED3AD7C3683}"/>
            </c:ext>
          </c:extLst>
        </c:ser>
        <c:ser>
          <c:idx val="1"/>
          <c:order val="1"/>
          <c:tx>
            <c:strRef>
              <c:f>'Gráfico 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</c:numCache>
            </c:numRef>
          </c:cat>
          <c:val>
            <c:numRef>
              <c:f>'Gráfico 20'!$B$4:$B$535</c:f>
              <c:numCache>
                <c:formatCode>0.0</c:formatCode>
                <c:ptCount val="532"/>
                <c:pt idx="0">
                  <c:v>10.169081921707223</c:v>
                </c:pt>
                <c:pt idx="1">
                  <c:v>10.335475883279466</c:v>
                </c:pt>
                <c:pt idx="2">
                  <c:v>9.7792849443943712</c:v>
                </c:pt>
                <c:pt idx="3">
                  <c:v>9.2412168638857075</c:v>
                </c:pt>
                <c:pt idx="4">
                  <c:v>8.6492101311890828</c:v>
                </c:pt>
                <c:pt idx="5">
                  <c:v>8.7089532341974589</c:v>
                </c:pt>
                <c:pt idx="6">
                  <c:v>8.5773121602829878</c:v>
                </c:pt>
                <c:pt idx="7">
                  <c:v>7.4722265350092441</c:v>
                </c:pt>
                <c:pt idx="8">
                  <c:v>7.4993529553324247</c:v>
                </c:pt>
                <c:pt idx="9">
                  <c:v>7.6536010781329571</c:v>
                </c:pt>
                <c:pt idx="10">
                  <c:v>8.1813452086676843</c:v>
                </c:pt>
                <c:pt idx="11">
                  <c:v>8.1830009394706824</c:v>
                </c:pt>
                <c:pt idx="12">
                  <c:v>8.5123782932706806</c:v>
                </c:pt>
                <c:pt idx="13">
                  <c:v>8.9201538957155577</c:v>
                </c:pt>
                <c:pt idx="14">
                  <c:v>9.5749569042469425</c:v>
                </c:pt>
                <c:pt idx="15">
                  <c:v>12.189829195232758</c:v>
                </c:pt>
                <c:pt idx="16">
                  <c:v>12.2642233612347</c:v>
                </c:pt>
                <c:pt idx="17">
                  <c:v>12.92372291924376</c:v>
                </c:pt>
                <c:pt idx="18">
                  <c:v>13.735251320721014</c:v>
                </c:pt>
                <c:pt idx="19">
                  <c:v>14.04035982396708</c:v>
                </c:pt>
                <c:pt idx="20">
                  <c:v>14.538237237457183</c:v>
                </c:pt>
                <c:pt idx="21">
                  <c:v>15.391808970783371</c:v>
                </c:pt>
                <c:pt idx="22">
                  <c:v>15.999109243162767</c:v>
                </c:pt>
                <c:pt idx="23">
                  <c:v>16.136027177920521</c:v>
                </c:pt>
                <c:pt idx="24">
                  <c:v>16.268610981132973</c:v>
                </c:pt>
                <c:pt idx="25">
                  <c:v>16.202896029611139</c:v>
                </c:pt>
                <c:pt idx="26">
                  <c:v>17.41095598730087</c:v>
                </c:pt>
                <c:pt idx="27">
                  <c:v>17.307728070205116</c:v>
                </c:pt>
                <c:pt idx="28">
                  <c:v>17.627702690690981</c:v>
                </c:pt>
                <c:pt idx="29">
                  <c:v>17.824079338942802</c:v>
                </c:pt>
                <c:pt idx="30">
                  <c:v>18.2295345214118</c:v>
                </c:pt>
                <c:pt idx="31">
                  <c:v>17.839819168501155</c:v>
                </c:pt>
                <c:pt idx="32">
                  <c:v>17.582072136914164</c:v>
                </c:pt>
                <c:pt idx="33">
                  <c:v>17.579243968369347</c:v>
                </c:pt>
                <c:pt idx="34">
                  <c:v>16.931585519768642</c:v>
                </c:pt>
                <c:pt idx="35">
                  <c:v>16.307995787183856</c:v>
                </c:pt>
                <c:pt idx="36">
                  <c:v>16.14704898460927</c:v>
                </c:pt>
                <c:pt idx="37">
                  <c:v>16.27362078777611</c:v>
                </c:pt>
                <c:pt idx="38">
                  <c:v>15.633905671045381</c:v>
                </c:pt>
                <c:pt idx="39">
                  <c:v>14.302390433074974</c:v>
                </c:pt>
                <c:pt idx="40">
                  <c:v>13.818679005639048</c:v>
                </c:pt>
                <c:pt idx="41">
                  <c:v>13.60677553845562</c:v>
                </c:pt>
                <c:pt idx="42">
                  <c:v>13.289197952454099</c:v>
                </c:pt>
                <c:pt idx="43">
                  <c:v>12.925621172421389</c:v>
                </c:pt>
                <c:pt idx="44">
                  <c:v>12.740822066406238</c:v>
                </c:pt>
                <c:pt idx="45">
                  <c:v>12.504843917401887</c:v>
                </c:pt>
                <c:pt idx="46">
                  <c:v>12.291989491213199</c:v>
                </c:pt>
                <c:pt idx="47">
                  <c:v>12.42414929327273</c:v>
                </c:pt>
                <c:pt idx="48">
                  <c:v>12.311463682251976</c:v>
                </c:pt>
                <c:pt idx="49">
                  <c:v>12.536005319456272</c:v>
                </c:pt>
                <c:pt idx="50">
                  <c:v>12.683383590325004</c:v>
                </c:pt>
                <c:pt idx="51">
                  <c:v>12.56011701857272</c:v>
                </c:pt>
                <c:pt idx="52">
                  <c:v>12.348115219329369</c:v>
                </c:pt>
                <c:pt idx="53">
                  <c:v>12.321916019636362</c:v>
                </c:pt>
                <c:pt idx="54">
                  <c:v>12.294032226900276</c:v>
                </c:pt>
                <c:pt idx="55">
                  <c:v>12.8265129486901</c:v>
                </c:pt>
                <c:pt idx="56">
                  <c:v>13.232512113709111</c:v>
                </c:pt>
                <c:pt idx="57">
                  <c:v>13.500173323857728</c:v>
                </c:pt>
                <c:pt idx="58">
                  <c:v>13.759119114685262</c:v>
                </c:pt>
                <c:pt idx="59">
                  <c:v>13.797863374676927</c:v>
                </c:pt>
                <c:pt idx="60">
                  <c:v>13.98189804844486</c:v>
                </c:pt>
                <c:pt idx="61">
                  <c:v>13.755100153713814</c:v>
                </c:pt>
                <c:pt idx="62">
                  <c:v>14.13299726374728</c:v>
                </c:pt>
                <c:pt idx="63">
                  <c:v>14.194590840568672</c:v>
                </c:pt>
                <c:pt idx="64">
                  <c:v>15.351614619293919</c:v>
                </c:pt>
                <c:pt idx="65">
                  <c:v>15.662719223135735</c:v>
                </c:pt>
                <c:pt idx="66">
                  <c:v>16.214543094435559</c:v>
                </c:pt>
                <c:pt idx="67">
                  <c:v>16.41611848738712</c:v>
                </c:pt>
                <c:pt idx="68">
                  <c:v>16.908520323641227</c:v>
                </c:pt>
                <c:pt idx="69">
                  <c:v>17.62123759083142</c:v>
                </c:pt>
                <c:pt idx="70">
                  <c:v>17.873525782640918</c:v>
                </c:pt>
                <c:pt idx="71">
                  <c:v>17.847047396824866</c:v>
                </c:pt>
                <c:pt idx="72">
                  <c:v>18.303942548846155</c:v>
                </c:pt>
                <c:pt idx="73">
                  <c:v>18.831286943065813</c:v>
                </c:pt>
                <c:pt idx="74">
                  <c:v>19.263050349891394</c:v>
                </c:pt>
                <c:pt idx="75">
                  <c:v>19.071147420585017</c:v>
                </c:pt>
                <c:pt idx="76">
                  <c:v>19.291871226397873</c:v>
                </c:pt>
                <c:pt idx="77">
                  <c:v>18.497146171452659</c:v>
                </c:pt>
                <c:pt idx="78">
                  <c:v>18.354720501419223</c:v>
                </c:pt>
                <c:pt idx="79">
                  <c:v>18.071945499265883</c:v>
                </c:pt>
                <c:pt idx="80">
                  <c:v>18.371412382616882</c:v>
                </c:pt>
                <c:pt idx="81">
                  <c:v>18.983719379823739</c:v>
                </c:pt>
                <c:pt idx="82">
                  <c:v>20.165110502120672</c:v>
                </c:pt>
                <c:pt idx="83">
                  <c:v>20.222937450034788</c:v>
                </c:pt>
                <c:pt idx="84">
                  <c:v>20.513074548380985</c:v>
                </c:pt>
                <c:pt idx="85">
                  <c:v>20.815865950147412</c:v>
                </c:pt>
                <c:pt idx="86">
                  <c:v>21.039558094529795</c:v>
                </c:pt>
                <c:pt idx="87">
                  <c:v>20.686420345843938</c:v>
                </c:pt>
                <c:pt idx="88">
                  <c:v>20.961722678886137</c:v>
                </c:pt>
                <c:pt idx="89">
                  <c:v>21.220363869317762</c:v>
                </c:pt>
                <c:pt idx="90">
                  <c:v>22.091238816150081</c:v>
                </c:pt>
                <c:pt idx="91">
                  <c:v>22.150357014691476</c:v>
                </c:pt>
                <c:pt idx="92">
                  <c:v>22.942839684688145</c:v>
                </c:pt>
                <c:pt idx="93">
                  <c:v>22.982590655339568</c:v>
                </c:pt>
                <c:pt idx="94">
                  <c:v>22.960761384478406</c:v>
                </c:pt>
                <c:pt idx="95">
                  <c:v>23.123101096063444</c:v>
                </c:pt>
                <c:pt idx="96">
                  <c:v>23.825017698369823</c:v>
                </c:pt>
                <c:pt idx="97">
                  <c:v>23.796681835933843</c:v>
                </c:pt>
                <c:pt idx="98">
                  <c:v>24.809719804795662</c:v>
                </c:pt>
                <c:pt idx="99">
                  <c:v>25.932993404199877</c:v>
                </c:pt>
                <c:pt idx="100">
                  <c:v>26.627108247848398</c:v>
                </c:pt>
                <c:pt idx="101">
                  <c:v>27.539856375428691</c:v>
                </c:pt>
                <c:pt idx="102">
                  <c:v>27.6856901428906</c:v>
                </c:pt>
                <c:pt idx="103">
                  <c:v>27.650714545055312</c:v>
                </c:pt>
                <c:pt idx="104">
                  <c:v>27.527265355725994</c:v>
                </c:pt>
                <c:pt idx="105">
                  <c:v>27.32296899895702</c:v>
                </c:pt>
                <c:pt idx="106">
                  <c:v>26.852420178701074</c:v>
                </c:pt>
                <c:pt idx="107">
                  <c:v>26.48863931225668</c:v>
                </c:pt>
                <c:pt idx="108">
                  <c:v>26.747803240886935</c:v>
                </c:pt>
                <c:pt idx="109">
                  <c:v>26.298245966384776</c:v>
                </c:pt>
                <c:pt idx="110">
                  <c:v>26.044254673110558</c:v>
                </c:pt>
                <c:pt idx="111">
                  <c:v>25.817290371818196</c:v>
                </c:pt>
                <c:pt idx="112">
                  <c:v>25.58511036242253</c:v>
                </c:pt>
                <c:pt idx="113">
                  <c:v>24.968088622318664</c:v>
                </c:pt>
                <c:pt idx="114">
                  <c:v>25.28193851240944</c:v>
                </c:pt>
                <c:pt idx="115">
                  <c:v>25.033126804062128</c:v>
                </c:pt>
                <c:pt idx="116">
                  <c:v>24.948662259315928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6-4768-BC17-AED3AD7C3683}"/>
            </c:ext>
          </c:extLst>
        </c:ser>
        <c:ser>
          <c:idx val="2"/>
          <c:order val="2"/>
          <c:tx>
            <c:strRef>
              <c:f>'Gráfico 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</c:numCache>
            </c:numRef>
          </c:cat>
          <c:val>
            <c:numRef>
              <c:f>'Gráfico 20'!$C$4:$C$535</c:f>
              <c:numCache>
                <c:formatCode>0.0</c:formatCode>
                <c:ptCount val="532"/>
                <c:pt idx="0">
                  <c:v>7.3248254500976957</c:v>
                </c:pt>
                <c:pt idx="1">
                  <c:v>7.4334729953701242</c:v>
                </c:pt>
                <c:pt idx="2">
                  <c:v>7.4235918895103978</c:v>
                </c:pt>
                <c:pt idx="3">
                  <c:v>6.7880311037657375</c:v>
                </c:pt>
                <c:pt idx="4">
                  <c:v>6.5932604146416649</c:v>
                </c:pt>
                <c:pt idx="5">
                  <c:v>6.5622005222961075</c:v>
                </c:pt>
                <c:pt idx="6">
                  <c:v>6.6176929070926178</c:v>
                </c:pt>
                <c:pt idx="7">
                  <c:v>6.6492946076008028</c:v>
                </c:pt>
                <c:pt idx="8">
                  <c:v>6.744375089517078</c:v>
                </c:pt>
                <c:pt idx="9">
                  <c:v>6.9128566067475594</c:v>
                </c:pt>
                <c:pt idx="10">
                  <c:v>7.5519349290493256</c:v>
                </c:pt>
                <c:pt idx="11">
                  <c:v>7.8207120984486611</c:v>
                </c:pt>
                <c:pt idx="12">
                  <c:v>8.2535583316669889</c:v>
                </c:pt>
                <c:pt idx="13">
                  <c:v>8.5180624659672972</c:v>
                </c:pt>
                <c:pt idx="14">
                  <c:v>9.0026373873924044</c:v>
                </c:pt>
                <c:pt idx="15">
                  <c:v>6.6191162471777494</c:v>
                </c:pt>
                <c:pt idx="16">
                  <c:v>6.6504244766088485</c:v>
                </c:pt>
                <c:pt idx="17">
                  <c:v>6.7697855992913167</c:v>
                </c:pt>
                <c:pt idx="18">
                  <c:v>6.8173568562773843</c:v>
                </c:pt>
                <c:pt idx="19">
                  <c:v>6.8568880322716383</c:v>
                </c:pt>
                <c:pt idx="20">
                  <c:v>6.8302885372877027</c:v>
                </c:pt>
                <c:pt idx="21">
                  <c:v>6.8468411173646935</c:v>
                </c:pt>
                <c:pt idx="22">
                  <c:v>6.7784410055578155</c:v>
                </c:pt>
                <c:pt idx="23">
                  <c:v>6.8486387731984095</c:v>
                </c:pt>
                <c:pt idx="24">
                  <c:v>6.6835104150570732</c:v>
                </c:pt>
                <c:pt idx="25">
                  <c:v>6.6532021448646432</c:v>
                </c:pt>
                <c:pt idx="26">
                  <c:v>5.7723216757189295</c:v>
                </c:pt>
                <c:pt idx="27">
                  <c:v>5.998549432021135</c:v>
                </c:pt>
                <c:pt idx="28">
                  <c:v>5.9570255956205829</c:v>
                </c:pt>
                <c:pt idx="29">
                  <c:v>6.0508487431904197</c:v>
                </c:pt>
                <c:pt idx="30">
                  <c:v>6.0771896806746151</c:v>
                </c:pt>
                <c:pt idx="31">
                  <c:v>6.2320283715385241</c:v>
                </c:pt>
                <c:pt idx="32">
                  <c:v>6.2177782010497795</c:v>
                </c:pt>
                <c:pt idx="33">
                  <c:v>6.0972922364845124</c:v>
                </c:pt>
                <c:pt idx="34">
                  <c:v>5.8268015896042336</c:v>
                </c:pt>
                <c:pt idx="35">
                  <c:v>5.6923942376277754</c:v>
                </c:pt>
                <c:pt idx="36">
                  <c:v>5.1282803942158264</c:v>
                </c:pt>
                <c:pt idx="37">
                  <c:v>4.4961756311261105</c:v>
                </c:pt>
                <c:pt idx="38">
                  <c:v>3.9476284160722046</c:v>
                </c:pt>
                <c:pt idx="39">
                  <c:v>3.6094882866881348</c:v>
                </c:pt>
                <c:pt idx="40">
                  <c:v>3.5309220974703197</c:v>
                </c:pt>
                <c:pt idx="41">
                  <c:v>3.4758531107357631</c:v>
                </c:pt>
                <c:pt idx="42">
                  <c:v>3.2843758628226207</c:v>
                </c:pt>
                <c:pt idx="43">
                  <c:v>3.2217813453362285</c:v>
                </c:pt>
                <c:pt idx="44">
                  <c:v>3.1816775946726663</c:v>
                </c:pt>
                <c:pt idx="45">
                  <c:v>3.22398268663461</c:v>
                </c:pt>
                <c:pt idx="46">
                  <c:v>3.3762480910351207</c:v>
                </c:pt>
                <c:pt idx="47">
                  <c:v>2.9563027768178465</c:v>
                </c:pt>
                <c:pt idx="48">
                  <c:v>3.0490569071578184</c:v>
                </c:pt>
                <c:pt idx="49">
                  <c:v>3.1959820299987416</c:v>
                </c:pt>
                <c:pt idx="50">
                  <c:v>3.293187592926309</c:v>
                </c:pt>
                <c:pt idx="51">
                  <c:v>3.2856918842358835</c:v>
                </c:pt>
                <c:pt idx="52">
                  <c:v>3.3927309015911145</c:v>
                </c:pt>
                <c:pt idx="53">
                  <c:v>3.5254713937967299</c:v>
                </c:pt>
                <c:pt idx="54">
                  <c:v>3.6718852009100784</c:v>
                </c:pt>
                <c:pt idx="55">
                  <c:v>3.7839460064376391</c:v>
                </c:pt>
                <c:pt idx="56">
                  <c:v>3.9147146746163388</c:v>
                </c:pt>
                <c:pt idx="57">
                  <c:v>4.0862327557441347</c:v>
                </c:pt>
                <c:pt idx="58">
                  <c:v>4.2929304066662368</c:v>
                </c:pt>
                <c:pt idx="59">
                  <c:v>4.4075701396693212</c:v>
                </c:pt>
                <c:pt idx="60">
                  <c:v>4.6387880563261579</c:v>
                </c:pt>
                <c:pt idx="61">
                  <c:v>4.9621912310599541</c:v>
                </c:pt>
                <c:pt idx="62">
                  <c:v>5.3762012475763035</c:v>
                </c:pt>
                <c:pt idx="63">
                  <c:v>5.7213444426239786</c:v>
                </c:pt>
                <c:pt idx="64">
                  <c:v>6.1786014706162558</c:v>
                </c:pt>
                <c:pt idx="65">
                  <c:v>6.6477865125495441</c:v>
                </c:pt>
                <c:pt idx="66">
                  <c:v>7.0873070516290531</c:v>
                </c:pt>
                <c:pt idx="67">
                  <c:v>7.4666262171662181</c:v>
                </c:pt>
                <c:pt idx="68">
                  <c:v>7.8753474617029582</c:v>
                </c:pt>
                <c:pt idx="69">
                  <c:v>8.2032117152997373</c:v>
                </c:pt>
                <c:pt idx="70">
                  <c:v>8.5565848180713147</c:v>
                </c:pt>
                <c:pt idx="71">
                  <c:v>8.5546740361965359</c:v>
                </c:pt>
                <c:pt idx="72">
                  <c:v>8.609235147970896</c:v>
                </c:pt>
                <c:pt idx="73">
                  <c:v>8.6494477222781434</c:v>
                </c:pt>
                <c:pt idx="74">
                  <c:v>8.6223069733110762</c:v>
                </c:pt>
                <c:pt idx="75">
                  <c:v>8.3583404888950827</c:v>
                </c:pt>
                <c:pt idx="76">
                  <c:v>8.180601841157479</c:v>
                </c:pt>
                <c:pt idx="77">
                  <c:v>8.1578280592893044</c:v>
                </c:pt>
                <c:pt idx="78">
                  <c:v>8.2880504320617394</c:v>
                </c:pt>
                <c:pt idx="79">
                  <c:v>8.2454225397899297</c:v>
                </c:pt>
                <c:pt idx="80">
                  <c:v>8.3238856563354577</c:v>
                </c:pt>
                <c:pt idx="81">
                  <c:v>8.5906406266583488</c:v>
                </c:pt>
                <c:pt idx="82">
                  <c:v>8.8966249341187726</c:v>
                </c:pt>
                <c:pt idx="83">
                  <c:v>9.0167034897520342</c:v>
                </c:pt>
                <c:pt idx="84">
                  <c:v>9.4032342303690335</c:v>
                </c:pt>
                <c:pt idx="85">
                  <c:v>9.5799408656085738</c:v>
                </c:pt>
                <c:pt idx="86">
                  <c:v>9.7763735599681976</c:v>
                </c:pt>
                <c:pt idx="87">
                  <c:v>9.9107950651054999</c:v>
                </c:pt>
                <c:pt idx="88">
                  <c:v>10.122620797333299</c:v>
                </c:pt>
                <c:pt idx="89">
                  <c:v>10.367997922481621</c:v>
                </c:pt>
                <c:pt idx="90">
                  <c:v>10.637134135940984</c:v>
                </c:pt>
                <c:pt idx="91">
                  <c:v>10.735279136586261</c:v>
                </c:pt>
                <c:pt idx="92">
                  <c:v>10.849383980028797</c:v>
                </c:pt>
                <c:pt idx="93">
                  <c:v>10.97199617094839</c:v>
                </c:pt>
                <c:pt idx="94">
                  <c:v>11.108381481319912</c:v>
                </c:pt>
                <c:pt idx="95">
                  <c:v>11.034472356856273</c:v>
                </c:pt>
                <c:pt idx="96">
                  <c:v>11.20615921235331</c:v>
                </c:pt>
                <c:pt idx="97">
                  <c:v>11.449524953707895</c:v>
                </c:pt>
                <c:pt idx="98">
                  <c:v>11.74224571676217</c:v>
                </c:pt>
                <c:pt idx="99">
                  <c:v>11.851724602058502</c:v>
                </c:pt>
                <c:pt idx="100">
                  <c:v>12.139879395853276</c:v>
                </c:pt>
                <c:pt idx="101">
                  <c:v>12.280844345679501</c:v>
                </c:pt>
                <c:pt idx="102">
                  <c:v>12.448570458484651</c:v>
                </c:pt>
                <c:pt idx="103">
                  <c:v>12.415053113097041</c:v>
                </c:pt>
                <c:pt idx="104">
                  <c:v>12.644457039163958</c:v>
                </c:pt>
                <c:pt idx="105">
                  <c:v>12.865876810105735</c:v>
                </c:pt>
                <c:pt idx="106">
                  <c:v>13.125906574939734</c:v>
                </c:pt>
                <c:pt idx="107">
                  <c:v>13.141842672037479</c:v>
                </c:pt>
                <c:pt idx="108">
                  <c:v>13.283001028818997</c:v>
                </c:pt>
                <c:pt idx="109">
                  <c:v>13.377348372053049</c:v>
                </c:pt>
                <c:pt idx="110">
                  <c:v>13.514860322202868</c:v>
                </c:pt>
                <c:pt idx="111">
                  <c:v>13.436653663221815</c:v>
                </c:pt>
                <c:pt idx="112">
                  <c:v>13.515429978131493</c:v>
                </c:pt>
                <c:pt idx="113">
                  <c:v>13.625753081205463</c:v>
                </c:pt>
                <c:pt idx="114">
                  <c:v>13.880918714568477</c:v>
                </c:pt>
                <c:pt idx="115">
                  <c:v>13.953493412507431</c:v>
                </c:pt>
                <c:pt idx="116">
                  <c:v>14.191453669598605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6-4768-BC17-AED3AD7C3683}"/>
            </c:ext>
          </c:extLst>
        </c:ser>
        <c:ser>
          <c:idx val="3"/>
          <c:order val="3"/>
          <c:tx>
            <c:strRef>
              <c:f>'Gráfico 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</c:numCache>
            </c:numRef>
          </c:cat>
          <c:val>
            <c:numRef>
              <c:f>'Gráfico 20'!$E$4:$E$535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5.9191850659178979E-2</c:v>
                </c:pt>
                <c:pt idx="48">
                  <c:v>5.8393311380275641E-2</c:v>
                </c:pt>
                <c:pt idx="49">
                  <c:v>0.13887406614567993</c:v>
                </c:pt>
                <c:pt idx="50">
                  <c:v>0.16056384193639769</c:v>
                </c:pt>
                <c:pt idx="51">
                  <c:v>0.16994434991788451</c:v>
                </c:pt>
                <c:pt idx="52">
                  <c:v>0.16708399325374448</c:v>
                </c:pt>
                <c:pt idx="53">
                  <c:v>0.1950134160807819</c:v>
                </c:pt>
                <c:pt idx="54">
                  <c:v>0.21126750473605488</c:v>
                </c:pt>
                <c:pt idx="55">
                  <c:v>0.21801143485977809</c:v>
                </c:pt>
                <c:pt idx="56">
                  <c:v>0.21636969548626131</c:v>
                </c:pt>
                <c:pt idx="57">
                  <c:v>0.23762765392080484</c:v>
                </c:pt>
                <c:pt idx="58">
                  <c:v>0.27690122836212816</c:v>
                </c:pt>
                <c:pt idx="59">
                  <c:v>0.30396995548863437</c:v>
                </c:pt>
                <c:pt idx="60">
                  <c:v>0.33035186264385474</c:v>
                </c:pt>
                <c:pt idx="61">
                  <c:v>0.35443012621130371</c:v>
                </c:pt>
                <c:pt idx="62">
                  <c:v>0.37307266567135622</c:v>
                </c:pt>
                <c:pt idx="63">
                  <c:v>0.39148782060035708</c:v>
                </c:pt>
                <c:pt idx="64">
                  <c:v>0.40746952732319941</c:v>
                </c:pt>
                <c:pt idx="65">
                  <c:v>0.4328491854172144</c:v>
                </c:pt>
                <c:pt idx="66">
                  <c:v>0.44261850948186748</c:v>
                </c:pt>
                <c:pt idx="67">
                  <c:v>0.45405114943316749</c:v>
                </c:pt>
                <c:pt idx="68">
                  <c:v>0.45443254104649539</c:v>
                </c:pt>
                <c:pt idx="69">
                  <c:v>0.45803300550233778</c:v>
                </c:pt>
                <c:pt idx="70">
                  <c:v>0.46298267718583042</c:v>
                </c:pt>
                <c:pt idx="71">
                  <c:v>0.4577565512993505</c:v>
                </c:pt>
                <c:pt idx="72">
                  <c:v>0.49109485310901407</c:v>
                </c:pt>
                <c:pt idx="73">
                  <c:v>0.51680378548292272</c:v>
                </c:pt>
                <c:pt idx="74">
                  <c:v>0.64863610488404966</c:v>
                </c:pt>
                <c:pt idx="75">
                  <c:v>0.6812191137939938</c:v>
                </c:pt>
                <c:pt idx="76">
                  <c:v>0.71722444905088434</c:v>
                </c:pt>
                <c:pt idx="77">
                  <c:v>0.75208458794357891</c:v>
                </c:pt>
                <c:pt idx="78">
                  <c:v>0.76510133518528267</c:v>
                </c:pt>
                <c:pt idx="79">
                  <c:v>0.75308764839116593</c:v>
                </c:pt>
                <c:pt idx="80">
                  <c:v>0.75133503325626938</c:v>
                </c:pt>
                <c:pt idx="81">
                  <c:v>0.76969526695534807</c:v>
                </c:pt>
                <c:pt idx="82">
                  <c:v>0.79243147921797286</c:v>
                </c:pt>
                <c:pt idx="83">
                  <c:v>0.89634349657219026</c:v>
                </c:pt>
                <c:pt idx="84">
                  <c:v>0.91763219158608</c:v>
                </c:pt>
                <c:pt idx="85">
                  <c:v>0.9426452828016576</c:v>
                </c:pt>
                <c:pt idx="86">
                  <c:v>0.9631613217416376</c:v>
                </c:pt>
                <c:pt idx="87">
                  <c:v>0.9713390265723062</c:v>
                </c:pt>
                <c:pt idx="88">
                  <c:v>0.98791774824342826</c:v>
                </c:pt>
                <c:pt idx="89">
                  <c:v>1.033607735339463</c:v>
                </c:pt>
                <c:pt idx="90">
                  <c:v>1.0704286473062372</c:v>
                </c:pt>
                <c:pt idx="91">
                  <c:v>1.0898102027474341</c:v>
                </c:pt>
                <c:pt idx="92">
                  <c:v>1.1246787396050959</c:v>
                </c:pt>
                <c:pt idx="93">
                  <c:v>1.1571278869659907</c:v>
                </c:pt>
                <c:pt idx="94">
                  <c:v>1.1720620504720518</c:v>
                </c:pt>
                <c:pt idx="95">
                  <c:v>1.1659311265504826</c:v>
                </c:pt>
                <c:pt idx="96">
                  <c:v>1.1818566848057905</c:v>
                </c:pt>
                <c:pt idx="97">
                  <c:v>1.1991351860352935</c:v>
                </c:pt>
                <c:pt idx="98">
                  <c:v>1.199924321843014</c:v>
                </c:pt>
                <c:pt idx="99">
                  <c:v>1.3208866123195699</c:v>
                </c:pt>
                <c:pt idx="100">
                  <c:v>1.3257910279853544</c:v>
                </c:pt>
                <c:pt idx="101">
                  <c:v>1.3193448236350314</c:v>
                </c:pt>
                <c:pt idx="102">
                  <c:v>1.3115666624771312</c:v>
                </c:pt>
                <c:pt idx="103">
                  <c:v>1.2922468342340299</c:v>
                </c:pt>
                <c:pt idx="104">
                  <c:v>1.2908224058920665</c:v>
                </c:pt>
                <c:pt idx="105">
                  <c:v>1.3096549599476717</c:v>
                </c:pt>
                <c:pt idx="106">
                  <c:v>1.3032766992248783</c:v>
                </c:pt>
                <c:pt idx="107">
                  <c:v>1.3010765924689145</c:v>
                </c:pt>
                <c:pt idx="108">
                  <c:v>1.3112378230129629</c:v>
                </c:pt>
                <c:pt idx="109">
                  <c:v>1.3248039782234933</c:v>
                </c:pt>
                <c:pt idx="110">
                  <c:v>1.3180632775006735</c:v>
                </c:pt>
                <c:pt idx="111">
                  <c:v>1.3067306299959998</c:v>
                </c:pt>
                <c:pt idx="112">
                  <c:v>1.298830364662118</c:v>
                </c:pt>
                <c:pt idx="113">
                  <c:v>1.2875275190353745</c:v>
                </c:pt>
                <c:pt idx="114">
                  <c:v>1.283339579923696</c:v>
                </c:pt>
                <c:pt idx="115">
                  <c:v>1.2730178898455202</c:v>
                </c:pt>
                <c:pt idx="116">
                  <c:v>1.2544005438523267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6-4768-BC17-AED3AD7C3683}"/>
            </c:ext>
          </c:extLst>
        </c:ser>
        <c:ser>
          <c:idx val="4"/>
          <c:order val="4"/>
          <c:tx>
            <c:strRef>
              <c:f>'Gráfico 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</c:numCache>
            </c:numRef>
          </c:cat>
          <c:val>
            <c:numRef>
              <c:f>'Gráfico 20'!$F$4:$F$535</c:f>
              <c:numCache>
                <c:formatCode>0.0</c:formatCode>
                <c:ptCount val="532"/>
                <c:pt idx="0">
                  <c:v>22.025813861518532</c:v>
                </c:pt>
                <c:pt idx="1">
                  <c:v>22.324239195940777</c:v>
                </c:pt>
                <c:pt idx="2">
                  <c:v>21.758387150070693</c:v>
                </c:pt>
                <c:pt idx="3">
                  <c:v>20.60218329071165</c:v>
                </c:pt>
                <c:pt idx="4">
                  <c:v>19.832801231108039</c:v>
                </c:pt>
                <c:pt idx="5">
                  <c:v>19.951714774820339</c:v>
                </c:pt>
                <c:pt idx="6">
                  <c:v>19.985127533385004</c:v>
                </c:pt>
                <c:pt idx="7">
                  <c:v>19.412585146688063</c:v>
                </c:pt>
                <c:pt idx="8">
                  <c:v>19.534865127715911</c:v>
                </c:pt>
                <c:pt idx="9">
                  <c:v>19.861223331782465</c:v>
                </c:pt>
                <c:pt idx="10">
                  <c:v>21.173985872845783</c:v>
                </c:pt>
                <c:pt idx="11">
                  <c:v>21.503385498332207</c:v>
                </c:pt>
                <c:pt idx="12">
                  <c:v>22.394941420737364</c:v>
                </c:pt>
                <c:pt idx="13">
                  <c:v>23.253523347081256</c:v>
                </c:pt>
                <c:pt idx="14">
                  <c:v>24.591568614331507</c:v>
                </c:pt>
                <c:pt idx="15">
                  <c:v>24.812264671266888</c:v>
                </c:pt>
                <c:pt idx="16">
                  <c:v>25.113527676771945</c:v>
                </c:pt>
                <c:pt idx="17">
                  <c:v>26.062115369110046</c:v>
                </c:pt>
                <c:pt idx="18">
                  <c:v>27.151581583234485</c:v>
                </c:pt>
                <c:pt idx="19">
                  <c:v>27.764098518694034</c:v>
                </c:pt>
                <c:pt idx="20">
                  <c:v>28.385392643434354</c:v>
                </c:pt>
                <c:pt idx="21">
                  <c:v>29.413676438307938</c:v>
                </c:pt>
                <c:pt idx="22">
                  <c:v>30.198418250067903</c:v>
                </c:pt>
                <c:pt idx="23">
                  <c:v>30.634174323261899</c:v>
                </c:pt>
                <c:pt idx="24">
                  <c:v>30.889902223665054</c:v>
                </c:pt>
                <c:pt idx="25">
                  <c:v>31.133530532642983</c:v>
                </c:pt>
                <c:pt idx="26">
                  <c:v>31.716368021587833</c:v>
                </c:pt>
                <c:pt idx="27">
                  <c:v>32.093252490073112</c:v>
                </c:pt>
                <c:pt idx="28">
                  <c:v>32.579786324819707</c:v>
                </c:pt>
                <c:pt idx="29">
                  <c:v>33.046623692817874</c:v>
                </c:pt>
                <c:pt idx="30">
                  <c:v>33.684805929430169</c:v>
                </c:pt>
                <c:pt idx="31">
                  <c:v>33.566431395818782</c:v>
                </c:pt>
                <c:pt idx="32">
                  <c:v>33.404365110767827</c:v>
                </c:pt>
                <c:pt idx="33">
                  <c:v>33.517074520445867</c:v>
                </c:pt>
                <c:pt idx="34">
                  <c:v>32.284464616688979</c:v>
                </c:pt>
                <c:pt idx="35">
                  <c:v>31.541131358621694</c:v>
                </c:pt>
                <c:pt idx="36">
                  <c:v>30.824336618118675</c:v>
                </c:pt>
                <c:pt idx="37">
                  <c:v>30.145746131910496</c:v>
                </c:pt>
                <c:pt idx="38">
                  <c:v>28.692573005527596</c:v>
                </c:pt>
                <c:pt idx="39">
                  <c:v>25.734387209615988</c:v>
                </c:pt>
                <c:pt idx="40">
                  <c:v>24.873781231975599</c:v>
                </c:pt>
                <c:pt idx="41">
                  <c:v>23.896880238091882</c:v>
                </c:pt>
                <c:pt idx="42">
                  <c:v>22.936586451073612</c:v>
                </c:pt>
                <c:pt idx="43">
                  <c:v>22.351394483831751</c:v>
                </c:pt>
                <c:pt idx="44">
                  <c:v>22.002425724310832</c:v>
                </c:pt>
                <c:pt idx="45">
                  <c:v>21.618992877887571</c:v>
                </c:pt>
                <c:pt idx="46">
                  <c:v>21.345574264652452</c:v>
                </c:pt>
                <c:pt idx="47">
                  <c:v>20.915429984943273</c:v>
                </c:pt>
                <c:pt idx="48">
                  <c:v>20.828246121778335</c:v>
                </c:pt>
                <c:pt idx="49">
                  <c:v>21.051257908846104</c:v>
                </c:pt>
                <c:pt idx="50">
                  <c:v>21.165788721021364</c:v>
                </c:pt>
                <c:pt idx="51">
                  <c:v>20.870232504102599</c:v>
                </c:pt>
                <c:pt idx="52">
                  <c:v>20.607675114755459</c:v>
                </c:pt>
                <c:pt idx="53">
                  <c:v>20.561513862710449</c:v>
                </c:pt>
                <c:pt idx="54">
                  <c:v>20.452484082003195</c:v>
                </c:pt>
                <c:pt idx="55">
                  <c:v>20.958989001381724</c:v>
                </c:pt>
                <c:pt idx="56">
                  <c:v>21.161902734986057</c:v>
                </c:pt>
                <c:pt idx="57">
                  <c:v>21.321327073812395</c:v>
                </c:pt>
                <c:pt idx="58">
                  <c:v>21.528519527628593</c:v>
                </c:pt>
                <c:pt idx="59">
                  <c:v>21.602943704345105</c:v>
                </c:pt>
                <c:pt idx="60">
                  <c:v>21.965357045985581</c:v>
                </c:pt>
                <c:pt idx="61">
                  <c:v>21.988842911955235</c:v>
                </c:pt>
                <c:pt idx="62">
                  <c:v>22.707424911723088</c:v>
                </c:pt>
                <c:pt idx="63">
                  <c:v>23.072058341646219</c:v>
                </c:pt>
                <c:pt idx="64">
                  <c:v>24.681905632312031</c:v>
                </c:pt>
                <c:pt idx="65">
                  <c:v>25.539539361841655</c:v>
                </c:pt>
                <c:pt idx="66">
                  <c:v>26.606977003816539</c:v>
                </c:pt>
                <c:pt idx="67">
                  <c:v>27.265118253040633</c:v>
                </c:pt>
                <c:pt idx="68">
                  <c:v>28.26014555644986</c:v>
                </c:pt>
                <c:pt idx="69">
                  <c:v>29.373395582082313</c:v>
                </c:pt>
                <c:pt idx="70">
                  <c:v>30.097964398056892</c:v>
                </c:pt>
                <c:pt idx="71">
                  <c:v>30.099043513974859</c:v>
                </c:pt>
                <c:pt idx="72">
                  <c:v>30.717916792745019</c:v>
                </c:pt>
                <c:pt idx="73">
                  <c:v>31.359887759905309</c:v>
                </c:pt>
                <c:pt idx="74">
                  <c:v>31.917645159279012</c:v>
                </c:pt>
                <c:pt idx="75">
                  <c:v>31.52285863009741</c:v>
                </c:pt>
                <c:pt idx="76">
                  <c:v>31.634899378176851</c:v>
                </c:pt>
                <c:pt idx="77">
                  <c:v>30.942249284983596</c:v>
                </c:pt>
                <c:pt idx="78">
                  <c:v>31.04538630504322</c:v>
                </c:pt>
                <c:pt idx="79">
                  <c:v>30.776820994088855</c:v>
                </c:pt>
                <c:pt idx="80">
                  <c:v>31.232302940516099</c:v>
                </c:pt>
                <c:pt idx="81">
                  <c:v>32.234073505451946</c:v>
                </c:pt>
                <c:pt idx="82">
                  <c:v>33.821541567720296</c:v>
                </c:pt>
                <c:pt idx="83">
                  <c:v>34.141920395812306</c:v>
                </c:pt>
                <c:pt idx="84">
                  <c:v>34.905550468389954</c:v>
                </c:pt>
                <c:pt idx="85">
                  <c:v>35.455486745009054</c:v>
                </c:pt>
                <c:pt idx="86">
                  <c:v>35.949077936753007</c:v>
                </c:pt>
                <c:pt idx="87">
                  <c:v>35.787738290415028</c:v>
                </c:pt>
                <c:pt idx="88">
                  <c:v>36.359750548089437</c:v>
                </c:pt>
                <c:pt idx="89">
                  <c:v>36.919088228694783</c:v>
                </c:pt>
                <c:pt idx="90">
                  <c:v>38.226771933846408</c:v>
                </c:pt>
                <c:pt idx="91">
                  <c:v>38.489459157864097</c:v>
                </c:pt>
                <c:pt idx="92">
                  <c:v>39.54382523961673</c:v>
                </c:pt>
                <c:pt idx="93">
                  <c:v>39.867407595762209</c:v>
                </c:pt>
                <c:pt idx="94">
                  <c:v>40.178986361508123</c:v>
                </c:pt>
                <c:pt idx="95">
                  <c:v>40.343169888648426</c:v>
                </c:pt>
                <c:pt idx="96">
                  <c:v>41.398661045541274</c:v>
                </c:pt>
                <c:pt idx="97">
                  <c:v>41.757043857569549</c:v>
                </c:pt>
                <c:pt idx="98">
                  <c:v>43.199175810358597</c:v>
                </c:pt>
                <c:pt idx="99">
                  <c:v>44.648563528739523</c:v>
                </c:pt>
                <c:pt idx="100">
                  <c:v>45.769365100159817</c:v>
                </c:pt>
                <c:pt idx="101">
                  <c:v>46.952118840112625</c:v>
                </c:pt>
                <c:pt idx="102">
                  <c:v>47.41044373640726</c:v>
                </c:pt>
                <c:pt idx="103">
                  <c:v>47.293290877543917</c:v>
                </c:pt>
                <c:pt idx="104">
                  <c:v>47.487589000094864</c:v>
                </c:pt>
                <c:pt idx="105">
                  <c:v>47.623744794653497</c:v>
                </c:pt>
                <c:pt idx="106">
                  <c:v>47.518279577546259</c:v>
                </c:pt>
                <c:pt idx="107">
                  <c:v>47.211842380624589</c:v>
                </c:pt>
                <c:pt idx="108">
                  <c:v>47.685692131511516</c:v>
                </c:pt>
                <c:pt idx="109">
                  <c:v>47.412386510099381</c:v>
                </c:pt>
                <c:pt idx="110">
                  <c:v>47.418127014309661</c:v>
                </c:pt>
                <c:pt idx="111">
                  <c:v>47.137792272599569</c:v>
                </c:pt>
                <c:pt idx="112">
                  <c:v>47.050088542163145</c:v>
                </c:pt>
                <c:pt idx="113">
                  <c:v>46.604261895581296</c:v>
                </c:pt>
                <c:pt idx="114">
                  <c:v>47.274854461934098</c:v>
                </c:pt>
                <c:pt idx="115">
                  <c:v>47.096871703786633</c:v>
                </c:pt>
                <c:pt idx="116">
                  <c:v>47.264640944442327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6-4768-BC17-AED3AD7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in val="3631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21'!$B$3:$B$501</c:f>
              <c:numCache>
                <c:formatCode>0.0</c:formatCode>
                <c:ptCount val="499"/>
                <c:pt idx="0">
                  <c:v>172.38023288621059</c:v>
                </c:pt>
                <c:pt idx="1">
                  <c:v>176.62818777886508</c:v>
                </c:pt>
                <c:pt idx="2">
                  <c:v>175.13971654562854</c:v>
                </c:pt>
                <c:pt idx="3">
                  <c:v>172.643330637107</c:v>
                </c:pt>
                <c:pt idx="4">
                  <c:v>173.69753975610814</c:v>
                </c:pt>
                <c:pt idx="5">
                  <c:v>172.58554754427712</c:v>
                </c:pt>
                <c:pt idx="6">
                  <c:v>167.67634486774907</c:v>
                </c:pt>
                <c:pt idx="7">
                  <c:v>174.03229809882532</c:v>
                </c:pt>
                <c:pt idx="8">
                  <c:v>175.39486090956231</c:v>
                </c:pt>
                <c:pt idx="9">
                  <c:v>182.11191548456137</c:v>
                </c:pt>
                <c:pt idx="10">
                  <c:v>187.30209591073239</c:v>
                </c:pt>
                <c:pt idx="11">
                  <c:v>195.63964514349951</c:v>
                </c:pt>
                <c:pt idx="12">
                  <c:v>189.98181393280359</c:v>
                </c:pt>
                <c:pt idx="13">
                  <c:v>192.59044427643607</c:v>
                </c:pt>
                <c:pt idx="14">
                  <c:v>195.59539763302683</c:v>
                </c:pt>
                <c:pt idx="15">
                  <c:v>195.29565199438235</c:v>
                </c:pt>
                <c:pt idx="16">
                  <c:v>199.4031099384872</c:v>
                </c:pt>
                <c:pt idx="17">
                  <c:v>206.06061381172131</c:v>
                </c:pt>
                <c:pt idx="18">
                  <c:v>211.09990158319874</c:v>
                </c:pt>
                <c:pt idx="19">
                  <c:v>213.75622043684862</c:v>
                </c:pt>
                <c:pt idx="20">
                  <c:v>210.22595236886687</c:v>
                </c:pt>
                <c:pt idx="21">
                  <c:v>216.31325950500249</c:v>
                </c:pt>
                <c:pt idx="22">
                  <c:v>223.42463896157446</c:v>
                </c:pt>
                <c:pt idx="23">
                  <c:v>225.13791053657215</c:v>
                </c:pt>
                <c:pt idx="24">
                  <c:v>222.91339609399949</c:v>
                </c:pt>
                <c:pt idx="25">
                  <c:v>230.52081942665563</c:v>
                </c:pt>
                <c:pt idx="26">
                  <c:v>228.23323473556815</c:v>
                </c:pt>
                <c:pt idx="27">
                  <c:v>229.04200793826436</c:v>
                </c:pt>
                <c:pt idx="28">
                  <c:v>225.16662094179719</c:v>
                </c:pt>
                <c:pt idx="29">
                  <c:v>229.04852143682498</c:v>
                </c:pt>
                <c:pt idx="30">
                  <c:v>231.72536944658404</c:v>
                </c:pt>
                <c:pt idx="31">
                  <c:v>231.78437484760505</c:v>
                </c:pt>
                <c:pt idx="32">
                  <c:v>228.88640590149475</c:v>
                </c:pt>
                <c:pt idx="33">
                  <c:v>231.60595976564466</c:v>
                </c:pt>
                <c:pt idx="34">
                  <c:v>232.87813741089178</c:v>
                </c:pt>
                <c:pt idx="35">
                  <c:v>231.07344088737781</c:v>
                </c:pt>
                <c:pt idx="36">
                  <c:v>226.23143473453277</c:v>
                </c:pt>
                <c:pt idx="37">
                  <c:v>232.72912707676616</c:v>
                </c:pt>
                <c:pt idx="38">
                  <c:v>233.58181623148559</c:v>
                </c:pt>
                <c:pt idx="39">
                  <c:v>227.88302741896729</c:v>
                </c:pt>
                <c:pt idx="40">
                  <c:v>226.98588341934951</c:v>
                </c:pt>
                <c:pt idx="41">
                  <c:v>231.04893036498819</c:v>
                </c:pt>
                <c:pt idx="42">
                  <c:v>235.78393214030945</c:v>
                </c:pt>
                <c:pt idx="43">
                  <c:v>239.62242438793029</c:v>
                </c:pt>
                <c:pt idx="44">
                  <c:v>235.83808461986837</c:v>
                </c:pt>
                <c:pt idx="45">
                  <c:v>242.82989872192684</c:v>
                </c:pt>
                <c:pt idx="46">
                  <c:v>245.71317875926786</c:v>
                </c:pt>
                <c:pt idx="47">
                  <c:v>244.64963264270605</c:v>
                </c:pt>
                <c:pt idx="48">
                  <c:v>237.18914746694</c:v>
                </c:pt>
                <c:pt idx="49">
                  <c:v>245.22403444492278</c:v>
                </c:pt>
                <c:pt idx="50">
                  <c:v>239.91818963611613</c:v>
                </c:pt>
                <c:pt idx="51">
                  <c:v>236.42120780995543</c:v>
                </c:pt>
                <c:pt idx="52">
                  <c:v>229.6422497923391</c:v>
                </c:pt>
                <c:pt idx="53">
                  <c:v>227.65110806294817</c:v>
                </c:pt>
                <c:pt idx="54">
                  <c:v>225.29958835284432</c:v>
                </c:pt>
                <c:pt idx="55">
                  <c:v>224.39653189953404</c:v>
                </c:pt>
                <c:pt idx="56">
                  <c:v>218.46717272443274</c:v>
                </c:pt>
                <c:pt idx="57">
                  <c:v>221.27519773412249</c:v>
                </c:pt>
                <c:pt idx="58">
                  <c:v>233.10442725375867</c:v>
                </c:pt>
                <c:pt idx="59">
                  <c:v>230.33976240594481</c:v>
                </c:pt>
                <c:pt idx="60">
                  <c:v>228.91163268169285</c:v>
                </c:pt>
                <c:pt idx="61">
                  <c:v>229.39263816548828</c:v>
                </c:pt>
                <c:pt idx="62">
                  <c:v>223.72497551889478</c:v>
                </c:pt>
                <c:pt idx="63">
                  <c:v>223.67555930477013</c:v>
                </c:pt>
                <c:pt idx="64">
                  <c:v>220.96268417849095</c:v>
                </c:pt>
                <c:pt idx="65">
                  <c:v>225.59072177160803</c:v>
                </c:pt>
                <c:pt idx="66">
                  <c:v>228.76093025211424</c:v>
                </c:pt>
                <c:pt idx="67">
                  <c:v>225.13636654409632</c:v>
                </c:pt>
                <c:pt idx="68">
                  <c:v>221.62923741422784</c:v>
                </c:pt>
                <c:pt idx="69">
                  <c:v>224.92188778502236</c:v>
                </c:pt>
                <c:pt idx="70">
                  <c:v>231.6198773455593</c:v>
                </c:pt>
                <c:pt idx="71">
                  <c:v>235.39631629748214</c:v>
                </c:pt>
                <c:pt idx="72">
                  <c:v>228.98000537561146</c:v>
                </c:pt>
                <c:pt idx="73">
                  <c:v>230.88968963288562</c:v>
                </c:pt>
                <c:pt idx="74">
                  <c:v>229.61452806641265</c:v>
                </c:pt>
                <c:pt idx="75">
                  <c:v>226.47522214746257</c:v>
                </c:pt>
                <c:pt idx="76">
                  <c:v>222.1807220612564</c:v>
                </c:pt>
                <c:pt idx="77">
                  <c:v>224.8294797954195</c:v>
                </c:pt>
                <c:pt idx="78">
                  <c:v>230.70000080809163</c:v>
                </c:pt>
                <c:pt idx="79">
                  <c:v>233.16098871855513</c:v>
                </c:pt>
                <c:pt idx="80">
                  <c:v>226.83619763014059</c:v>
                </c:pt>
                <c:pt idx="81">
                  <c:v>231.59842867847493</c:v>
                </c:pt>
                <c:pt idx="82">
                  <c:v>241.13489417313826</c:v>
                </c:pt>
                <c:pt idx="83">
                  <c:v>241.77387967778415</c:v>
                </c:pt>
                <c:pt idx="84">
                  <c:v>233.90333214422523</c:v>
                </c:pt>
                <c:pt idx="85">
                  <c:v>236.88269889948981</c:v>
                </c:pt>
                <c:pt idx="86">
                  <c:v>238.59380717768164</c:v>
                </c:pt>
                <c:pt idx="87">
                  <c:v>240.22378200032514</c:v>
                </c:pt>
                <c:pt idx="88">
                  <c:v>237.80494062125274</c:v>
                </c:pt>
                <c:pt idx="89">
                  <c:v>239.22136174280374</c:v>
                </c:pt>
                <c:pt idx="90">
                  <c:v>241.40135082047553</c:v>
                </c:pt>
                <c:pt idx="91">
                  <c:v>243.73530054945655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9-451D-B36C-25AFC9E70B40}"/>
            </c:ext>
          </c:extLst>
        </c:ser>
        <c:ser>
          <c:idx val="1"/>
          <c:order val="1"/>
          <c:tx>
            <c:strRef>
              <c:f>'Gráfico 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21'!$C$3:$C$501</c:f>
              <c:numCache>
                <c:formatCode>0.0</c:formatCode>
                <c:ptCount val="499"/>
                <c:pt idx="0">
                  <c:v>86.102402808428124</c:v>
                </c:pt>
                <c:pt idx="1">
                  <c:v>88.255884798526864</c:v>
                </c:pt>
                <c:pt idx="2">
                  <c:v>91.180322472600636</c:v>
                </c:pt>
                <c:pt idx="3">
                  <c:v>93.093662338210322</c:v>
                </c:pt>
                <c:pt idx="4">
                  <c:v>95.720726863547512</c:v>
                </c:pt>
                <c:pt idx="5">
                  <c:v>97.47108988010261</c:v>
                </c:pt>
                <c:pt idx="6">
                  <c:v>101.66069114019255</c:v>
                </c:pt>
                <c:pt idx="7">
                  <c:v>104.12908375223959</c:v>
                </c:pt>
                <c:pt idx="8">
                  <c:v>105.90731252966511</c:v>
                </c:pt>
                <c:pt idx="9">
                  <c:v>107.09524132990514</c:v>
                </c:pt>
                <c:pt idx="10">
                  <c:v>106.20161694409896</c:v>
                </c:pt>
                <c:pt idx="11">
                  <c:v>106.04085622682213</c:v>
                </c:pt>
                <c:pt idx="12">
                  <c:v>110.63526801422429</c:v>
                </c:pt>
                <c:pt idx="13">
                  <c:v>111.9063971041811</c:v>
                </c:pt>
                <c:pt idx="14">
                  <c:v>112.98169698207047</c:v>
                </c:pt>
                <c:pt idx="15">
                  <c:v>113.69916240159297</c:v>
                </c:pt>
                <c:pt idx="16">
                  <c:v>112.81682011554379</c:v>
                </c:pt>
                <c:pt idx="17">
                  <c:v>111.54163130615468</c:v>
                </c:pt>
                <c:pt idx="18">
                  <c:v>110.76894053611906</c:v>
                </c:pt>
                <c:pt idx="19">
                  <c:v>113.47316170121633</c:v>
                </c:pt>
                <c:pt idx="20">
                  <c:v>115.05278198553935</c:v>
                </c:pt>
                <c:pt idx="21">
                  <c:v>117.39385119511381</c:v>
                </c:pt>
                <c:pt idx="22">
                  <c:v>118.22983122397541</c:v>
                </c:pt>
                <c:pt idx="23">
                  <c:v>115.24227286108787</c:v>
                </c:pt>
                <c:pt idx="24">
                  <c:v>118.24791174639108</c:v>
                </c:pt>
                <c:pt idx="25">
                  <c:v>119.65818532495196</c:v>
                </c:pt>
                <c:pt idx="26">
                  <c:v>120.19964611589468</c:v>
                </c:pt>
                <c:pt idx="27">
                  <c:v>118.74617854812854</c:v>
                </c:pt>
                <c:pt idx="28">
                  <c:v>120.97947172429294</c:v>
                </c:pt>
                <c:pt idx="29">
                  <c:v>120.81440007540358</c:v>
                </c:pt>
                <c:pt idx="30">
                  <c:v>121.88845865329677</c:v>
                </c:pt>
                <c:pt idx="31">
                  <c:v>124.41876176960592</c:v>
                </c:pt>
                <c:pt idx="32">
                  <c:v>127.15507414288092</c:v>
                </c:pt>
                <c:pt idx="33">
                  <c:v>128.81729142522195</c:v>
                </c:pt>
                <c:pt idx="34">
                  <c:v>129.52325530899125</c:v>
                </c:pt>
                <c:pt idx="35">
                  <c:v>128.700787581447</c:v>
                </c:pt>
                <c:pt idx="36">
                  <c:v>131.67684466136134</c:v>
                </c:pt>
                <c:pt idx="37">
                  <c:v>135.47654854363014</c:v>
                </c:pt>
                <c:pt idx="38">
                  <c:v>135.64976453683664</c:v>
                </c:pt>
                <c:pt idx="39">
                  <c:v>137.4241298789035</c:v>
                </c:pt>
                <c:pt idx="40">
                  <c:v>138.9209745567714</c:v>
                </c:pt>
                <c:pt idx="41">
                  <c:v>138.51748011180834</c:v>
                </c:pt>
                <c:pt idx="42">
                  <c:v>140.18543368215256</c:v>
                </c:pt>
                <c:pt idx="43">
                  <c:v>141.74879051949912</c:v>
                </c:pt>
                <c:pt idx="44">
                  <c:v>140.0561891053139</c:v>
                </c:pt>
                <c:pt idx="45">
                  <c:v>139.76250314053598</c:v>
                </c:pt>
                <c:pt idx="46">
                  <c:v>138.87728784247952</c:v>
                </c:pt>
                <c:pt idx="47">
                  <c:v>137.80808820424991</c:v>
                </c:pt>
                <c:pt idx="48">
                  <c:v>140.32967254339999</c:v>
                </c:pt>
                <c:pt idx="49">
                  <c:v>141.85853539657356</c:v>
                </c:pt>
                <c:pt idx="50">
                  <c:v>144.90197609231438</c:v>
                </c:pt>
                <c:pt idx="51">
                  <c:v>150.39682756326175</c:v>
                </c:pt>
                <c:pt idx="52">
                  <c:v>155.18668251708908</c:v>
                </c:pt>
                <c:pt idx="53">
                  <c:v>159.44015967290846</c:v>
                </c:pt>
                <c:pt idx="54">
                  <c:v>162.75298348385488</c:v>
                </c:pt>
                <c:pt idx="55">
                  <c:v>166.04981454566399</c:v>
                </c:pt>
                <c:pt idx="56">
                  <c:v>168.61342129110454</c:v>
                </c:pt>
                <c:pt idx="57">
                  <c:v>168.39754915820839</c:v>
                </c:pt>
                <c:pt idx="58">
                  <c:v>164.27590250939164</c:v>
                </c:pt>
                <c:pt idx="59">
                  <c:v>163.75815396016239</c:v>
                </c:pt>
                <c:pt idx="60">
                  <c:v>165.74627416899685</c:v>
                </c:pt>
                <c:pt idx="61">
                  <c:v>166.39628821764651</c:v>
                </c:pt>
                <c:pt idx="62">
                  <c:v>168.79045690865763</c:v>
                </c:pt>
                <c:pt idx="63">
                  <c:v>169.19285706810535</c:v>
                </c:pt>
                <c:pt idx="64">
                  <c:v>170.4771686678508</c:v>
                </c:pt>
                <c:pt idx="65">
                  <c:v>169.71336623899916</c:v>
                </c:pt>
                <c:pt idx="66">
                  <c:v>168.21416145551612</c:v>
                </c:pt>
                <c:pt idx="67">
                  <c:v>170.00905049341267</c:v>
                </c:pt>
                <c:pt idx="68">
                  <c:v>169.33933416633258</c:v>
                </c:pt>
                <c:pt idx="69">
                  <c:v>169.09881487638575</c:v>
                </c:pt>
                <c:pt idx="70">
                  <c:v>168.31101326619591</c:v>
                </c:pt>
                <c:pt idx="71">
                  <c:v>164.9529010789509</c:v>
                </c:pt>
                <c:pt idx="72">
                  <c:v>167.66649525641591</c:v>
                </c:pt>
                <c:pt idx="73">
                  <c:v>169.58831326063137</c:v>
                </c:pt>
                <c:pt idx="74">
                  <c:v>169.64578671826476</c:v>
                </c:pt>
                <c:pt idx="75">
                  <c:v>171.84748104785297</c:v>
                </c:pt>
                <c:pt idx="76">
                  <c:v>172.84435672336843</c:v>
                </c:pt>
                <c:pt idx="77">
                  <c:v>170.95780859641044</c:v>
                </c:pt>
                <c:pt idx="78">
                  <c:v>170.68892423533831</c:v>
                </c:pt>
                <c:pt idx="79">
                  <c:v>170.4438592095018</c:v>
                </c:pt>
                <c:pt idx="80">
                  <c:v>170.24998903477655</c:v>
                </c:pt>
                <c:pt idx="81">
                  <c:v>169.52550904262426</c:v>
                </c:pt>
                <c:pt idx="82">
                  <c:v>166.86677850361491</c:v>
                </c:pt>
                <c:pt idx="83">
                  <c:v>165.24939748615327</c:v>
                </c:pt>
                <c:pt idx="84">
                  <c:v>167.46803507443451</c:v>
                </c:pt>
                <c:pt idx="85">
                  <c:v>170.91918115560534</c:v>
                </c:pt>
                <c:pt idx="86">
                  <c:v>171.12862474429625</c:v>
                </c:pt>
                <c:pt idx="87">
                  <c:v>170.94169319302827</c:v>
                </c:pt>
                <c:pt idx="88">
                  <c:v>172.65535181913077</c:v>
                </c:pt>
                <c:pt idx="89">
                  <c:v>173.14770133352019</c:v>
                </c:pt>
                <c:pt idx="90">
                  <c:v>174.08627278239615</c:v>
                </c:pt>
                <c:pt idx="91">
                  <c:v>173.98758237320192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9-451D-B36C-25AFC9E70B40}"/>
            </c:ext>
          </c:extLst>
        </c:ser>
        <c:ser>
          <c:idx val="2"/>
          <c:order val="2"/>
          <c:tx>
            <c:strRef>
              <c:f>'Gráfico 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21'!$D$3:$D$501</c:f>
              <c:numCache>
                <c:formatCode>0.0</c:formatCode>
                <c:ptCount val="499"/>
                <c:pt idx="0">
                  <c:v>38.527055908219403</c:v>
                </c:pt>
                <c:pt idx="1">
                  <c:v>36.751410324203825</c:v>
                </c:pt>
                <c:pt idx="2">
                  <c:v>35.956702060560353</c:v>
                </c:pt>
                <c:pt idx="3">
                  <c:v>34.379808861838477</c:v>
                </c:pt>
                <c:pt idx="4">
                  <c:v>33.956980721352814</c:v>
                </c:pt>
                <c:pt idx="5">
                  <c:v>33.412681182893813</c:v>
                </c:pt>
                <c:pt idx="6">
                  <c:v>33.247060819272988</c:v>
                </c:pt>
                <c:pt idx="7">
                  <c:v>33.824835865476359</c:v>
                </c:pt>
                <c:pt idx="8">
                  <c:v>33.324222460657353</c:v>
                </c:pt>
                <c:pt idx="9">
                  <c:v>32.97385195423157</c:v>
                </c:pt>
                <c:pt idx="10">
                  <c:v>33.096764655144284</c:v>
                </c:pt>
                <c:pt idx="11">
                  <c:v>34.138521745723509</c:v>
                </c:pt>
                <c:pt idx="12">
                  <c:v>32.750962308238414</c:v>
                </c:pt>
                <c:pt idx="13">
                  <c:v>32.274932776229988</c:v>
                </c:pt>
                <c:pt idx="14">
                  <c:v>33.326580993249571</c:v>
                </c:pt>
                <c:pt idx="15">
                  <c:v>36.642580446767944</c:v>
                </c:pt>
                <c:pt idx="16">
                  <c:v>37.254138020300061</c:v>
                </c:pt>
                <c:pt idx="17">
                  <c:v>38.769654198722371</c:v>
                </c:pt>
                <c:pt idx="18">
                  <c:v>39.715185003742882</c:v>
                </c:pt>
                <c:pt idx="19">
                  <c:v>40.092476317828272</c:v>
                </c:pt>
                <c:pt idx="20">
                  <c:v>40.365891414123951</c:v>
                </c:pt>
                <c:pt idx="21">
                  <c:v>40.227320782106858</c:v>
                </c:pt>
                <c:pt idx="22">
                  <c:v>40.486951340325838</c:v>
                </c:pt>
                <c:pt idx="23">
                  <c:v>41.360336708232275</c:v>
                </c:pt>
                <c:pt idx="24">
                  <c:v>41.456360632622413</c:v>
                </c:pt>
                <c:pt idx="25">
                  <c:v>41.888620133638447</c:v>
                </c:pt>
                <c:pt idx="26">
                  <c:v>41.761278728725692</c:v>
                </c:pt>
                <c:pt idx="27">
                  <c:v>40.814665319524472</c:v>
                </c:pt>
                <c:pt idx="28">
                  <c:v>40.449018208118105</c:v>
                </c:pt>
                <c:pt idx="29">
                  <c:v>40.190281148222752</c:v>
                </c:pt>
                <c:pt idx="30">
                  <c:v>39.592517088798758</c:v>
                </c:pt>
                <c:pt idx="31">
                  <c:v>40.226858016290223</c:v>
                </c:pt>
                <c:pt idx="32">
                  <c:v>40.936238631930642</c:v>
                </c:pt>
                <c:pt idx="33">
                  <c:v>40.043145921014663</c:v>
                </c:pt>
                <c:pt idx="34">
                  <c:v>41.49714658581459</c:v>
                </c:pt>
                <c:pt idx="35">
                  <c:v>46.303817607342914</c:v>
                </c:pt>
                <c:pt idx="36">
                  <c:v>43.761111434776559</c:v>
                </c:pt>
                <c:pt idx="37">
                  <c:v>43.975798846478497</c:v>
                </c:pt>
                <c:pt idx="38">
                  <c:v>44.584974908293447</c:v>
                </c:pt>
                <c:pt idx="39">
                  <c:v>43.480366326939901</c:v>
                </c:pt>
                <c:pt idx="40">
                  <c:v>44.825184853478099</c:v>
                </c:pt>
                <c:pt idx="41">
                  <c:v>45.195544472804471</c:v>
                </c:pt>
                <c:pt idx="42">
                  <c:v>47.365840522970629</c:v>
                </c:pt>
                <c:pt idx="43">
                  <c:v>48.446017718762519</c:v>
                </c:pt>
                <c:pt idx="44">
                  <c:v>48.432337257600373</c:v>
                </c:pt>
                <c:pt idx="45">
                  <c:v>46.437416285771157</c:v>
                </c:pt>
                <c:pt idx="46">
                  <c:v>48.914331225121103</c:v>
                </c:pt>
                <c:pt idx="47">
                  <c:v>48.371066076095254</c:v>
                </c:pt>
                <c:pt idx="48">
                  <c:v>49.06584268697047</c:v>
                </c:pt>
                <c:pt idx="49">
                  <c:v>48.511711082627244</c:v>
                </c:pt>
                <c:pt idx="50">
                  <c:v>45.922026136005044</c:v>
                </c:pt>
                <c:pt idx="51">
                  <c:v>44.533866679387899</c:v>
                </c:pt>
                <c:pt idx="52">
                  <c:v>48.099734255947027</c:v>
                </c:pt>
                <c:pt idx="53">
                  <c:v>46.948029404527077</c:v>
                </c:pt>
                <c:pt idx="54">
                  <c:v>48.829481136398741</c:v>
                </c:pt>
                <c:pt idx="55">
                  <c:v>48.179687674993879</c:v>
                </c:pt>
                <c:pt idx="56">
                  <c:v>47.718022601474665</c:v>
                </c:pt>
                <c:pt idx="57">
                  <c:v>49.216503734257763</c:v>
                </c:pt>
                <c:pt idx="58">
                  <c:v>51.953530211714686</c:v>
                </c:pt>
                <c:pt idx="59">
                  <c:v>51.561617321044075</c:v>
                </c:pt>
                <c:pt idx="60">
                  <c:v>48.313494352451762</c:v>
                </c:pt>
                <c:pt idx="61">
                  <c:v>48.222312453556874</c:v>
                </c:pt>
                <c:pt idx="62">
                  <c:v>47.728725658100792</c:v>
                </c:pt>
                <c:pt idx="63">
                  <c:v>49.794786845278999</c:v>
                </c:pt>
                <c:pt idx="64">
                  <c:v>48.264641925860865</c:v>
                </c:pt>
                <c:pt idx="65">
                  <c:v>50.028827715692231</c:v>
                </c:pt>
                <c:pt idx="66">
                  <c:v>49.644642395202631</c:v>
                </c:pt>
                <c:pt idx="67">
                  <c:v>51.036691753369823</c:v>
                </c:pt>
                <c:pt idx="68">
                  <c:v>50.487005949990809</c:v>
                </c:pt>
                <c:pt idx="69">
                  <c:v>52.724507689659347</c:v>
                </c:pt>
                <c:pt idx="70">
                  <c:v>52.514962979168381</c:v>
                </c:pt>
                <c:pt idx="71">
                  <c:v>52.613224877377966</c:v>
                </c:pt>
                <c:pt idx="72">
                  <c:v>49.775381324467752</c:v>
                </c:pt>
                <c:pt idx="73">
                  <c:v>48.829046189312713</c:v>
                </c:pt>
                <c:pt idx="74">
                  <c:v>47.137656679495556</c:v>
                </c:pt>
                <c:pt idx="75">
                  <c:v>47.428285760994456</c:v>
                </c:pt>
                <c:pt idx="76">
                  <c:v>47.278268334489866</c:v>
                </c:pt>
                <c:pt idx="77">
                  <c:v>47.868240807473228</c:v>
                </c:pt>
                <c:pt idx="78">
                  <c:v>47.950330849002491</c:v>
                </c:pt>
                <c:pt idx="79">
                  <c:v>48.584680485609425</c:v>
                </c:pt>
                <c:pt idx="80">
                  <c:v>48.020669704161158</c:v>
                </c:pt>
                <c:pt idx="81">
                  <c:v>49.549736305084195</c:v>
                </c:pt>
                <c:pt idx="82">
                  <c:v>50.578867775025046</c:v>
                </c:pt>
                <c:pt idx="83">
                  <c:v>50.360217592175552</c:v>
                </c:pt>
                <c:pt idx="84">
                  <c:v>49.240109288227991</c:v>
                </c:pt>
                <c:pt idx="85">
                  <c:v>49.183568911243384</c:v>
                </c:pt>
                <c:pt idx="86">
                  <c:v>49.343839705578596</c:v>
                </c:pt>
                <c:pt idx="87">
                  <c:v>49.481813680685647</c:v>
                </c:pt>
                <c:pt idx="88">
                  <c:v>51.034764945957804</c:v>
                </c:pt>
                <c:pt idx="89">
                  <c:v>50.233941877126718</c:v>
                </c:pt>
                <c:pt idx="90">
                  <c:v>51.680936985803868</c:v>
                </c:pt>
                <c:pt idx="91">
                  <c:v>52.958094568178801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9-451D-B36C-25AFC9E70B40}"/>
            </c:ext>
          </c:extLst>
        </c:ser>
        <c:ser>
          <c:idx val="3"/>
          <c:order val="3"/>
          <c:tx>
            <c:strRef>
              <c:f>'Gráfico 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21'!$E$3:$E$501</c:f>
              <c:numCache>
                <c:formatCode>0.0</c:formatCode>
                <c:ptCount val="499"/>
                <c:pt idx="0">
                  <c:v>31.608994514539486</c:v>
                </c:pt>
                <c:pt idx="1">
                  <c:v>31.089580289006818</c:v>
                </c:pt>
                <c:pt idx="2">
                  <c:v>30.913064256635359</c:v>
                </c:pt>
                <c:pt idx="3">
                  <c:v>32.245139966632905</c:v>
                </c:pt>
                <c:pt idx="4">
                  <c:v>32.580642529435153</c:v>
                </c:pt>
                <c:pt idx="5">
                  <c:v>31.831406087199337</c:v>
                </c:pt>
                <c:pt idx="6">
                  <c:v>33.44810085324292</c:v>
                </c:pt>
                <c:pt idx="7">
                  <c:v>34.835763754746317</c:v>
                </c:pt>
                <c:pt idx="8">
                  <c:v>37.724268282185491</c:v>
                </c:pt>
                <c:pt idx="9">
                  <c:v>37.933734369974268</c:v>
                </c:pt>
                <c:pt idx="10">
                  <c:v>37.361396504525509</c:v>
                </c:pt>
                <c:pt idx="11">
                  <c:v>36.930600846355517</c:v>
                </c:pt>
                <c:pt idx="12">
                  <c:v>37.997408719038056</c:v>
                </c:pt>
                <c:pt idx="13">
                  <c:v>40.568301748534346</c:v>
                </c:pt>
                <c:pt idx="14">
                  <c:v>41.255067221474356</c:v>
                </c:pt>
                <c:pt idx="15">
                  <c:v>41.148493739867021</c:v>
                </c:pt>
                <c:pt idx="16">
                  <c:v>42.464904860941829</c:v>
                </c:pt>
                <c:pt idx="17">
                  <c:v>42.25361945332908</c:v>
                </c:pt>
                <c:pt idx="18">
                  <c:v>41.844611241581177</c:v>
                </c:pt>
                <c:pt idx="19">
                  <c:v>40.956248497454752</c:v>
                </c:pt>
                <c:pt idx="20">
                  <c:v>39.667179752958518</c:v>
                </c:pt>
                <c:pt idx="21">
                  <c:v>39.285656621490233</c:v>
                </c:pt>
                <c:pt idx="22">
                  <c:v>39.612585010498194</c:v>
                </c:pt>
                <c:pt idx="23">
                  <c:v>39.945747684459512</c:v>
                </c:pt>
                <c:pt idx="24">
                  <c:v>40.45600905294696</c:v>
                </c:pt>
                <c:pt idx="25">
                  <c:v>39.815801921240507</c:v>
                </c:pt>
                <c:pt idx="26">
                  <c:v>38.860192666396465</c:v>
                </c:pt>
                <c:pt idx="27">
                  <c:v>38.388087645111845</c:v>
                </c:pt>
                <c:pt idx="28">
                  <c:v>39.329874147549155</c:v>
                </c:pt>
                <c:pt idx="29">
                  <c:v>38.714919330566929</c:v>
                </c:pt>
                <c:pt idx="30">
                  <c:v>38.59251652258893</c:v>
                </c:pt>
                <c:pt idx="31">
                  <c:v>38.454832166028488</c:v>
                </c:pt>
                <c:pt idx="32">
                  <c:v>38.982494750342873</c:v>
                </c:pt>
                <c:pt idx="33">
                  <c:v>40.176939574346903</c:v>
                </c:pt>
                <c:pt idx="34">
                  <c:v>41.572525562498484</c:v>
                </c:pt>
                <c:pt idx="35">
                  <c:v>42.828404975314868</c:v>
                </c:pt>
                <c:pt idx="36">
                  <c:v>46.268822757775204</c:v>
                </c:pt>
                <c:pt idx="37">
                  <c:v>46.6852327738737</c:v>
                </c:pt>
                <c:pt idx="38">
                  <c:v>46.466976982271888</c:v>
                </c:pt>
                <c:pt idx="39">
                  <c:v>43.943442460749303</c:v>
                </c:pt>
                <c:pt idx="40">
                  <c:v>44.250114762184289</c:v>
                </c:pt>
                <c:pt idx="41">
                  <c:v>45.681088028777268</c:v>
                </c:pt>
                <c:pt idx="42">
                  <c:v>48.112840400781145</c:v>
                </c:pt>
                <c:pt idx="43">
                  <c:v>51.18712059442646</c:v>
                </c:pt>
                <c:pt idx="44">
                  <c:v>50.54292501784537</c:v>
                </c:pt>
                <c:pt idx="45">
                  <c:v>50.121714813972304</c:v>
                </c:pt>
                <c:pt idx="46">
                  <c:v>53.664495855962961</c:v>
                </c:pt>
                <c:pt idx="47">
                  <c:v>57.000031773179657</c:v>
                </c:pt>
                <c:pt idx="48">
                  <c:v>57.918746266289716</c:v>
                </c:pt>
                <c:pt idx="49">
                  <c:v>57.404190108070402</c:v>
                </c:pt>
                <c:pt idx="50">
                  <c:v>53.980943551934438</c:v>
                </c:pt>
                <c:pt idx="51">
                  <c:v>52.394599709776024</c:v>
                </c:pt>
                <c:pt idx="52">
                  <c:v>54.456393161879937</c:v>
                </c:pt>
                <c:pt idx="53">
                  <c:v>52.770391010453629</c:v>
                </c:pt>
                <c:pt idx="54">
                  <c:v>53.495623274585114</c:v>
                </c:pt>
                <c:pt idx="55">
                  <c:v>51.943234718768515</c:v>
                </c:pt>
                <c:pt idx="56">
                  <c:v>50.828576215750388</c:v>
                </c:pt>
                <c:pt idx="57">
                  <c:v>49.22809558478329</c:v>
                </c:pt>
                <c:pt idx="58">
                  <c:v>48.63271207250019</c:v>
                </c:pt>
                <c:pt idx="59">
                  <c:v>48.407294136059171</c:v>
                </c:pt>
                <c:pt idx="60">
                  <c:v>48.250252123869188</c:v>
                </c:pt>
                <c:pt idx="61">
                  <c:v>46.80221598063293</c:v>
                </c:pt>
                <c:pt idx="62">
                  <c:v>47.048027211885127</c:v>
                </c:pt>
                <c:pt idx="63">
                  <c:v>47.226731151050899</c:v>
                </c:pt>
                <c:pt idx="64">
                  <c:v>47.425732461141514</c:v>
                </c:pt>
                <c:pt idx="65">
                  <c:v>48.691238607519097</c:v>
                </c:pt>
                <c:pt idx="66">
                  <c:v>48.796941389739942</c:v>
                </c:pt>
                <c:pt idx="67">
                  <c:v>47.058151481677797</c:v>
                </c:pt>
                <c:pt idx="68">
                  <c:v>46.853445052115596</c:v>
                </c:pt>
                <c:pt idx="69">
                  <c:v>47.389716730553801</c:v>
                </c:pt>
                <c:pt idx="70">
                  <c:v>47.642498300989047</c:v>
                </c:pt>
                <c:pt idx="71">
                  <c:v>48.340438800590938</c:v>
                </c:pt>
                <c:pt idx="72">
                  <c:v>46.00271381656647</c:v>
                </c:pt>
                <c:pt idx="73">
                  <c:v>46.30252668570192</c:v>
                </c:pt>
                <c:pt idx="74">
                  <c:v>46.15474942497525</c:v>
                </c:pt>
                <c:pt idx="75">
                  <c:v>46.747763775400777</c:v>
                </c:pt>
                <c:pt idx="76">
                  <c:v>47.539688142662541</c:v>
                </c:pt>
                <c:pt idx="77">
                  <c:v>47.936097010533061</c:v>
                </c:pt>
                <c:pt idx="78">
                  <c:v>46.942518209486728</c:v>
                </c:pt>
                <c:pt idx="79">
                  <c:v>48.707504962533768</c:v>
                </c:pt>
                <c:pt idx="80">
                  <c:v>49.128676054709729</c:v>
                </c:pt>
                <c:pt idx="81">
                  <c:v>51.266726424187858</c:v>
                </c:pt>
                <c:pt idx="82">
                  <c:v>52.537921593737224</c:v>
                </c:pt>
                <c:pt idx="83">
                  <c:v>53.244613640744319</c:v>
                </c:pt>
                <c:pt idx="84">
                  <c:v>51.970385472345598</c:v>
                </c:pt>
                <c:pt idx="85">
                  <c:v>49.469046343619972</c:v>
                </c:pt>
                <c:pt idx="86">
                  <c:v>49.045348107073117</c:v>
                </c:pt>
                <c:pt idx="87">
                  <c:v>49.256096366072782</c:v>
                </c:pt>
                <c:pt idx="88">
                  <c:v>50.947041450215664</c:v>
                </c:pt>
                <c:pt idx="89">
                  <c:v>49.233910087890187</c:v>
                </c:pt>
                <c:pt idx="90">
                  <c:v>49.946402648690913</c:v>
                </c:pt>
                <c:pt idx="91">
                  <c:v>52.020248121237294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9-451D-B36C-25AFC9E70B40}"/>
            </c:ext>
          </c:extLst>
        </c:ser>
        <c:ser>
          <c:idx val="4"/>
          <c:order val="4"/>
          <c:tx>
            <c:strRef>
              <c:f>'Gráfico 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21'!$F$3:$F$501</c:f>
              <c:numCache>
                <c:formatCode>0.0</c:formatCode>
                <c:ptCount val="499"/>
                <c:pt idx="0">
                  <c:v>12.485042747279198</c:v>
                </c:pt>
                <c:pt idx="1">
                  <c:v>10.547867826464971</c:v>
                </c:pt>
                <c:pt idx="2">
                  <c:v>11.754366195332539</c:v>
                </c:pt>
                <c:pt idx="3">
                  <c:v>14.101348504565616</c:v>
                </c:pt>
                <c:pt idx="4">
                  <c:v>12.46492350916705</c:v>
                </c:pt>
                <c:pt idx="5">
                  <c:v>22.319063001404793</c:v>
                </c:pt>
                <c:pt idx="6">
                  <c:v>22.898287479766648</c:v>
                </c:pt>
                <c:pt idx="7">
                  <c:v>16.10117842610364</c:v>
                </c:pt>
                <c:pt idx="8">
                  <c:v>20.103631929607676</c:v>
                </c:pt>
                <c:pt idx="9">
                  <c:v>16.048627790876058</c:v>
                </c:pt>
                <c:pt idx="10">
                  <c:v>13.141721328748226</c:v>
                </c:pt>
                <c:pt idx="11">
                  <c:v>11.941074107028779</c:v>
                </c:pt>
                <c:pt idx="12">
                  <c:v>14.927825032431894</c:v>
                </c:pt>
                <c:pt idx="13">
                  <c:v>12.194885968022657</c:v>
                </c:pt>
                <c:pt idx="14">
                  <c:v>10.906970812673361</c:v>
                </c:pt>
                <c:pt idx="15">
                  <c:v>14.141500374586197</c:v>
                </c:pt>
                <c:pt idx="16">
                  <c:v>16.135837649451894</c:v>
                </c:pt>
                <c:pt idx="17">
                  <c:v>13.069771702946682</c:v>
                </c:pt>
                <c:pt idx="18">
                  <c:v>13.013910578631338</c:v>
                </c:pt>
                <c:pt idx="19">
                  <c:v>12.30929247262101</c:v>
                </c:pt>
                <c:pt idx="20">
                  <c:v>16.741980313937376</c:v>
                </c:pt>
                <c:pt idx="21">
                  <c:v>15.335721855901374</c:v>
                </c:pt>
                <c:pt idx="22">
                  <c:v>10.777515914048843</c:v>
                </c:pt>
                <c:pt idx="23">
                  <c:v>13.088520571010912</c:v>
                </c:pt>
                <c:pt idx="24">
                  <c:v>10.74278599280156</c:v>
                </c:pt>
                <c:pt idx="25">
                  <c:v>12.966266677300514</c:v>
                </c:pt>
                <c:pt idx="26">
                  <c:v>14.193864135180394</c:v>
                </c:pt>
                <c:pt idx="27">
                  <c:v>19.217465852871396</c:v>
                </c:pt>
                <c:pt idx="28">
                  <c:v>16.782264436767857</c:v>
                </c:pt>
                <c:pt idx="29">
                  <c:v>14.835591133505172</c:v>
                </c:pt>
                <c:pt idx="30">
                  <c:v>14.72951850588381</c:v>
                </c:pt>
                <c:pt idx="31">
                  <c:v>16.162721144656974</c:v>
                </c:pt>
                <c:pt idx="32">
                  <c:v>16.469139010181181</c:v>
                </c:pt>
                <c:pt idx="33">
                  <c:v>18.421265065439172</c:v>
                </c:pt>
                <c:pt idx="34">
                  <c:v>20.982551287598614</c:v>
                </c:pt>
                <c:pt idx="35">
                  <c:v>19.146346996861389</c:v>
                </c:pt>
                <c:pt idx="36">
                  <c:v>28.52837255512588</c:v>
                </c:pt>
                <c:pt idx="37">
                  <c:v>22.385772513776569</c:v>
                </c:pt>
                <c:pt idx="38">
                  <c:v>25.054373684624306</c:v>
                </c:pt>
                <c:pt idx="39">
                  <c:v>32.356481938419485</c:v>
                </c:pt>
                <c:pt idx="40">
                  <c:v>29.888196655280804</c:v>
                </c:pt>
                <c:pt idx="41">
                  <c:v>28.980573970485331</c:v>
                </c:pt>
                <c:pt idx="42">
                  <c:v>24.044467415009418</c:v>
                </c:pt>
                <c:pt idx="43">
                  <c:v>24.734341449730362</c:v>
                </c:pt>
                <c:pt idx="44">
                  <c:v>30.355269462671508</c:v>
                </c:pt>
                <c:pt idx="45">
                  <c:v>29.509051097340926</c:v>
                </c:pt>
                <c:pt idx="46">
                  <c:v>25.119474796733044</c:v>
                </c:pt>
                <c:pt idx="47">
                  <c:v>26.235105135264263</c:v>
                </c:pt>
                <c:pt idx="48">
                  <c:v>26.519079614844031</c:v>
                </c:pt>
                <c:pt idx="49">
                  <c:v>25.835398586952302</c:v>
                </c:pt>
                <c:pt idx="50">
                  <c:v>28.880796068370142</c:v>
                </c:pt>
                <c:pt idx="51">
                  <c:v>33.472692443123798</c:v>
                </c:pt>
                <c:pt idx="52">
                  <c:v>33.427361025020019</c:v>
                </c:pt>
                <c:pt idx="53">
                  <c:v>25.530108245994221</c:v>
                </c:pt>
                <c:pt idx="54">
                  <c:v>22.107862097135282</c:v>
                </c:pt>
                <c:pt idx="55">
                  <c:v>24.71823599752101</c:v>
                </c:pt>
                <c:pt idx="56">
                  <c:v>26.940413020270132</c:v>
                </c:pt>
                <c:pt idx="57">
                  <c:v>23.75478135843024</c:v>
                </c:pt>
                <c:pt idx="58">
                  <c:v>23.835185244960915</c:v>
                </c:pt>
                <c:pt idx="59">
                  <c:v>20.932823629422522</c:v>
                </c:pt>
                <c:pt idx="60">
                  <c:v>22.906569433532365</c:v>
                </c:pt>
                <c:pt idx="61">
                  <c:v>20.706715868360956</c:v>
                </c:pt>
                <c:pt idx="62">
                  <c:v>24.530193942835247</c:v>
                </c:pt>
                <c:pt idx="63">
                  <c:v>20.392317487954013</c:v>
                </c:pt>
                <c:pt idx="64">
                  <c:v>28.006067353635821</c:v>
                </c:pt>
                <c:pt idx="65">
                  <c:v>24.460596260613418</c:v>
                </c:pt>
                <c:pt idx="66">
                  <c:v>24.333034061418111</c:v>
                </c:pt>
                <c:pt idx="67">
                  <c:v>26.012369999829133</c:v>
                </c:pt>
                <c:pt idx="68">
                  <c:v>27.130585681334058</c:v>
                </c:pt>
                <c:pt idx="69">
                  <c:v>25.664361228309254</c:v>
                </c:pt>
                <c:pt idx="70">
                  <c:v>23.806207304523934</c:v>
                </c:pt>
                <c:pt idx="71">
                  <c:v>20.390294804836667</c:v>
                </c:pt>
                <c:pt idx="72">
                  <c:v>26.538470874214699</c:v>
                </c:pt>
                <c:pt idx="73">
                  <c:v>21.730133319085777</c:v>
                </c:pt>
                <c:pt idx="74">
                  <c:v>21.242025611597672</c:v>
                </c:pt>
                <c:pt idx="75">
                  <c:v>23.571521714261088</c:v>
                </c:pt>
                <c:pt idx="76">
                  <c:v>28.335872341159753</c:v>
                </c:pt>
                <c:pt idx="77">
                  <c:v>23.300935338939293</c:v>
                </c:pt>
                <c:pt idx="78">
                  <c:v>27.390152723782197</c:v>
                </c:pt>
                <c:pt idx="79">
                  <c:v>28.256438907374275</c:v>
                </c:pt>
                <c:pt idx="80">
                  <c:v>25.236480501916041</c:v>
                </c:pt>
                <c:pt idx="81">
                  <c:v>27.532741092303322</c:v>
                </c:pt>
                <c:pt idx="82">
                  <c:v>27.154320023093465</c:v>
                </c:pt>
                <c:pt idx="83">
                  <c:v>26.394345265352445</c:v>
                </c:pt>
                <c:pt idx="84">
                  <c:v>33.025370579152877</c:v>
                </c:pt>
                <c:pt idx="85">
                  <c:v>30.445480745174422</c:v>
                </c:pt>
                <c:pt idx="86">
                  <c:v>27.511977885457473</c:v>
                </c:pt>
                <c:pt idx="87">
                  <c:v>25.865661768824925</c:v>
                </c:pt>
                <c:pt idx="88">
                  <c:v>36.628781895731123</c:v>
                </c:pt>
                <c:pt idx="89">
                  <c:v>36.507750887167106</c:v>
                </c:pt>
                <c:pt idx="90">
                  <c:v>36.44770182474965</c:v>
                </c:pt>
                <c:pt idx="91">
                  <c:v>36.410986074291259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49-451D-B36C-25AFC9E70B40}"/>
            </c:ext>
          </c:extLst>
        </c:ser>
        <c:ser>
          <c:idx val="5"/>
          <c:order val="5"/>
          <c:tx>
            <c:strRef>
              <c:f>'Gráfico 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21'!$G$3:$G$501</c:f>
              <c:numCache>
                <c:formatCode>0.0</c:formatCode>
                <c:ptCount val="499"/>
                <c:pt idx="0">
                  <c:v>27.609647988158486</c:v>
                </c:pt>
                <c:pt idx="1">
                  <c:v>26.631809952645256</c:v>
                </c:pt>
                <c:pt idx="2">
                  <c:v>30.458889374517639</c:v>
                </c:pt>
                <c:pt idx="3">
                  <c:v>29.623799763739498</c:v>
                </c:pt>
                <c:pt idx="4">
                  <c:v>28.867666147721309</c:v>
                </c:pt>
                <c:pt idx="5">
                  <c:v>29.808504746319329</c:v>
                </c:pt>
                <c:pt idx="6">
                  <c:v>28.053371445664197</c:v>
                </c:pt>
                <c:pt idx="7">
                  <c:v>27.937538778105363</c:v>
                </c:pt>
                <c:pt idx="8">
                  <c:v>29.89433746623564</c:v>
                </c:pt>
                <c:pt idx="9">
                  <c:v>28.020467516612769</c:v>
                </c:pt>
                <c:pt idx="10">
                  <c:v>29.061255145331586</c:v>
                </c:pt>
                <c:pt idx="11">
                  <c:v>29.854922130547209</c:v>
                </c:pt>
                <c:pt idx="12">
                  <c:v>27.103650807235852</c:v>
                </c:pt>
                <c:pt idx="13">
                  <c:v>26.276779859489523</c:v>
                </c:pt>
                <c:pt idx="14">
                  <c:v>30.986511334401484</c:v>
                </c:pt>
                <c:pt idx="15">
                  <c:v>29.598194950260108</c:v>
                </c:pt>
                <c:pt idx="16">
                  <c:v>29.743845460537386</c:v>
                </c:pt>
                <c:pt idx="17">
                  <c:v>31.005842453749494</c:v>
                </c:pt>
                <c:pt idx="18">
                  <c:v>28.908722189488572</c:v>
                </c:pt>
                <c:pt idx="19">
                  <c:v>29.375842781972949</c:v>
                </c:pt>
                <c:pt idx="20">
                  <c:v>29.905533869343742</c:v>
                </c:pt>
                <c:pt idx="21">
                  <c:v>29.50187414482707</c:v>
                </c:pt>
                <c:pt idx="22">
                  <c:v>32.018225668935202</c:v>
                </c:pt>
                <c:pt idx="23">
                  <c:v>28.99913961803486</c:v>
                </c:pt>
                <c:pt idx="24">
                  <c:v>28.856416017287415</c:v>
                </c:pt>
                <c:pt idx="25">
                  <c:v>28.701470321327349</c:v>
                </c:pt>
                <c:pt idx="26">
                  <c:v>31.157364373320263</c:v>
                </c:pt>
                <c:pt idx="27">
                  <c:v>30.326682407859153</c:v>
                </c:pt>
                <c:pt idx="28">
                  <c:v>30.914647413837201</c:v>
                </c:pt>
                <c:pt idx="29">
                  <c:v>31.69930019941313</c:v>
                </c:pt>
                <c:pt idx="30">
                  <c:v>29.24916575847908</c:v>
                </c:pt>
                <c:pt idx="31">
                  <c:v>31.764873109236703</c:v>
                </c:pt>
                <c:pt idx="32">
                  <c:v>31.73569484486535</c:v>
                </c:pt>
                <c:pt idx="33">
                  <c:v>31.231105630169623</c:v>
                </c:pt>
                <c:pt idx="34">
                  <c:v>37.595560226717396</c:v>
                </c:pt>
                <c:pt idx="35">
                  <c:v>35.922565216555881</c:v>
                </c:pt>
                <c:pt idx="36">
                  <c:v>39.074511416299572</c:v>
                </c:pt>
                <c:pt idx="37">
                  <c:v>39.119285560737808</c:v>
                </c:pt>
                <c:pt idx="38">
                  <c:v>40.278164852105874</c:v>
                </c:pt>
                <c:pt idx="39">
                  <c:v>39.877000308037225</c:v>
                </c:pt>
                <c:pt idx="40">
                  <c:v>40.256757707178508</c:v>
                </c:pt>
                <c:pt idx="41">
                  <c:v>37.512668529255507</c:v>
                </c:pt>
                <c:pt idx="42">
                  <c:v>41.514038206470445</c:v>
                </c:pt>
                <c:pt idx="43">
                  <c:v>45.170939795491336</c:v>
                </c:pt>
                <c:pt idx="44">
                  <c:v>42.337458651781446</c:v>
                </c:pt>
                <c:pt idx="45">
                  <c:v>39.482265020492378</c:v>
                </c:pt>
                <c:pt idx="46">
                  <c:v>43.076890166993508</c:v>
                </c:pt>
                <c:pt idx="47">
                  <c:v>40.026476265306542</c:v>
                </c:pt>
                <c:pt idx="48">
                  <c:v>41.108463464659792</c:v>
                </c:pt>
                <c:pt idx="49">
                  <c:v>37.30571385439373</c:v>
                </c:pt>
                <c:pt idx="50">
                  <c:v>40.473821250678043</c:v>
                </c:pt>
                <c:pt idx="51">
                  <c:v>41.153085888133319</c:v>
                </c:pt>
                <c:pt idx="52">
                  <c:v>37.697541767690041</c:v>
                </c:pt>
                <c:pt idx="53">
                  <c:v>37.776888943837093</c:v>
                </c:pt>
                <c:pt idx="54">
                  <c:v>38.389564867355148</c:v>
                </c:pt>
                <c:pt idx="55">
                  <c:v>36.260943432043177</c:v>
                </c:pt>
                <c:pt idx="56">
                  <c:v>38.10288258620858</c:v>
                </c:pt>
                <c:pt idx="57">
                  <c:v>35.79200147167353</c:v>
                </c:pt>
                <c:pt idx="58">
                  <c:v>38.068214225477732</c:v>
                </c:pt>
                <c:pt idx="59">
                  <c:v>35.431484035866902</c:v>
                </c:pt>
                <c:pt idx="60">
                  <c:v>32.967335479166763</c:v>
                </c:pt>
                <c:pt idx="61">
                  <c:v>32.632861798768204</c:v>
                </c:pt>
                <c:pt idx="62">
                  <c:v>37.55996929575781</c:v>
                </c:pt>
                <c:pt idx="63">
                  <c:v>39.338988244044913</c:v>
                </c:pt>
                <c:pt idx="64">
                  <c:v>35.617225057649648</c:v>
                </c:pt>
                <c:pt idx="65">
                  <c:v>36.023721334803554</c:v>
                </c:pt>
                <c:pt idx="66">
                  <c:v>35.19359746081193</c:v>
                </c:pt>
                <c:pt idx="67">
                  <c:v>34.678077613686128</c:v>
                </c:pt>
                <c:pt idx="68">
                  <c:v>36.219742354624827</c:v>
                </c:pt>
                <c:pt idx="69">
                  <c:v>35.139759812857619</c:v>
                </c:pt>
                <c:pt idx="70">
                  <c:v>36.482754450289463</c:v>
                </c:pt>
                <c:pt idx="71">
                  <c:v>34.751343296381378</c:v>
                </c:pt>
                <c:pt idx="72">
                  <c:v>33.588685557731537</c:v>
                </c:pt>
                <c:pt idx="73">
                  <c:v>31.999076121136454</c:v>
                </c:pt>
                <c:pt idx="74">
                  <c:v>38.416623447177244</c:v>
                </c:pt>
                <c:pt idx="75">
                  <c:v>35.90547282112027</c:v>
                </c:pt>
                <c:pt idx="76">
                  <c:v>33.765055001489372</c:v>
                </c:pt>
                <c:pt idx="77">
                  <c:v>35.191074816553169</c:v>
                </c:pt>
                <c:pt idx="78">
                  <c:v>32.873437359066202</c:v>
                </c:pt>
                <c:pt idx="79">
                  <c:v>35.182485352110689</c:v>
                </c:pt>
                <c:pt idx="80">
                  <c:v>36.448692696674243</c:v>
                </c:pt>
                <c:pt idx="81">
                  <c:v>37.197004529086257</c:v>
                </c:pt>
                <c:pt idx="82">
                  <c:v>37.080564239477553</c:v>
                </c:pt>
                <c:pt idx="83">
                  <c:v>42.011229709973122</c:v>
                </c:pt>
                <c:pt idx="84">
                  <c:v>37.956927057480925</c:v>
                </c:pt>
                <c:pt idx="85">
                  <c:v>38.229956534943881</c:v>
                </c:pt>
                <c:pt idx="86">
                  <c:v>44.985959169093803</c:v>
                </c:pt>
                <c:pt idx="87">
                  <c:v>44.34734712160332</c:v>
                </c:pt>
                <c:pt idx="88">
                  <c:v>45.893014737093154</c:v>
                </c:pt>
                <c:pt idx="89">
                  <c:v>45.521275608982933</c:v>
                </c:pt>
                <c:pt idx="90">
                  <c:v>39.710664726314121</c:v>
                </c:pt>
                <c:pt idx="91">
                  <c:v>41.41644883418212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9-451D-B36C-25AFC9E70B40}"/>
            </c:ext>
          </c:extLst>
        </c:ser>
        <c:ser>
          <c:idx val="6"/>
          <c:order val="6"/>
          <c:tx>
            <c:strRef>
              <c:f>'Gráfico 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'Gráfico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</c:numCache>
            </c:numRef>
          </c:cat>
          <c:val>
            <c:numRef>
              <c:f>'Gráfico 21'!$H$3:$H$501</c:f>
              <c:numCache>
                <c:formatCode>0.0</c:formatCode>
                <c:ptCount val="499"/>
                <c:pt idx="0">
                  <c:v>368.71337685283521</c:v>
                </c:pt>
                <c:pt idx="1">
                  <c:v>369.90474096971292</c:v>
                </c:pt>
                <c:pt idx="2">
                  <c:v>375.40306090527508</c:v>
                </c:pt>
                <c:pt idx="3">
                  <c:v>376.08709007209382</c:v>
                </c:pt>
                <c:pt idx="4">
                  <c:v>377.28847952733196</c:v>
                </c:pt>
                <c:pt idx="5">
                  <c:v>387.42829244219706</c:v>
                </c:pt>
                <c:pt idx="6">
                  <c:v>386.98385660588832</c:v>
                </c:pt>
                <c:pt idx="7">
                  <c:v>390.86069867549656</c:v>
                </c:pt>
                <c:pt idx="8">
                  <c:v>402.34863357791357</c:v>
                </c:pt>
                <c:pt idx="9">
                  <c:v>404.18383844616119</c:v>
                </c:pt>
                <c:pt idx="10">
                  <c:v>406.16485048858095</c:v>
                </c:pt>
                <c:pt idx="11">
                  <c:v>414.54562019997661</c:v>
                </c:pt>
                <c:pt idx="12">
                  <c:v>413.39692881397207</c:v>
                </c:pt>
                <c:pt idx="13">
                  <c:v>415.81174173289372</c:v>
                </c:pt>
                <c:pt idx="14">
                  <c:v>425.05222497689607</c:v>
                </c:pt>
                <c:pt idx="15">
                  <c:v>430.52558390745662</c:v>
                </c:pt>
                <c:pt idx="16">
                  <c:v>437.81865604526217</c:v>
                </c:pt>
                <c:pt idx="17">
                  <c:v>442.70113292662364</c:v>
                </c:pt>
                <c:pt idx="18">
                  <c:v>445.35127113276178</c:v>
                </c:pt>
                <c:pt idx="19">
                  <c:v>449.9632422079419</c:v>
                </c:pt>
                <c:pt idx="20">
                  <c:v>451.95931970476983</c:v>
                </c:pt>
                <c:pt idx="21">
                  <c:v>458.05768410444182</c:v>
                </c:pt>
                <c:pt idx="22">
                  <c:v>464.54974811935796</c:v>
                </c:pt>
                <c:pt idx="23">
                  <c:v>463.77392797939757</c:v>
                </c:pt>
                <c:pt idx="24">
                  <c:v>462.67287953604892</c:v>
                </c:pt>
                <c:pt idx="25">
                  <c:v>473.55116380511436</c:v>
                </c:pt>
                <c:pt idx="26">
                  <c:v>474.40558075508562</c:v>
                </c:pt>
                <c:pt idx="27">
                  <c:v>476.53508771175973</c:v>
                </c:pt>
                <c:pt idx="28">
                  <c:v>473.62189687236241</c:v>
                </c:pt>
                <c:pt idx="29">
                  <c:v>475.30301332393657</c:v>
                </c:pt>
                <c:pt idx="30">
                  <c:v>475.77754597563143</c:v>
                </c:pt>
                <c:pt idx="31">
                  <c:v>482.81242105342341</c:v>
                </c:pt>
                <c:pt idx="32">
                  <c:v>484.16504728169576</c:v>
                </c:pt>
                <c:pt idx="33">
                  <c:v>490.29570738183696</c:v>
                </c:pt>
                <c:pt idx="34">
                  <c:v>504.04917638251203</c:v>
                </c:pt>
                <c:pt idx="35">
                  <c:v>503.9753632648999</c:v>
                </c:pt>
                <c:pt idx="36">
                  <c:v>515.54109755987133</c:v>
                </c:pt>
                <c:pt idx="37">
                  <c:v>520.37176531526279</c:v>
                </c:pt>
                <c:pt idx="38">
                  <c:v>525.61607119561779</c:v>
                </c:pt>
                <c:pt idx="39">
                  <c:v>524.96444833201667</c:v>
                </c:pt>
                <c:pt idx="40">
                  <c:v>525.12711195424265</c:v>
                </c:pt>
                <c:pt idx="41">
                  <c:v>526.93628547811909</c:v>
                </c:pt>
                <c:pt idx="42">
                  <c:v>537.00655236769364</c:v>
                </c:pt>
                <c:pt idx="43">
                  <c:v>550.9096344658401</c:v>
                </c:pt>
                <c:pt idx="44">
                  <c:v>547.56226411508101</c:v>
                </c:pt>
                <c:pt idx="45">
                  <c:v>548.14284908003958</c:v>
                </c:pt>
                <c:pt idx="46">
                  <c:v>555.36565864655802</c:v>
                </c:pt>
                <c:pt idx="47">
                  <c:v>554.09040009680166</c:v>
                </c:pt>
                <c:pt idx="48">
                  <c:v>552.130952043104</c:v>
                </c:pt>
                <c:pt idx="49">
                  <c:v>556.13958347354003</c:v>
                </c:pt>
                <c:pt idx="50">
                  <c:v>554.07775273541824</c:v>
                </c:pt>
                <c:pt idx="51">
                  <c:v>558.37228009363821</c:v>
                </c:pt>
                <c:pt idx="52">
                  <c:v>558.50996251996526</c:v>
                </c:pt>
                <c:pt idx="53">
                  <c:v>550.1166853406686</c:v>
                </c:pt>
                <c:pt idx="54">
                  <c:v>550.87510321217349</c:v>
                </c:pt>
                <c:pt idx="55">
                  <c:v>551.54844826852468</c:v>
                </c:pt>
                <c:pt idx="56">
                  <c:v>550.67048843924101</c:v>
                </c:pt>
                <c:pt idx="57">
                  <c:v>547.66412904147569</c:v>
                </c:pt>
                <c:pt idx="58">
                  <c:v>559.86997151780383</c:v>
                </c:pt>
                <c:pt idx="59">
                  <c:v>550.43113548849988</c:v>
                </c:pt>
                <c:pt idx="60">
                  <c:v>547.09555823970982</c:v>
                </c:pt>
                <c:pt idx="61">
                  <c:v>544.15303248445377</c:v>
                </c:pt>
                <c:pt idx="62">
                  <c:v>549.38234853613142</c:v>
                </c:pt>
                <c:pt idx="63">
                  <c:v>549.62124010120431</c:v>
                </c:pt>
                <c:pt idx="64">
                  <c:v>550.75351964462959</c:v>
                </c:pt>
                <c:pt idx="65">
                  <c:v>554.5084719292355</c:v>
                </c:pt>
                <c:pt idx="66">
                  <c:v>554.94330701480294</c:v>
                </c:pt>
                <c:pt idx="67">
                  <c:v>553.9307078860719</c:v>
                </c:pt>
                <c:pt idx="68">
                  <c:v>551.65935061862569</c:v>
                </c:pt>
                <c:pt idx="69">
                  <c:v>554.93904812278811</c:v>
                </c:pt>
                <c:pt idx="70">
                  <c:v>560.37731364672607</c:v>
                </c:pt>
                <c:pt idx="71">
                  <c:v>556.44451915562001</c:v>
                </c:pt>
                <c:pt idx="72">
                  <c:v>552.5517522050078</c:v>
                </c:pt>
                <c:pt idx="73">
                  <c:v>549.33878520875385</c:v>
                </c:pt>
                <c:pt idx="74">
                  <c:v>552.21136994792312</c:v>
                </c:pt>
                <c:pt idx="75">
                  <c:v>551.97574726709206</c:v>
                </c:pt>
                <c:pt idx="76">
                  <c:v>551.94396260442636</c:v>
                </c:pt>
                <c:pt idx="77">
                  <c:v>550.08363636532874</c:v>
                </c:pt>
                <c:pt idx="78">
                  <c:v>556.54536418476755</c:v>
                </c:pt>
                <c:pt idx="79">
                  <c:v>564.33595763568519</c:v>
                </c:pt>
                <c:pt idx="80">
                  <c:v>555.92070562237825</c:v>
                </c:pt>
                <c:pt idx="81">
                  <c:v>566.67014607176088</c:v>
                </c:pt>
                <c:pt idx="82">
                  <c:v>575.35334630808643</c:v>
                </c:pt>
                <c:pt idx="83">
                  <c:v>579.03368337218285</c:v>
                </c:pt>
                <c:pt idx="84">
                  <c:v>573.56415961586708</c:v>
                </c:pt>
                <c:pt idx="85">
                  <c:v>575.12993259007681</c:v>
                </c:pt>
                <c:pt idx="86">
                  <c:v>580.60955678918083</c:v>
                </c:pt>
                <c:pt idx="87">
                  <c:v>580.11639413054013</c:v>
                </c:pt>
                <c:pt idx="88">
                  <c:v>594.96389546938121</c:v>
                </c:pt>
                <c:pt idx="89">
                  <c:v>593.86594153749093</c:v>
                </c:pt>
                <c:pt idx="90">
                  <c:v>593.27332978843015</c:v>
                </c:pt>
                <c:pt idx="91">
                  <c:v>600.52866052054799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49-451D-B36C-25AFC9E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487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febrero de 2018)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88818531239567367"/>
          <c:h val="0.20238864229953435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'Gráfico 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22'!$B$2:$B$500</c:f>
              <c:numCache>
                <c:formatCode>0.0</c:formatCode>
                <c:ptCount val="499"/>
                <c:pt idx="0">
                  <c:v>22.780591790665948</c:v>
                </c:pt>
                <c:pt idx="1">
                  <c:v>22.273084766932694</c:v>
                </c:pt>
                <c:pt idx="2">
                  <c:v>22.020153367685786</c:v>
                </c:pt>
                <c:pt idx="3">
                  <c:v>21.615434533384647</c:v>
                </c:pt>
                <c:pt idx="4">
                  <c:v>21.261881566095859</c:v>
                </c:pt>
                <c:pt idx="5">
                  <c:v>20.714881061257767</c:v>
                </c:pt>
                <c:pt idx="6">
                  <c:v>20.846334210752552</c:v>
                </c:pt>
                <c:pt idx="7">
                  <c:v>21.14683026236138</c:v>
                </c:pt>
                <c:pt idx="8">
                  <c:v>22.751983441930857</c:v>
                </c:pt>
                <c:pt idx="9">
                  <c:v>24.140471111834501</c:v>
                </c:pt>
                <c:pt idx="10">
                  <c:v>23.561802396521148</c:v>
                </c:pt>
                <c:pt idx="11">
                  <c:v>23.119239856635414</c:v>
                </c:pt>
                <c:pt idx="12">
                  <c:v>21.319591657266088</c:v>
                </c:pt>
                <c:pt idx="13">
                  <c:v>21.360910736284151</c:v>
                </c:pt>
                <c:pt idx="14">
                  <c:v>20.989157865198589</c:v>
                </c:pt>
                <c:pt idx="15">
                  <c:v>21.261248550805284</c:v>
                </c:pt>
                <c:pt idx="16">
                  <c:v>20.849907705936019</c:v>
                </c:pt>
                <c:pt idx="17">
                  <c:v>20.982438705273843</c:v>
                </c:pt>
                <c:pt idx="18">
                  <c:v>20.323871802768583</c:v>
                </c:pt>
                <c:pt idx="19">
                  <c:v>20.202753684910508</c:v>
                </c:pt>
                <c:pt idx="20">
                  <c:v>19.597507208936292</c:v>
                </c:pt>
                <c:pt idx="21">
                  <c:v>20.487051354543841</c:v>
                </c:pt>
                <c:pt idx="22">
                  <c:v>21.114960341995722</c:v>
                </c:pt>
                <c:pt idx="23">
                  <c:v>20.407100174459295</c:v>
                </c:pt>
                <c:pt idx="24">
                  <c:v>19.413935000277128</c:v>
                </c:pt>
                <c:pt idx="25">
                  <c:v>19.317107823928378</c:v>
                </c:pt>
                <c:pt idx="26">
                  <c:v>19.333030633382165</c:v>
                </c:pt>
                <c:pt idx="27">
                  <c:v>18.995674314582782</c:v>
                </c:pt>
                <c:pt idx="28">
                  <c:v>19.044217979313519</c:v>
                </c:pt>
                <c:pt idx="29">
                  <c:v>19.05188096274858</c:v>
                </c:pt>
                <c:pt idx="30">
                  <c:v>18.862216502864332</c:v>
                </c:pt>
                <c:pt idx="31">
                  <c:v>18.659151438133794</c:v>
                </c:pt>
                <c:pt idx="32">
                  <c:v>18.714658003735206</c:v>
                </c:pt>
                <c:pt idx="33">
                  <c:v>18.896447828030301</c:v>
                </c:pt>
                <c:pt idx="34">
                  <c:v>18.975729053678695</c:v>
                </c:pt>
                <c:pt idx="35">
                  <c:v>19.459946170911149</c:v>
                </c:pt>
                <c:pt idx="36">
                  <c:v>19.525207026123972</c:v>
                </c:pt>
                <c:pt idx="37">
                  <c:v>19.004388268341206</c:v>
                </c:pt>
                <c:pt idx="38">
                  <c:v>18.700404536507559</c:v>
                </c:pt>
                <c:pt idx="39">
                  <c:v>18.499410328810715</c:v>
                </c:pt>
                <c:pt idx="40">
                  <c:v>18.413916462366455</c:v>
                </c:pt>
                <c:pt idx="41">
                  <c:v>19.086093229199406</c:v>
                </c:pt>
                <c:pt idx="42">
                  <c:v>18.959615275621829</c:v>
                </c:pt>
                <c:pt idx="43">
                  <c:v>19.160725645674404</c:v>
                </c:pt>
                <c:pt idx="44">
                  <c:v>18.858671601583065</c:v>
                </c:pt>
                <c:pt idx="45">
                  <c:v>18.398615019905659</c:v>
                </c:pt>
                <c:pt idx="46">
                  <c:v>18.468768396599327</c:v>
                </c:pt>
                <c:pt idx="47">
                  <c:v>18.883791170977382</c:v>
                </c:pt>
                <c:pt idx="48">
                  <c:v>18.970692424320511</c:v>
                </c:pt>
                <c:pt idx="49">
                  <c:v>19.277956334508296</c:v>
                </c:pt>
                <c:pt idx="50">
                  <c:v>19.078457708574703</c:v>
                </c:pt>
                <c:pt idx="51">
                  <c:v>18.307850108364303</c:v>
                </c:pt>
                <c:pt idx="52">
                  <c:v>18.509859213478965</c:v>
                </c:pt>
                <c:pt idx="53">
                  <c:v>19.022256243290006</c:v>
                </c:pt>
                <c:pt idx="54">
                  <c:v>19.212466522347224</c:v>
                </c:pt>
                <c:pt idx="55">
                  <c:v>19.612109128806374</c:v>
                </c:pt>
                <c:pt idx="56">
                  <c:v>19.627725455881162</c:v>
                </c:pt>
                <c:pt idx="57">
                  <c:v>19.556324818690417</c:v>
                </c:pt>
                <c:pt idx="58">
                  <c:v>19.895741364683303</c:v>
                </c:pt>
                <c:pt idx="59">
                  <c:v>19.92317597500891</c:v>
                </c:pt>
                <c:pt idx="60">
                  <c:v>20.265370627352521</c:v>
                </c:pt>
                <c:pt idx="61">
                  <c:v>20.65569343859794</c:v>
                </c:pt>
                <c:pt idx="62">
                  <c:v>20.741909169140293</c:v>
                </c:pt>
                <c:pt idx="63">
                  <c:v>20.66002629307658</c:v>
                </c:pt>
                <c:pt idx="64">
                  <c:v>20.661596195329157</c:v>
                </c:pt>
                <c:pt idx="65">
                  <c:v>20.561331174948055</c:v>
                </c:pt>
                <c:pt idx="66">
                  <c:v>20.774718792124023</c:v>
                </c:pt>
                <c:pt idx="67">
                  <c:v>21.115822327442341</c:v>
                </c:pt>
                <c:pt idx="68">
                  <c:v>21.690932641876486</c:v>
                </c:pt>
                <c:pt idx="69">
                  <c:v>21.937789506959124</c:v>
                </c:pt>
                <c:pt idx="70">
                  <c:v>22.496573625975806</c:v>
                </c:pt>
                <c:pt idx="71">
                  <c:v>23.152433208788452</c:v>
                </c:pt>
                <c:pt idx="72">
                  <c:v>23.766605508183218</c:v>
                </c:pt>
                <c:pt idx="73">
                  <c:v>24.11302556072577</c:v>
                </c:pt>
                <c:pt idx="74">
                  <c:v>24.314320244939331</c:v>
                </c:pt>
                <c:pt idx="75">
                  <c:v>23.023162670527011</c:v>
                </c:pt>
                <c:pt idx="76">
                  <c:v>23.672483158109085</c:v>
                </c:pt>
                <c:pt idx="77">
                  <c:v>24.215993419844779</c:v>
                </c:pt>
                <c:pt idx="78">
                  <c:v>25.154359420116258</c:v>
                </c:pt>
                <c:pt idx="79">
                  <c:v>24.333941473812249</c:v>
                </c:pt>
                <c:pt idx="80">
                  <c:v>24.685920316643255</c:v>
                </c:pt>
                <c:pt idx="81">
                  <c:v>26.135566413756408</c:v>
                </c:pt>
                <c:pt idx="82">
                  <c:v>26.49910675972118</c:v>
                </c:pt>
                <c:pt idx="83">
                  <c:v>27.226710458767226</c:v>
                </c:pt>
                <c:pt idx="84">
                  <c:v>27.670380144733542</c:v>
                </c:pt>
                <c:pt idx="85">
                  <c:v>28.843418182485284</c:v>
                </c:pt>
                <c:pt idx="86">
                  <c:v>29.118359138451247</c:v>
                </c:pt>
                <c:pt idx="87">
                  <c:v>27.69054547078084</c:v>
                </c:pt>
                <c:pt idx="88">
                  <c:v>27.705085314172287</c:v>
                </c:pt>
                <c:pt idx="89">
                  <c:v>25.995216228035304</c:v>
                </c:pt>
                <c:pt idx="90">
                  <c:v>25.920182615999035</c:v>
                </c:pt>
                <c:pt idx="91">
                  <c:v>27.317736921511674</c:v>
                </c:pt>
                <c:pt idx="92">
                  <c:v>28.475416174622449</c:v>
                </c:pt>
                <c:pt idx="93">
                  <c:v>27.536094753286733</c:v>
                </c:pt>
                <c:pt idx="94">
                  <c:v>28.38808540919883</c:v>
                </c:pt>
                <c:pt idx="95">
                  <c:v>28.722829467532943</c:v>
                </c:pt>
                <c:pt idx="96">
                  <c:v>29.978555654776827</c:v>
                </c:pt>
                <c:pt idx="97">
                  <c:v>30.053184305731399</c:v>
                </c:pt>
                <c:pt idx="98">
                  <c:v>30.168713357201927</c:v>
                </c:pt>
                <c:pt idx="99">
                  <c:v>29.289105295896796</c:v>
                </c:pt>
                <c:pt idx="100">
                  <c:v>29.575023405793143</c:v>
                </c:pt>
                <c:pt idx="101">
                  <c:v>29.895506172319006</c:v>
                </c:pt>
                <c:pt idx="102">
                  <c:v>30.508819030237873</c:v>
                </c:pt>
                <c:pt idx="103">
                  <c:v>32.592961922060255</c:v>
                </c:pt>
                <c:pt idx="104">
                  <c:v>32.983855383013569</c:v>
                </c:pt>
                <c:pt idx="105">
                  <c:v>31.652022725759252</c:v>
                </c:pt>
                <c:pt idx="106">
                  <c:v>32.35343349947626</c:v>
                </c:pt>
                <c:pt idx="107">
                  <c:v>33.17073871240536</c:v>
                </c:pt>
                <c:pt idx="108">
                  <c:v>34.363325112872637</c:v>
                </c:pt>
                <c:pt idx="109">
                  <c:v>34.159977810223886</c:v>
                </c:pt>
                <c:pt idx="110">
                  <c:v>34.360503885980904</c:v>
                </c:pt>
                <c:pt idx="111">
                  <c:v>32.772228273054843</c:v>
                </c:pt>
                <c:pt idx="112">
                  <c:v>33.5182027186762</c:v>
                </c:pt>
                <c:pt idx="113">
                  <c:v>34.346145543344804</c:v>
                </c:pt>
                <c:pt idx="114">
                  <c:v>34.764486088006606</c:v>
                </c:pt>
                <c:pt idx="115">
                  <c:v>35.464611745350588</c:v>
                </c:pt>
                <c:pt idx="116">
                  <c:v>36.506180226104881</c:v>
                </c:pt>
                <c:pt idx="117">
                  <c:v>36.029989853959428</c:v>
                </c:pt>
                <c:pt idx="118">
                  <c:v>36.195998998602967</c:v>
                </c:pt>
                <c:pt idx="119">
                  <c:v>37.343111067857322</c:v>
                </c:pt>
                <c:pt idx="120">
                  <c:v>38.468719109691953</c:v>
                </c:pt>
                <c:pt idx="121">
                  <c:v>39.487398231150394</c:v>
                </c:pt>
                <c:pt idx="122">
                  <c:v>39.969413918637819</c:v>
                </c:pt>
                <c:pt idx="123">
                  <c:v>38.818453415963639</c:v>
                </c:pt>
                <c:pt idx="124">
                  <c:v>39.826503253835874</c:v>
                </c:pt>
                <c:pt idx="125">
                  <c:v>40.576899752567186</c:v>
                </c:pt>
                <c:pt idx="126">
                  <c:v>41.476791911196635</c:v>
                </c:pt>
                <c:pt idx="127">
                  <c:v>42.460670492646706</c:v>
                </c:pt>
                <c:pt idx="128">
                  <c:v>43.39988368743159</c:v>
                </c:pt>
                <c:pt idx="129">
                  <c:v>43.974210665433482</c:v>
                </c:pt>
                <c:pt idx="130">
                  <c:v>44.865871203617516</c:v>
                </c:pt>
                <c:pt idx="131">
                  <c:v>45.276249630087101</c:v>
                </c:pt>
                <c:pt idx="132">
                  <c:v>46.41318190416257</c:v>
                </c:pt>
                <c:pt idx="133">
                  <c:v>46.147559561577957</c:v>
                </c:pt>
                <c:pt idx="134">
                  <c:v>46.653138481783209</c:v>
                </c:pt>
                <c:pt idx="135">
                  <c:v>45.479028329889708</c:v>
                </c:pt>
                <c:pt idx="136">
                  <c:v>46.475937591033528</c:v>
                </c:pt>
                <c:pt idx="137">
                  <c:v>47.079471423051821</c:v>
                </c:pt>
                <c:pt idx="138">
                  <c:v>47.714899159768478</c:v>
                </c:pt>
                <c:pt idx="139">
                  <c:v>48.724389250637614</c:v>
                </c:pt>
                <c:pt idx="140">
                  <c:v>49.45850966167059</c:v>
                </c:pt>
                <c:pt idx="141">
                  <c:v>50.722382131741924</c:v>
                </c:pt>
                <c:pt idx="142">
                  <c:v>51.64027511623727</c:v>
                </c:pt>
                <c:pt idx="143">
                  <c:v>51.967241502707374</c:v>
                </c:pt>
                <c:pt idx="144">
                  <c:v>52.015811192933789</c:v>
                </c:pt>
                <c:pt idx="145">
                  <c:v>52.112113561854734</c:v>
                </c:pt>
                <c:pt idx="146">
                  <c:v>52.312624209092185</c:v>
                </c:pt>
                <c:pt idx="147">
                  <c:v>54.740456270587423</c:v>
                </c:pt>
                <c:pt idx="148">
                  <c:v>55.018056762730268</c:v>
                </c:pt>
                <c:pt idx="149">
                  <c:v>55.181454826482337</c:v>
                </c:pt>
                <c:pt idx="150">
                  <c:v>56.426065634208527</c:v>
                </c:pt>
                <c:pt idx="151">
                  <c:v>57.140839556919076</c:v>
                </c:pt>
                <c:pt idx="152">
                  <c:v>58.051783519268845</c:v>
                </c:pt>
                <c:pt idx="153">
                  <c:v>58.11598153660951</c:v>
                </c:pt>
                <c:pt idx="154">
                  <c:v>59.096537494667189</c:v>
                </c:pt>
                <c:pt idx="155">
                  <c:v>59.407175723281668</c:v>
                </c:pt>
                <c:pt idx="156">
                  <c:v>61.121144361380701</c:v>
                </c:pt>
                <c:pt idx="157">
                  <c:v>61.865769302888175</c:v>
                </c:pt>
                <c:pt idx="158">
                  <c:v>64.239115157258752</c:v>
                </c:pt>
                <c:pt idx="159">
                  <c:v>63.25368850598035</c:v>
                </c:pt>
                <c:pt idx="160">
                  <c:v>64.262894089792212</c:v>
                </c:pt>
                <c:pt idx="161">
                  <c:v>64.722258348797027</c:v>
                </c:pt>
                <c:pt idx="162">
                  <c:v>65.025045673648464</c:v>
                </c:pt>
                <c:pt idx="163">
                  <c:v>66.345576468564275</c:v>
                </c:pt>
                <c:pt idx="164">
                  <c:v>66.850145543936421</c:v>
                </c:pt>
                <c:pt idx="165">
                  <c:v>66.868348424055426</c:v>
                </c:pt>
                <c:pt idx="166">
                  <c:v>67.910234938427308</c:v>
                </c:pt>
                <c:pt idx="167">
                  <c:v>68.486578454234674</c:v>
                </c:pt>
                <c:pt idx="168">
                  <c:v>70.669461741963985</c:v>
                </c:pt>
                <c:pt idx="169">
                  <c:v>71.325046257122864</c:v>
                </c:pt>
                <c:pt idx="170">
                  <c:v>72.249338152058371</c:v>
                </c:pt>
                <c:pt idx="171">
                  <c:v>70.6350744992843</c:v>
                </c:pt>
                <c:pt idx="172">
                  <c:v>71.097584450301426</c:v>
                </c:pt>
                <c:pt idx="173">
                  <c:v>71.202953672247034</c:v>
                </c:pt>
                <c:pt idx="174">
                  <c:v>70.603470324411532</c:v>
                </c:pt>
                <c:pt idx="175">
                  <c:v>71.656067655468703</c:v>
                </c:pt>
                <c:pt idx="176">
                  <c:v>75.083005971309476</c:v>
                </c:pt>
                <c:pt idx="177">
                  <c:v>75.865758646473893</c:v>
                </c:pt>
                <c:pt idx="178">
                  <c:v>77.357084780108181</c:v>
                </c:pt>
                <c:pt idx="179">
                  <c:v>78.249707172453114</c:v>
                </c:pt>
                <c:pt idx="180">
                  <c:v>80.147301776346126</c:v>
                </c:pt>
                <c:pt idx="181">
                  <c:v>79.710405949393859</c:v>
                </c:pt>
                <c:pt idx="182">
                  <c:v>79.721559909660087</c:v>
                </c:pt>
                <c:pt idx="183">
                  <c:v>82.146429539180332</c:v>
                </c:pt>
                <c:pt idx="184">
                  <c:v>82.660123447689102</c:v>
                </c:pt>
                <c:pt idx="185">
                  <c:v>83.411790980102353</c:v>
                </c:pt>
                <c:pt idx="186">
                  <c:v>82.040609989000075</c:v>
                </c:pt>
                <c:pt idx="187">
                  <c:v>82.781458937266663</c:v>
                </c:pt>
                <c:pt idx="188">
                  <c:v>83.892159772783742</c:v>
                </c:pt>
                <c:pt idx="189">
                  <c:v>83.946477571411734</c:v>
                </c:pt>
                <c:pt idx="190">
                  <c:v>84.647666586191207</c:v>
                </c:pt>
                <c:pt idx="191">
                  <c:v>87.481320697836324</c:v>
                </c:pt>
                <c:pt idx="192">
                  <c:v>88.156817515793733</c:v>
                </c:pt>
                <c:pt idx="193">
                  <c:v>83.767583849727117</c:v>
                </c:pt>
                <c:pt idx="194">
                  <c:v>85.269546194821714</c:v>
                </c:pt>
                <c:pt idx="195">
                  <c:v>84.448177789801889</c:v>
                </c:pt>
                <c:pt idx="196">
                  <c:v>86.118235907297176</c:v>
                </c:pt>
                <c:pt idx="197">
                  <c:v>85.524190192738388</c:v>
                </c:pt>
                <c:pt idx="198">
                  <c:v>86.642845966420822</c:v>
                </c:pt>
                <c:pt idx="199">
                  <c:v>87.593000056788256</c:v>
                </c:pt>
                <c:pt idx="200">
                  <c:v>87.884729073255187</c:v>
                </c:pt>
                <c:pt idx="201">
                  <c:v>88.441410824862871</c:v>
                </c:pt>
                <c:pt idx="202">
                  <c:v>89.694359083880798</c:v>
                </c:pt>
                <c:pt idx="203">
                  <c:v>88.295293335292172</c:v>
                </c:pt>
                <c:pt idx="204">
                  <c:v>89.77683736823758</c:v>
                </c:pt>
                <c:pt idx="205">
                  <c:v>90.418573098485879</c:v>
                </c:pt>
                <c:pt idx="206">
                  <c:v>91.370622015651037</c:v>
                </c:pt>
                <c:pt idx="207">
                  <c:v>89.666207199661557</c:v>
                </c:pt>
                <c:pt idx="208">
                  <c:v>88.825212828762233</c:v>
                </c:pt>
                <c:pt idx="209">
                  <c:v>88.769745593136676</c:v>
                </c:pt>
                <c:pt idx="210">
                  <c:v>88.557137134332422</c:v>
                </c:pt>
                <c:pt idx="211">
                  <c:v>88.247581629394858</c:v>
                </c:pt>
                <c:pt idx="212">
                  <c:v>89.516662914480719</c:v>
                </c:pt>
                <c:pt idx="213">
                  <c:v>89.067862184407574</c:v>
                </c:pt>
                <c:pt idx="214">
                  <c:v>86.634195618111846</c:v>
                </c:pt>
                <c:pt idx="215">
                  <c:v>87.307195554838671</c:v>
                </c:pt>
                <c:pt idx="216">
                  <c:v>89.542082925242951</c:v>
                </c:pt>
                <c:pt idx="217">
                  <c:v>89.177053502198092</c:v>
                </c:pt>
                <c:pt idx="218">
                  <c:v>88.054928385255423</c:v>
                </c:pt>
                <c:pt idx="219">
                  <c:v>85.352282651053727</c:v>
                </c:pt>
                <c:pt idx="220">
                  <c:v>85.28676360104275</c:v>
                </c:pt>
                <c:pt idx="221">
                  <c:v>85.944130686157408</c:v>
                </c:pt>
                <c:pt idx="222">
                  <c:v>86.232741383463448</c:v>
                </c:pt>
                <c:pt idx="223">
                  <c:v>87.432872461454465</c:v>
                </c:pt>
                <c:pt idx="224">
                  <c:v>87.337705822927546</c:v>
                </c:pt>
                <c:pt idx="225">
                  <c:v>87.425870553457941</c:v>
                </c:pt>
                <c:pt idx="226">
                  <c:v>87.407470687942364</c:v>
                </c:pt>
                <c:pt idx="227">
                  <c:v>88.238741133344675</c:v>
                </c:pt>
                <c:pt idx="228">
                  <c:v>88.983066099193849</c:v>
                </c:pt>
                <c:pt idx="229">
                  <c:v>88.871004833852979</c:v>
                </c:pt>
                <c:pt idx="230">
                  <c:v>88.749168737334202</c:v>
                </c:pt>
                <c:pt idx="231">
                  <c:v>85.252356772099759</c:v>
                </c:pt>
                <c:pt idx="232">
                  <c:v>85.436732075016877</c:v>
                </c:pt>
                <c:pt idx="233">
                  <c:v>85.733808307125841</c:v>
                </c:pt>
                <c:pt idx="234">
                  <c:v>87.577801954289882</c:v>
                </c:pt>
                <c:pt idx="235">
                  <c:v>87.95428020119985</c:v>
                </c:pt>
                <c:pt idx="236">
                  <c:v>88.317742091927627</c:v>
                </c:pt>
                <c:pt idx="237">
                  <c:v>92.087039978657884</c:v>
                </c:pt>
                <c:pt idx="238">
                  <c:v>92.959874766756769</c:v>
                </c:pt>
                <c:pt idx="239">
                  <c:v>94.931310057822927</c:v>
                </c:pt>
                <c:pt idx="240">
                  <c:v>96.691914342004452</c:v>
                </c:pt>
                <c:pt idx="241">
                  <c:v>97.384535405123032</c:v>
                </c:pt>
                <c:pt idx="242">
                  <c:v>97.378232892421437</c:v>
                </c:pt>
                <c:pt idx="243">
                  <c:v>94.082806776777815</c:v>
                </c:pt>
                <c:pt idx="244">
                  <c:v>95.202805712284487</c:v>
                </c:pt>
                <c:pt idx="245">
                  <c:v>95.754342573739706</c:v>
                </c:pt>
                <c:pt idx="246">
                  <c:v>97.644303304953695</c:v>
                </c:pt>
                <c:pt idx="247">
                  <c:v>98.086000395695834</c:v>
                </c:pt>
                <c:pt idx="248">
                  <c:v>99.600351380551714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BD5-B736-FB9EB493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febrero de 2018)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'Gráfico 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F3D-A40F-16694BB2DF43}"/>
            </c:ext>
          </c:extLst>
        </c:ser>
        <c:ser>
          <c:idx val="1"/>
          <c:order val="1"/>
          <c:tx>
            <c:strRef>
              <c:f>'Gráfico 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F3D-A40F-16694BB2DF43}"/>
            </c:ext>
          </c:extLst>
        </c:ser>
        <c:ser>
          <c:idx val="2"/>
          <c:order val="2"/>
          <c:tx>
            <c:strRef>
              <c:f>'Gráfico 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C-4F3D-A40F-16694BB2DF43}"/>
            </c:ext>
          </c:extLst>
        </c:ser>
        <c:ser>
          <c:idx val="3"/>
          <c:order val="3"/>
          <c:tx>
            <c:strRef>
              <c:f>'Gráfico 23'!$E$14</c:f>
              <c:strCache>
                <c:ptCount val="1"/>
                <c:pt idx="0">
                  <c:v>CDT igual o mayor a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C-4F3D-A40F-16694BB2DF43}"/>
            </c:ext>
          </c:extLst>
        </c:ser>
        <c:ser>
          <c:idx val="4"/>
          <c:order val="4"/>
          <c:tx>
            <c:strRef>
              <c:f>'Gráfico 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FC-4F3D-A40F-16694BB2DF43}"/>
            </c:ext>
          </c:extLst>
        </c:ser>
        <c:ser>
          <c:idx val="5"/>
          <c:order val="5"/>
          <c:tx>
            <c:strRef>
              <c:f>'Gráfico 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C-4F3D-A40F-16694BB2DF43}"/>
            </c:ext>
          </c:extLst>
        </c:ser>
        <c:ser>
          <c:idx val="6"/>
          <c:order val="6"/>
          <c:tx>
            <c:strRef>
              <c:f>'Gráfico 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'Gráfico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</c:numCache>
            </c:numRef>
          </c:cat>
          <c:val>
            <c:numRef>
              <c:f>'Gráfico 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FC-4F3D-A40F-16694BB2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7834"/>
        </c:scaling>
        <c:delete val="0"/>
        <c:axPos val="b"/>
        <c:numFmt formatCode="mmm\-yy" sourceLinked="0"/>
        <c:majorTickMark val="none"/>
        <c:minorTickMark val="none"/>
        <c:tickLblPos val="nextTo"/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'Gráfico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24'!$L$12:$P$12</c:f>
              <c:numCache>
                <c:formatCode>_(* #,##0.00_);_(* \(#,##0.00\);_(* "-"??_);_(@_)</c:formatCode>
                <c:ptCount val="5"/>
                <c:pt idx="0">
                  <c:v>43.310814770999961</c:v>
                </c:pt>
                <c:pt idx="1">
                  <c:v>25.611446763543462</c:v>
                </c:pt>
                <c:pt idx="2">
                  <c:v>4.1080422460919186</c:v>
                </c:pt>
                <c:pt idx="3">
                  <c:v>0</c:v>
                </c:pt>
                <c:pt idx="4">
                  <c:v>41.342902270177099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9-498D-9F3F-78F934BCCEC2}"/>
            </c:ext>
          </c:extLst>
        </c:ser>
        <c:ser>
          <c:idx val="6"/>
          <c:order val="1"/>
          <c:tx>
            <c:strRef>
              <c:f>'Gráfico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EA9-498D-9F3F-78F934BCCEC2}"/>
              </c:ext>
            </c:extLst>
          </c:dPt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24'!$L$11:$P$11</c:f>
              <c:numCache>
                <c:formatCode>_(* #,##0.00_);_(* \(#,##0.00\);_(* "-"??_);_(@_)</c:formatCode>
                <c:ptCount val="5"/>
                <c:pt idx="0">
                  <c:v>4.1490021197202491</c:v>
                </c:pt>
                <c:pt idx="1">
                  <c:v>1.0076274735711985</c:v>
                </c:pt>
                <c:pt idx="2">
                  <c:v>38.591469828417146</c:v>
                </c:pt>
                <c:pt idx="3">
                  <c:v>16.73202183607664</c:v>
                </c:pt>
                <c:pt idx="4">
                  <c:v>3.9344145665059527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9-498D-9F3F-78F934BCCEC2}"/>
            </c:ext>
          </c:extLst>
        </c:ser>
        <c:ser>
          <c:idx val="5"/>
          <c:order val="2"/>
          <c:tx>
            <c:strRef>
              <c:f>'Gráfico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24'!$L$10:$P$10</c:f>
              <c:numCache>
                <c:formatCode>_(* #,##0.00_);_(* \(#,##0.00\);_(* "-"??_);_(@_)</c:formatCode>
                <c:ptCount val="5"/>
                <c:pt idx="0">
                  <c:v>9.0612777049238495</c:v>
                </c:pt>
                <c:pt idx="1">
                  <c:v>1.9539798255174146</c:v>
                </c:pt>
                <c:pt idx="2">
                  <c:v>38.613887469452031</c:v>
                </c:pt>
                <c:pt idx="3">
                  <c:v>49.789457458453313</c:v>
                </c:pt>
                <c:pt idx="4">
                  <c:v>8.4611303535677003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9-498D-9F3F-78F934BCCEC2}"/>
            </c:ext>
          </c:extLst>
        </c:ser>
        <c:ser>
          <c:idx val="3"/>
          <c:order val="3"/>
          <c:tx>
            <c:strRef>
              <c:f>'Gráfico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24'!$L$8:$P$8</c:f>
              <c:numCache>
                <c:formatCode>_(* #,##0.00_);_(* \(#,##0.00\);_(* "-"??_);_(@_)</c:formatCode>
                <c:ptCount val="5"/>
                <c:pt idx="0">
                  <c:v>0.84119982085040368</c:v>
                </c:pt>
                <c:pt idx="1">
                  <c:v>0.24330957229622194</c:v>
                </c:pt>
                <c:pt idx="2">
                  <c:v>0</c:v>
                </c:pt>
                <c:pt idx="3">
                  <c:v>0</c:v>
                </c:pt>
                <c:pt idx="4">
                  <c:v>0.77675274607894673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9-498D-9F3F-78F934BCCEC2}"/>
            </c:ext>
          </c:extLst>
        </c:ser>
        <c:ser>
          <c:idx val="4"/>
          <c:order val="4"/>
          <c:tx>
            <c:strRef>
              <c:f>'Gráfico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24'!$L$9:$P$9</c:f>
              <c:numCache>
                <c:formatCode>_(* #,##0.00_);_(* \(#,##0.00\);_(* "-"??_);_(@_)</c:formatCode>
                <c:ptCount val="5"/>
                <c:pt idx="0">
                  <c:v>13.757057923204673</c:v>
                </c:pt>
                <c:pt idx="1">
                  <c:v>69.192014266104835</c:v>
                </c:pt>
                <c:pt idx="2">
                  <c:v>14.402000108371032</c:v>
                </c:pt>
                <c:pt idx="3">
                  <c:v>33.478520705470054</c:v>
                </c:pt>
                <c:pt idx="4">
                  <c:v>19.456546987891237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9-498D-9F3F-78F934BCCEC2}"/>
            </c:ext>
          </c:extLst>
        </c:ser>
        <c:ser>
          <c:idx val="2"/>
          <c:order val="5"/>
          <c:tx>
            <c:strRef>
              <c:f>'Gráfico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24'!$L$7:$P$7</c:f>
              <c:numCache>
                <c:formatCode>_(* #,##0.00_);_(* \(#,##0.00\);_(* "-"??_);_(@_)</c:formatCode>
                <c:ptCount val="5"/>
                <c:pt idx="0">
                  <c:v>25.831920673561331</c:v>
                </c:pt>
                <c:pt idx="1">
                  <c:v>1.6578609595114016</c:v>
                </c:pt>
                <c:pt idx="2">
                  <c:v>0</c:v>
                </c:pt>
                <c:pt idx="3">
                  <c:v>0</c:v>
                </c:pt>
                <c:pt idx="4">
                  <c:v>23.257752546020839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9-498D-9F3F-78F934BCCEC2}"/>
            </c:ext>
          </c:extLst>
        </c:ser>
        <c:ser>
          <c:idx val="1"/>
          <c:order val="6"/>
          <c:tx>
            <c:strRef>
              <c:f>'Gráfico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24'!$L$6:$P$6</c:f>
              <c:numCache>
                <c:formatCode>_(* #,##0.00_);_(* \(#,##0.00\);_(* "-"??_);_(@_)</c:formatCode>
                <c:ptCount val="5"/>
                <c:pt idx="0">
                  <c:v>2.9620394498031657</c:v>
                </c:pt>
                <c:pt idx="1">
                  <c:v>0.33376113945547708</c:v>
                </c:pt>
                <c:pt idx="2">
                  <c:v>4.2846003476678831</c:v>
                </c:pt>
                <c:pt idx="3">
                  <c:v>0</c:v>
                </c:pt>
                <c:pt idx="4">
                  <c:v>2.693020943761284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9-498D-9F3F-78F934BCCEC2}"/>
            </c:ext>
          </c:extLst>
        </c:ser>
        <c:ser>
          <c:idx val="0"/>
          <c:order val="7"/>
          <c:tx>
            <c:strRef>
              <c:f>'Gráfico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cat>
            <c:strRef>
              <c:f>'Gráfico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'Gráfico 24'!$L$5:$P$5</c:f>
              <c:numCache>
                <c:formatCode>_(* #,##0.00_);_(* \(#,##0.00\);_(* "-"??_);_(@_)</c:formatCode>
                <c:ptCount val="5"/>
                <c:pt idx="0">
                  <c:v>8.6687536936364204E-2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7.7479585996945183E-2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9-498D-9F3F-78F934BC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'Gráfico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24'!$Q$12:$U$12</c:f>
              <c:numCache>
                <c:formatCode>_(* #,##0.00_);_(* \(#,##0.00\);_(* "-"??_);_(@_)</c:formatCode>
                <c:ptCount val="5"/>
                <c:pt idx="0">
                  <c:v>41.877824739750523</c:v>
                </c:pt>
                <c:pt idx="1">
                  <c:v>22.087981253881804</c:v>
                </c:pt>
                <c:pt idx="2">
                  <c:v>3.235724864244431</c:v>
                </c:pt>
                <c:pt idx="3">
                  <c:v>0</c:v>
                </c:pt>
                <c:pt idx="4">
                  <c:v>39.768707316055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8-4EF3-8AA5-E4CE35B62DD5}"/>
            </c:ext>
          </c:extLst>
        </c:ser>
        <c:ser>
          <c:idx val="6"/>
          <c:order val="1"/>
          <c:tx>
            <c:strRef>
              <c:f>'Gráfico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808-4EF3-8AA5-E4CE35B62DD5}"/>
              </c:ext>
            </c:extLst>
          </c:dPt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24'!$Q$11:$U$11</c:f>
              <c:numCache>
                <c:formatCode>_(* #,##0.00_);_(* \(#,##0.00\);_(* "-"??_);_(@_)</c:formatCode>
                <c:ptCount val="5"/>
                <c:pt idx="0">
                  <c:v>3.7128974881752748</c:v>
                </c:pt>
                <c:pt idx="1">
                  <c:v>0.71011352383404625</c:v>
                </c:pt>
                <c:pt idx="2">
                  <c:v>29.406093755466472</c:v>
                </c:pt>
                <c:pt idx="3">
                  <c:v>15.850962409374473</c:v>
                </c:pt>
                <c:pt idx="4">
                  <c:v>3.5143480912631122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8-4EF3-8AA5-E4CE35B62DD5}"/>
            </c:ext>
          </c:extLst>
        </c:ser>
        <c:ser>
          <c:idx val="5"/>
          <c:order val="2"/>
          <c:tx>
            <c:strRef>
              <c:f>'Gráfico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24'!$Q$10:$U$10</c:f>
              <c:numCache>
                <c:formatCode>_(* #,##0.00_);_(* \(#,##0.00\);_(* "-"??_);_(@_)</c:formatCode>
                <c:ptCount val="5"/>
                <c:pt idx="0">
                  <c:v>8.3178236555337968</c:v>
                </c:pt>
                <c:pt idx="1">
                  <c:v>1.9959348716268266</c:v>
                </c:pt>
                <c:pt idx="2">
                  <c:v>39.789361470970348</c:v>
                </c:pt>
                <c:pt idx="3">
                  <c:v>52.813883362415339</c:v>
                </c:pt>
                <c:pt idx="4">
                  <c:v>7.8513118885836048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8-4EF3-8AA5-E4CE35B62DD5}"/>
            </c:ext>
          </c:extLst>
        </c:ser>
        <c:ser>
          <c:idx val="3"/>
          <c:order val="3"/>
          <c:tx>
            <c:strRef>
              <c:f>'Gráfico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24'!$Q$8:$U$8</c:f>
              <c:numCache>
                <c:formatCode>_(* #,##0.00_);_(* \(#,##0.00\);_(* "-"??_);_(@_)</c:formatCode>
                <c:ptCount val="5"/>
                <c:pt idx="0">
                  <c:v>1.2249272915561291</c:v>
                </c:pt>
                <c:pt idx="1">
                  <c:v>0.3659312378798788</c:v>
                </c:pt>
                <c:pt idx="2">
                  <c:v>0</c:v>
                </c:pt>
                <c:pt idx="3">
                  <c:v>0</c:v>
                </c:pt>
                <c:pt idx="4">
                  <c:v>1.1355132164168187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8-4EF3-8AA5-E4CE35B62DD5}"/>
            </c:ext>
          </c:extLst>
        </c:ser>
        <c:ser>
          <c:idx val="4"/>
          <c:order val="4"/>
          <c:tx>
            <c:strRef>
              <c:f>'Gráfico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24'!$Q$9:$U$9</c:f>
              <c:numCache>
                <c:formatCode>_(* #,##0.00_);_(* \(#,##0.00\);_(* "-"??_);_(@_)</c:formatCode>
                <c:ptCount val="5"/>
                <c:pt idx="0">
                  <c:v>12.50015417330221</c:v>
                </c:pt>
                <c:pt idx="1">
                  <c:v>73.272650477797171</c:v>
                </c:pt>
                <c:pt idx="2">
                  <c:v>21.784742334926126</c:v>
                </c:pt>
                <c:pt idx="3">
                  <c:v>31.335154228210193</c:v>
                </c:pt>
                <c:pt idx="4">
                  <c:v>18.501247981774142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8-4EF3-8AA5-E4CE35B62DD5}"/>
            </c:ext>
          </c:extLst>
        </c:ser>
        <c:ser>
          <c:idx val="2"/>
          <c:order val="5"/>
          <c:tx>
            <c:strRef>
              <c:f>'Gráfico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24'!$Q$7:$U$7</c:f>
              <c:numCache>
                <c:formatCode>_(* #,##0.00_);_(* \(#,##0.00\);_(* "-"??_);_(@_)</c:formatCode>
                <c:ptCount val="5"/>
                <c:pt idx="0">
                  <c:v>26.994294000766857</c:v>
                </c:pt>
                <c:pt idx="1">
                  <c:v>1.0636916335931375</c:v>
                </c:pt>
                <c:pt idx="2">
                  <c:v>0</c:v>
                </c:pt>
                <c:pt idx="3">
                  <c:v>0</c:v>
                </c:pt>
                <c:pt idx="4">
                  <c:v>24.338522160059753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08-4EF3-8AA5-E4CE35B62DD5}"/>
            </c:ext>
          </c:extLst>
        </c:ser>
        <c:ser>
          <c:idx val="1"/>
          <c:order val="6"/>
          <c:tx>
            <c:strRef>
              <c:f>'Gráfico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24'!$Q$6:$U$6</c:f>
              <c:numCache>
                <c:formatCode>_(* #,##0.00_);_(* \(#,##0.00\);_(* "-"??_);_(@_)</c:formatCode>
                <c:ptCount val="5"/>
                <c:pt idx="0">
                  <c:v>5.1625152259824461</c:v>
                </c:pt>
                <c:pt idx="1">
                  <c:v>0.5036970013871519</c:v>
                </c:pt>
                <c:pt idx="2">
                  <c:v>5.7840775743926116</c:v>
                </c:pt>
                <c:pt idx="3">
                  <c:v>0</c:v>
                </c:pt>
                <c:pt idx="4">
                  <c:v>4.7022117239767356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08-4EF3-8AA5-E4CE35B62DD5}"/>
            </c:ext>
          </c:extLst>
        </c:ser>
        <c:ser>
          <c:idx val="0"/>
          <c:order val="7"/>
          <c:tx>
            <c:strRef>
              <c:f>'Gráfico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cat>
            <c:strRef>
              <c:f>'Gráfico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'Gráfico 24'!$Q$5:$U$5</c:f>
              <c:numCache>
                <c:formatCode>_(* #,##0.00_);_(* \(#,##0.00\);_(* "-"??_);_(@_)</c:formatCode>
                <c:ptCount val="5"/>
                <c:pt idx="0">
                  <c:v>0.20956342493275831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0.18813762187083441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8-4EF3-8AA5-E4CE35B6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2865477491939465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'Gráfico 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66.479604502676054</c:v>
                </c:pt>
                <c:pt idx="3">
                  <c:v>67.366561917813058</c:v>
                </c:pt>
                <c:pt idx="4">
                  <c:v>66.81988920636968</c:v>
                </c:pt>
                <c:pt idx="5">
                  <c:v>67.596589349458199</c:v>
                </c:pt>
                <c:pt idx="6">
                  <c:v>67.021347126246724</c:v>
                </c:pt>
                <c:pt idx="7">
                  <c:v>66.774176275979983</c:v>
                </c:pt>
                <c:pt idx="8">
                  <c:v>64.975640534460553</c:v>
                </c:pt>
                <c:pt idx="9">
                  <c:v>64.730765426624117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61.695891574178333</c:v>
                </c:pt>
                <c:pt idx="17">
                  <c:v>61.930068161243227</c:v>
                </c:pt>
                <c:pt idx="18">
                  <c:v>62.24721506171305</c:v>
                </c:pt>
                <c:pt idx="19">
                  <c:v>62.041113083589231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60.002345246637809</c:v>
                </c:pt>
                <c:pt idx="23">
                  <c:v>59.691918387907052</c:v>
                </c:pt>
                <c:pt idx="24">
                  <c:v>59.434655048540975</c:v>
                </c:pt>
                <c:pt idx="25">
                  <c:v>59.210246040251093</c:v>
                </c:pt>
                <c:pt idx="26">
                  <c:v>59.838415221973619</c:v>
                </c:pt>
                <c:pt idx="27">
                  <c:v>60.003088159838072</c:v>
                </c:pt>
                <c:pt idx="28">
                  <c:v>59.045148389312097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59.468334180500904</c:v>
                </c:pt>
                <c:pt idx="32">
                  <c:v>59.292809215511767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57.395936336638279</c:v>
                </c:pt>
                <c:pt idx="36">
                  <c:v>56.852888816958014</c:v>
                </c:pt>
                <c:pt idx="37">
                  <c:v>56.993014647255713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56.026580438725368</c:v>
                </c:pt>
                <c:pt idx="41">
                  <c:v>55.858452896420211</c:v>
                </c:pt>
                <c:pt idx="42">
                  <c:v>56.076178277976794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57.094169836525701</c:v>
                </c:pt>
                <c:pt idx="46">
                  <c:v>57.614902711905543</c:v>
                </c:pt>
                <c:pt idx="47">
                  <c:v>56.526022877874773</c:v>
                </c:pt>
                <c:pt idx="48">
                  <c:v>56.720149116166539</c:v>
                </c:pt>
                <c:pt idx="49">
                  <c:v>56.788720973750031</c:v>
                </c:pt>
                <c:pt idx="50">
                  <c:v>56.510229649594322</c:v>
                </c:pt>
                <c:pt idx="51">
                  <c:v>56.933484983160263</c:v>
                </c:pt>
                <c:pt idx="52">
                  <c:v>57.460197404217404</c:v>
                </c:pt>
                <c:pt idx="53">
                  <c:v>56.955078386778489</c:v>
                </c:pt>
                <c:pt idx="54">
                  <c:v>55.992207747118528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57.164421609762883</c:v>
                </c:pt>
                <c:pt idx="59">
                  <c:v>56.007364644604451</c:v>
                </c:pt>
                <c:pt idx="60">
                  <c:v>55.10963083524301</c:v>
                </c:pt>
                <c:pt idx="61">
                  <c:v>57.742116030324176</c:v>
                </c:pt>
                <c:pt idx="62">
                  <c:v>57.856009554887208</c:v>
                </c:pt>
                <c:pt idx="63">
                  <c:v>56.750857701203351</c:v>
                </c:pt>
                <c:pt idx="64">
                  <c:v>57.209049811862258</c:v>
                </c:pt>
                <c:pt idx="65">
                  <c:v>58.054291876720477</c:v>
                </c:pt>
                <c:pt idx="66">
                  <c:v>57.550568859642425</c:v>
                </c:pt>
                <c:pt idx="67">
                  <c:v>58.202351815871346</c:v>
                </c:pt>
                <c:pt idx="68">
                  <c:v>57.393855542612194</c:v>
                </c:pt>
                <c:pt idx="69">
                  <c:v>57.422451676887285</c:v>
                </c:pt>
                <c:pt idx="70">
                  <c:v>56.819494282792441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56.023238526421984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56.327456954972668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56.749267430043936</c:v>
                </c:pt>
                <c:pt idx="81">
                  <c:v>56.184097207833247</c:v>
                </c:pt>
                <c:pt idx="82">
                  <c:v>56.109744051146748</c:v>
                </c:pt>
                <c:pt idx="83">
                  <c:v>55.732710371931496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59.575926799191834</c:v>
                </c:pt>
                <c:pt idx="90">
                  <c:v>59.772059488635151</c:v>
                </c:pt>
                <c:pt idx="91">
                  <c:v>61.135022526940674</c:v>
                </c:pt>
                <c:pt idx="92">
                  <c:v>61.484782787541924</c:v>
                </c:pt>
                <c:pt idx="93">
                  <c:v>63.161892491027992</c:v>
                </c:pt>
                <c:pt idx="94">
                  <c:v>63.179354280674168</c:v>
                </c:pt>
                <c:pt idx="95">
                  <c:v>63.584804037300913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63.920962303120135</c:v>
                </c:pt>
                <c:pt idx="99">
                  <c:v>64.748017571400382</c:v>
                </c:pt>
                <c:pt idx="100">
                  <c:v>64.603793139553432</c:v>
                </c:pt>
                <c:pt idx="101">
                  <c:v>66.489604355380422</c:v>
                </c:pt>
                <c:pt idx="102">
                  <c:v>66.46726590412618</c:v>
                </c:pt>
                <c:pt idx="103">
                  <c:v>67.035019307892398</c:v>
                </c:pt>
                <c:pt idx="104">
                  <c:v>67.607594997439975</c:v>
                </c:pt>
                <c:pt idx="105">
                  <c:v>68.098085683604282</c:v>
                </c:pt>
                <c:pt idx="106">
                  <c:v>68.456608421523896</c:v>
                </c:pt>
                <c:pt idx="107">
                  <c:v>68.012246712966203</c:v>
                </c:pt>
                <c:pt idx="108">
                  <c:v>67.731713706869911</c:v>
                </c:pt>
                <c:pt idx="109">
                  <c:v>67.349538242441739</c:v>
                </c:pt>
                <c:pt idx="110">
                  <c:v>68.146919666752865</c:v>
                </c:pt>
                <c:pt idx="111">
                  <c:v>68.729267401295957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68.666434276447632</c:v>
                </c:pt>
                <c:pt idx="115">
                  <c:v>69.527348109199778</c:v>
                </c:pt>
                <c:pt idx="116">
                  <c:v>69.438446222642796</c:v>
                </c:pt>
                <c:pt idx="117">
                  <c:v>69.38293253594901</c:v>
                </c:pt>
                <c:pt idx="118">
                  <c:v>69.97375714930044</c:v>
                </c:pt>
                <c:pt idx="119">
                  <c:v>69.128675351603718</c:v>
                </c:pt>
                <c:pt idx="120">
                  <c:v>68.426837337165409</c:v>
                </c:pt>
                <c:pt idx="121">
                  <c:v>67.122036447441403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66.118871160818003</c:v>
                </c:pt>
                <c:pt idx="125">
                  <c:v>67.088704106226089</c:v>
                </c:pt>
                <c:pt idx="126">
                  <c:v>66.135017400286131</c:v>
                </c:pt>
                <c:pt idx="127">
                  <c:v>66.322809724224555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64.618817246586744</c:v>
                </c:pt>
                <c:pt idx="131">
                  <c:v>63.853181665662831</c:v>
                </c:pt>
                <c:pt idx="132">
                  <c:v>64.342745413961381</c:v>
                </c:pt>
                <c:pt idx="133">
                  <c:v>63.241456593043154</c:v>
                </c:pt>
                <c:pt idx="134">
                  <c:v>63.399796990882287</c:v>
                </c:pt>
                <c:pt idx="135">
                  <c:v>63.789752635149476</c:v>
                </c:pt>
                <c:pt idx="136">
                  <c:v>63.440361570240256</c:v>
                </c:pt>
                <c:pt idx="137">
                  <c:v>65.050645526431467</c:v>
                </c:pt>
                <c:pt idx="138">
                  <c:v>64.119141590704032</c:v>
                </c:pt>
                <c:pt idx="139">
                  <c:v>63.866820574858437</c:v>
                </c:pt>
                <c:pt idx="140">
                  <c:v>64.086124374608275</c:v>
                </c:pt>
                <c:pt idx="141">
                  <c:v>64.725214495574789</c:v>
                </c:pt>
                <c:pt idx="142">
                  <c:v>64.598936135918933</c:v>
                </c:pt>
                <c:pt idx="143">
                  <c:v>65.667079456812303</c:v>
                </c:pt>
                <c:pt idx="144">
                  <c:v>65.253625608399872</c:v>
                </c:pt>
                <c:pt idx="145">
                  <c:v>64.222987864568964</c:v>
                </c:pt>
                <c:pt idx="146">
                  <c:v>64.532088347588598</c:v>
                </c:pt>
                <c:pt idx="147">
                  <c:v>64.31214185621657</c:v>
                </c:pt>
                <c:pt idx="148">
                  <c:v>64.988217622160661</c:v>
                </c:pt>
                <c:pt idx="149">
                  <c:v>66.259180148940317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65.967028752808403</c:v>
                </c:pt>
                <c:pt idx="153">
                  <c:v>66.119954301892477</c:v>
                </c:pt>
                <c:pt idx="154">
                  <c:v>66.49372854776604</c:v>
                </c:pt>
                <c:pt idx="155">
                  <c:v>66.271891365728223</c:v>
                </c:pt>
                <c:pt idx="156">
                  <c:v>66.314547990303709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67.279007246698995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66.868170917916288</c:v>
                </c:pt>
                <c:pt idx="165">
                  <c:v>65.764304805276367</c:v>
                </c:pt>
                <c:pt idx="166">
                  <c:v>66.11627985382033</c:v>
                </c:pt>
                <c:pt idx="167">
                  <c:v>67.219845856093173</c:v>
                </c:pt>
                <c:pt idx="168">
                  <c:v>66.756001726397372</c:v>
                </c:pt>
                <c:pt idx="169">
                  <c:v>66.689791163250263</c:v>
                </c:pt>
                <c:pt idx="170">
                  <c:v>66.475163886085156</c:v>
                </c:pt>
                <c:pt idx="171">
                  <c:v>65.921472664826567</c:v>
                </c:pt>
                <c:pt idx="172">
                  <c:v>65.843248604201406</c:v>
                </c:pt>
                <c:pt idx="173">
                  <c:v>65.711424503036625</c:v>
                </c:pt>
                <c:pt idx="174">
                  <c:v>66.158960952286165</c:v>
                </c:pt>
                <c:pt idx="175">
                  <c:v>66.158878935459853</c:v>
                </c:pt>
                <c:pt idx="176">
                  <c:v>65.915078721152383</c:v>
                </c:pt>
                <c:pt idx="177">
                  <c:v>66.274092595990439</c:v>
                </c:pt>
                <c:pt idx="178">
                  <c:v>65.798832837255077</c:v>
                </c:pt>
                <c:pt idx="179">
                  <c:v>65.802860821635832</c:v>
                </c:pt>
                <c:pt idx="180">
                  <c:v>66.060024830715861</c:v>
                </c:pt>
                <c:pt idx="181">
                  <c:v>66.405395614289247</c:v>
                </c:pt>
                <c:pt idx="182">
                  <c:v>65.52240599448929</c:v>
                </c:pt>
                <c:pt idx="183">
                  <c:v>65.569396860493995</c:v>
                </c:pt>
                <c:pt idx="184">
                  <c:v>65.93105283261113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67.903781025539729</c:v>
                </c:pt>
                <c:pt idx="188">
                  <c:v>67.41048422851766</c:v>
                </c:pt>
                <c:pt idx="189">
                  <c:v>67.733070228064292</c:v>
                </c:pt>
                <c:pt idx="190">
                  <c:v>67.519464395343235</c:v>
                </c:pt>
                <c:pt idx="191">
                  <c:v>66.964353749764697</c:v>
                </c:pt>
                <c:pt idx="192">
                  <c:v>67.706087398122776</c:v>
                </c:pt>
                <c:pt idx="193">
                  <c:v>67.710067896707244</c:v>
                </c:pt>
                <c:pt idx="194">
                  <c:v>67.48860236637347</c:v>
                </c:pt>
                <c:pt idx="195">
                  <c:v>67.546634368215948</c:v>
                </c:pt>
                <c:pt idx="196">
                  <c:v>67.487449308573986</c:v>
                </c:pt>
                <c:pt idx="197">
                  <c:v>68.381123115949592</c:v>
                </c:pt>
                <c:pt idx="198">
                  <c:v>68.878230050411858</c:v>
                </c:pt>
                <c:pt idx="199">
                  <c:v>68.475451948998995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68.589171489272857</c:v>
                </c:pt>
                <c:pt idx="203">
                  <c:v>68.702798031663193</c:v>
                </c:pt>
                <c:pt idx="204">
                  <c:v>68.627442863592336</c:v>
                </c:pt>
                <c:pt idx="205">
                  <c:v>68.673227830422974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67.994259177049031</c:v>
                </c:pt>
                <c:pt idx="209">
                  <c:v>68.59696509035858</c:v>
                </c:pt>
                <c:pt idx="210">
                  <c:v>69.509122947666768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70.070425468216854</c:v>
                </c:pt>
                <c:pt idx="214">
                  <c:v>70.961241952440716</c:v>
                </c:pt>
                <c:pt idx="215">
                  <c:v>70.204962790261106</c:v>
                </c:pt>
                <c:pt idx="216">
                  <c:v>70.783599073870661</c:v>
                </c:pt>
                <c:pt idx="217">
                  <c:v>70.353106656082232</c:v>
                </c:pt>
                <c:pt idx="218">
                  <c:v>70.677839297022516</c:v>
                </c:pt>
                <c:pt idx="219">
                  <c:v>70.367742120581866</c:v>
                </c:pt>
                <c:pt idx="220">
                  <c:v>70.484584385182046</c:v>
                </c:pt>
                <c:pt idx="221">
                  <c:v>70.58742828470686</c:v>
                </c:pt>
                <c:pt idx="222">
                  <c:v>70.637053112798242</c:v>
                </c:pt>
                <c:pt idx="223">
                  <c:v>70.552682262060912</c:v>
                </c:pt>
                <c:pt idx="224">
                  <c:v>70.660307350805681</c:v>
                </c:pt>
                <c:pt idx="225">
                  <c:v>71.282346092761699</c:v>
                </c:pt>
                <c:pt idx="226">
                  <c:v>71.118943938654283</c:v>
                </c:pt>
                <c:pt idx="227">
                  <c:v>70.723444381572421</c:v>
                </c:pt>
                <c:pt idx="228">
                  <c:v>70.992149679447024</c:v>
                </c:pt>
                <c:pt idx="229">
                  <c:v>70.832925058545499</c:v>
                </c:pt>
                <c:pt idx="230">
                  <c:v>71.046798453802595</c:v>
                </c:pt>
                <c:pt idx="231">
                  <c:v>71.399811062923916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70.105136972715897</c:v>
                </c:pt>
                <c:pt idx="237">
                  <c:v>70.861292021940045</c:v>
                </c:pt>
                <c:pt idx="238">
                  <c:v>70.301685669530968</c:v>
                </c:pt>
                <c:pt idx="239">
                  <c:v>69.921734646364442</c:v>
                </c:pt>
                <c:pt idx="240">
                  <c:v>69.532146389594359</c:v>
                </c:pt>
                <c:pt idx="241">
                  <c:v>69.29055243587932</c:v>
                </c:pt>
                <c:pt idx="242">
                  <c:v>69.424606709255855</c:v>
                </c:pt>
                <c:pt idx="243">
                  <c:v>69.564028618798133</c:v>
                </c:pt>
                <c:pt idx="244">
                  <c:v>69.773329966910055</c:v>
                </c:pt>
                <c:pt idx="245">
                  <c:v>68.679395394226219</c:v>
                </c:pt>
                <c:pt idx="246">
                  <c:v>68.723909875855909</c:v>
                </c:pt>
                <c:pt idx="247">
                  <c:v>69.009835654740556</c:v>
                </c:pt>
                <c:pt idx="248">
                  <c:v>68.592965221698563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'Gráfico 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4'!$C$2:$C$500</c:f>
              <c:numCache>
                <c:formatCode>0.0</c:formatCode>
                <c:ptCount val="499"/>
                <c:pt idx="0">
                  <c:v>11.791856902135637</c:v>
                </c:pt>
                <c:pt idx="1">
                  <c:v>12.069669292582356</c:v>
                </c:pt>
                <c:pt idx="2">
                  <c:v>12.112209299553612</c:v>
                </c:pt>
                <c:pt idx="3">
                  <c:v>11.178014393944563</c:v>
                </c:pt>
                <c:pt idx="4">
                  <c:v>12.08537187600154</c:v>
                </c:pt>
                <c:pt idx="5">
                  <c:v>11.318803921271222</c:v>
                </c:pt>
                <c:pt idx="6">
                  <c:v>10.59991868049668</c:v>
                </c:pt>
                <c:pt idx="7">
                  <c:v>11.343680467337565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</c:v>
                </c:pt>
                <c:pt idx="11">
                  <c:v>14.696204686473028</c:v>
                </c:pt>
                <c:pt idx="12">
                  <c:v>15.077352851357828</c:v>
                </c:pt>
                <c:pt idx="13">
                  <c:v>16.552886802165709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18.078507269156852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21.173744289212166</c:v>
                </c:pt>
                <c:pt idx="23">
                  <c:v>20.738848046663332</c:v>
                </c:pt>
                <c:pt idx="24">
                  <c:v>21.200732629706632</c:v>
                </c:pt>
                <c:pt idx="25">
                  <c:v>21.543578154937272</c:v>
                </c:pt>
                <c:pt idx="26">
                  <c:v>21.885958379139485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22.985823965177236</c:v>
                </c:pt>
                <c:pt idx="30">
                  <c:v>22.513797191520343</c:v>
                </c:pt>
                <c:pt idx="31">
                  <c:v>22.762583719970301</c:v>
                </c:pt>
                <c:pt idx="32">
                  <c:v>23.459246672019646</c:v>
                </c:pt>
                <c:pt idx="33">
                  <c:v>24.123509063082054</c:v>
                </c:pt>
                <c:pt idx="34">
                  <c:v>24.808782191624136</c:v>
                </c:pt>
                <c:pt idx="35">
                  <c:v>25.036673031114098</c:v>
                </c:pt>
                <c:pt idx="36">
                  <c:v>26.255279436648742</c:v>
                </c:pt>
                <c:pt idx="37">
                  <c:v>26.490558058517678</c:v>
                </c:pt>
                <c:pt idx="38">
                  <c:v>27.130253099681468</c:v>
                </c:pt>
                <c:pt idx="39">
                  <c:v>27.20747032970522</c:v>
                </c:pt>
                <c:pt idx="40">
                  <c:v>27.048014525434262</c:v>
                </c:pt>
                <c:pt idx="41">
                  <c:v>28.44833263113448</c:v>
                </c:pt>
                <c:pt idx="42">
                  <c:v>28.626256195902876</c:v>
                </c:pt>
                <c:pt idx="43">
                  <c:v>27.017073061531722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26.660043156403219</c:v>
                </c:pt>
                <c:pt idx="47">
                  <c:v>27.256153890073044</c:v>
                </c:pt>
                <c:pt idx="48">
                  <c:v>28.030219063398349</c:v>
                </c:pt>
                <c:pt idx="49">
                  <c:v>28.053537481596592</c:v>
                </c:pt>
                <c:pt idx="50">
                  <c:v>28.156638568139918</c:v>
                </c:pt>
                <c:pt idx="51">
                  <c:v>27.89848406965481</c:v>
                </c:pt>
                <c:pt idx="52">
                  <c:v>28.354601861943618</c:v>
                </c:pt>
                <c:pt idx="53">
                  <c:v>28.109973222193851</c:v>
                </c:pt>
                <c:pt idx="54">
                  <c:v>28.243674847589144</c:v>
                </c:pt>
                <c:pt idx="55">
                  <c:v>28.701850939099295</c:v>
                </c:pt>
                <c:pt idx="56">
                  <c:v>28.712273066193934</c:v>
                </c:pt>
                <c:pt idx="57">
                  <c:v>28.286956074841445</c:v>
                </c:pt>
                <c:pt idx="58">
                  <c:v>27.998335370216331</c:v>
                </c:pt>
                <c:pt idx="59">
                  <c:v>29.157376927418966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29.911187638881646</c:v>
                </c:pt>
                <c:pt idx="66">
                  <c:v>30.043410726946227</c:v>
                </c:pt>
                <c:pt idx="67">
                  <c:v>30.188258742651939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32.188643294776753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31.969761823971133</c:v>
                </c:pt>
                <c:pt idx="80">
                  <c:v>32.239902134822479</c:v>
                </c:pt>
                <c:pt idx="81">
                  <c:v>32.287506375320817</c:v>
                </c:pt>
                <c:pt idx="82">
                  <c:v>32.449986769774533</c:v>
                </c:pt>
                <c:pt idx="83">
                  <c:v>32.543078328475723</c:v>
                </c:pt>
                <c:pt idx="84">
                  <c:v>32.57725782168459</c:v>
                </c:pt>
                <c:pt idx="85">
                  <c:v>33.082360504176656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28.215040647498292</c:v>
                </c:pt>
                <c:pt idx="91">
                  <c:v>26.700660706100805</c:v>
                </c:pt>
                <c:pt idx="92">
                  <c:v>26.484764450504095</c:v>
                </c:pt>
                <c:pt idx="93">
                  <c:v>24.738514625650478</c:v>
                </c:pt>
                <c:pt idx="94">
                  <c:v>25.029217118475124</c:v>
                </c:pt>
                <c:pt idx="95">
                  <c:v>24.104408465674108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20.818227798246593</c:v>
                </c:pt>
                <c:pt idx="102">
                  <c:v>20.584721292135438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18.908830338177218</c:v>
                </c:pt>
                <c:pt idx="106">
                  <c:v>18.826333923514152</c:v>
                </c:pt>
                <c:pt idx="107">
                  <c:v>18.1984679187733</c:v>
                </c:pt>
                <c:pt idx="108">
                  <c:v>18.848784241026507</c:v>
                </c:pt>
                <c:pt idx="109">
                  <c:v>18.704096126213777</c:v>
                </c:pt>
                <c:pt idx="110">
                  <c:v>18.458440263627274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18.528338812332219</c:v>
                </c:pt>
                <c:pt idx="114">
                  <c:v>18.003476906604131</c:v>
                </c:pt>
                <c:pt idx="115">
                  <c:v>17.799748570256813</c:v>
                </c:pt>
                <c:pt idx="116">
                  <c:v>17.079535562918227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19.789234003173835</c:v>
                </c:pt>
                <c:pt idx="124">
                  <c:v>20.268434240610052</c:v>
                </c:pt>
                <c:pt idx="125">
                  <c:v>19.936150207460962</c:v>
                </c:pt>
                <c:pt idx="126">
                  <c:v>20.019084483324924</c:v>
                </c:pt>
                <c:pt idx="127">
                  <c:v>19.939823488225709</c:v>
                </c:pt>
                <c:pt idx="128">
                  <c:v>20.392528415716704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21.368007793594739</c:v>
                </c:pt>
                <c:pt idx="132">
                  <c:v>21.596573537831613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22.174259881511478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22.677209315759487</c:v>
                </c:pt>
                <c:pt idx="140">
                  <c:v>22.68601809262503</c:v>
                </c:pt>
                <c:pt idx="141">
                  <c:v>21.628498826132496</c:v>
                </c:pt>
                <c:pt idx="142">
                  <c:v>21.72859035502815</c:v>
                </c:pt>
                <c:pt idx="143">
                  <c:v>21.032035909727735</c:v>
                </c:pt>
                <c:pt idx="144">
                  <c:v>22.303898927888387</c:v>
                </c:pt>
                <c:pt idx="145">
                  <c:v>22.372031304832703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20.826811913820951</c:v>
                </c:pt>
                <c:pt idx="150">
                  <c:v>21.006886757410353</c:v>
                </c:pt>
                <c:pt idx="151">
                  <c:v>20.599701507167573</c:v>
                </c:pt>
                <c:pt idx="152">
                  <c:v>21.032731398563971</c:v>
                </c:pt>
                <c:pt idx="153">
                  <c:v>20.640110222202757</c:v>
                </c:pt>
                <c:pt idx="154">
                  <c:v>20.318179560805177</c:v>
                </c:pt>
                <c:pt idx="155">
                  <c:v>19.990602223466503</c:v>
                </c:pt>
                <c:pt idx="156">
                  <c:v>19.646955453125432</c:v>
                </c:pt>
                <c:pt idx="157">
                  <c:v>20.004388713421417</c:v>
                </c:pt>
                <c:pt idx="158">
                  <c:v>19.672586754776066</c:v>
                </c:pt>
                <c:pt idx="159">
                  <c:v>19.758784871057664</c:v>
                </c:pt>
                <c:pt idx="160">
                  <c:v>19.594440483949441</c:v>
                </c:pt>
                <c:pt idx="161">
                  <c:v>19.715825713862781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19.433968068282031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20.316967283109154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20.127490529919672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19.926833195856126</c:v>
                </c:pt>
                <c:pt idx="177">
                  <c:v>20.025199557666788</c:v>
                </c:pt>
                <c:pt idx="178">
                  <c:v>19.237555312587844</c:v>
                </c:pt>
                <c:pt idx="179">
                  <c:v>18.908796807525746</c:v>
                </c:pt>
                <c:pt idx="180">
                  <c:v>19.582986126743307</c:v>
                </c:pt>
                <c:pt idx="181">
                  <c:v>20.030531600853216</c:v>
                </c:pt>
                <c:pt idx="182">
                  <c:v>20.014509417348407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17.143706379087966</c:v>
                </c:pt>
                <c:pt idx="188">
                  <c:v>17.572205244492086</c:v>
                </c:pt>
                <c:pt idx="189">
                  <c:v>17.407904713950366</c:v>
                </c:pt>
                <c:pt idx="190">
                  <c:v>17.89290672640502</c:v>
                </c:pt>
                <c:pt idx="191">
                  <c:v>18.114050875652406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19.691754745800509</c:v>
                </c:pt>
                <c:pt idx="195">
                  <c:v>20.024886743652967</c:v>
                </c:pt>
                <c:pt idx="196">
                  <c:v>20.197049395408659</c:v>
                </c:pt>
                <c:pt idx="197">
                  <c:v>19.742143568466474</c:v>
                </c:pt>
                <c:pt idx="198">
                  <c:v>19.897175348557802</c:v>
                </c:pt>
                <c:pt idx="199">
                  <c:v>19.466924823283684</c:v>
                </c:pt>
                <c:pt idx="200">
                  <c:v>19.461176240105669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18.808583691273345</c:v>
                </c:pt>
                <c:pt idx="206">
                  <c:v>18.938918169786046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17.824847880761496</c:v>
                </c:pt>
                <c:pt idx="213">
                  <c:v>17.952281945304637</c:v>
                </c:pt>
                <c:pt idx="214">
                  <c:v>17.36908230437691</c:v>
                </c:pt>
                <c:pt idx="215">
                  <c:v>17.406145850711876</c:v>
                </c:pt>
                <c:pt idx="216">
                  <c:v>17.385781792978484</c:v>
                </c:pt>
                <c:pt idx="217">
                  <c:v>17.800130402855203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17.644415176643463</c:v>
                </c:pt>
                <c:pt idx="224">
                  <c:v>17.816582505210338</c:v>
                </c:pt>
                <c:pt idx="225">
                  <c:v>17.35921964122825</c:v>
                </c:pt>
                <c:pt idx="226">
                  <c:v>17.996805054548638</c:v>
                </c:pt>
                <c:pt idx="227">
                  <c:v>18.128391182285107</c:v>
                </c:pt>
                <c:pt idx="228">
                  <c:v>18.174443530325643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18.449314479608432</c:v>
                </c:pt>
                <c:pt idx="234">
                  <c:v>18.490163997273633</c:v>
                </c:pt>
                <c:pt idx="235">
                  <c:v>18.873269841961221</c:v>
                </c:pt>
                <c:pt idx="236">
                  <c:v>19.046275773759895</c:v>
                </c:pt>
                <c:pt idx="237">
                  <c:v>18.872587163750236</c:v>
                </c:pt>
                <c:pt idx="238">
                  <c:v>19.272841595266119</c:v>
                </c:pt>
                <c:pt idx="239">
                  <c:v>19.108394971058516</c:v>
                </c:pt>
                <c:pt idx="240">
                  <c:v>18.931930393663293</c:v>
                </c:pt>
                <c:pt idx="241">
                  <c:v>19.548692266627654</c:v>
                </c:pt>
                <c:pt idx="242">
                  <c:v>19.339539445335671</c:v>
                </c:pt>
                <c:pt idx="243">
                  <c:v>19.309268908736637</c:v>
                </c:pt>
                <c:pt idx="244">
                  <c:v>19.105521056553215</c:v>
                </c:pt>
                <c:pt idx="245">
                  <c:v>19.552566328015835</c:v>
                </c:pt>
                <c:pt idx="246">
                  <c:v>19.445953119582544</c:v>
                </c:pt>
                <c:pt idx="247">
                  <c:v>19.67284243700308</c:v>
                </c:pt>
                <c:pt idx="248">
                  <c:v>20.02487856304689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'Gráfico 5'!$I$3:$I$251</c:f>
              <c:numCache>
                <c:formatCode>0.0</c:formatCode>
                <c:ptCount val="2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  <c:pt idx="247">
                  <c:v>100000</c:v>
                </c:pt>
                <c:pt idx="24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5-4977-9D5B-8C80C6B32A2D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'Gráfico 5'!$J$3:$J$251</c:f>
              <c:numCache>
                <c:formatCode>0.0</c:formatCode>
                <c:ptCount val="2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  <c:pt idx="247">
                  <c:v>-100000</c:v>
                </c:pt>
                <c:pt idx="24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5-4977-9D5B-8C80C6B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'Gráfico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5'!$B$3:$B$5001</c:f>
              <c:numCache>
                <c:formatCode>0.0</c:formatCode>
                <c:ptCount val="499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-9.9083681371132322</c:v>
                </c:pt>
                <c:pt idx="14">
                  <c:v>-10.935895624168868</c:v>
                </c:pt>
                <c:pt idx="15">
                  <c:v>-11.77530907875961</c:v>
                </c:pt>
                <c:pt idx="16">
                  <c:v>-11.409797754277617</c:v>
                </c:pt>
                <c:pt idx="17">
                  <c:v>-10.956752350946687</c:v>
                </c:pt>
                <c:pt idx="18">
                  <c:v>-10.426062331898311</c:v>
                </c:pt>
                <c:pt idx="19">
                  <c:v>-12.06121773137947</c:v>
                </c:pt>
                <c:pt idx="20">
                  <c:v>-9.9852873496231389</c:v>
                </c:pt>
                <c:pt idx="21">
                  <c:v>-11.809135661398518</c:v>
                </c:pt>
                <c:pt idx="22">
                  <c:v>-11.593379491591271</c:v>
                </c:pt>
                <c:pt idx="23">
                  <c:v>-12.233871562556386</c:v>
                </c:pt>
                <c:pt idx="24">
                  <c:v>-10.253037479832539</c:v>
                </c:pt>
                <c:pt idx="25">
                  <c:v>-9.9445199908670077</c:v>
                </c:pt>
                <c:pt idx="26">
                  <c:v>-6.1812315775592879</c:v>
                </c:pt>
                <c:pt idx="27">
                  <c:v>-5.2217853946459609</c:v>
                </c:pt>
                <c:pt idx="28">
                  <c:v>-6.0622045393120665</c:v>
                </c:pt>
                <c:pt idx="29">
                  <c:v>-6.2376082223217999</c:v>
                </c:pt>
                <c:pt idx="30">
                  <c:v>-4.720918510118544</c:v>
                </c:pt>
                <c:pt idx="31">
                  <c:v>-4.6813972580377889</c:v>
                </c:pt>
                <c:pt idx="32">
                  <c:v>-5.5742846877300796</c:v>
                </c:pt>
                <c:pt idx="33">
                  <c:v>-5.793970104624413</c:v>
                </c:pt>
                <c:pt idx="34">
                  <c:v>-4.1516014596082895</c:v>
                </c:pt>
                <c:pt idx="35">
                  <c:v>-3.8939407711486185</c:v>
                </c:pt>
                <c:pt idx="36">
                  <c:v>-5.9027181949756979</c:v>
                </c:pt>
                <c:pt idx="37">
                  <c:v>-3.4130002480412425</c:v>
                </c:pt>
                <c:pt idx="38">
                  <c:v>-2.6461139814543788</c:v>
                </c:pt>
                <c:pt idx="39">
                  <c:v>-2.1599568748371878</c:v>
                </c:pt>
                <c:pt idx="40">
                  <c:v>-1.2444759206362677</c:v>
                </c:pt>
                <c:pt idx="41">
                  <c:v>-1.6918143066069313</c:v>
                </c:pt>
                <c:pt idx="42">
                  <c:v>-1.495085615547409</c:v>
                </c:pt>
                <c:pt idx="43">
                  <c:v>1.3752250151922718</c:v>
                </c:pt>
                <c:pt idx="44">
                  <c:v>0.92474118703000929</c:v>
                </c:pt>
                <c:pt idx="45">
                  <c:v>2.9800659489625403</c:v>
                </c:pt>
                <c:pt idx="46">
                  <c:v>3.057453601247162</c:v>
                </c:pt>
                <c:pt idx="47">
                  <c:v>4.4488698799531434</c:v>
                </c:pt>
                <c:pt idx="48">
                  <c:v>6.3717348351581826</c:v>
                </c:pt>
                <c:pt idx="49">
                  <c:v>4.5209742139830311</c:v>
                </c:pt>
                <c:pt idx="50">
                  <c:v>4.5667260940357668</c:v>
                </c:pt>
                <c:pt idx="51">
                  <c:v>4.9286851581291424</c:v>
                </c:pt>
                <c:pt idx="52">
                  <c:v>6.3829319531939488</c:v>
                </c:pt>
                <c:pt idx="53">
                  <c:v>7.4130200479682884</c:v>
                </c:pt>
                <c:pt idx="54">
                  <c:v>4.1616696868718162</c:v>
                </c:pt>
                <c:pt idx="55">
                  <c:v>2.026513333627955</c:v>
                </c:pt>
                <c:pt idx="56">
                  <c:v>2.8614970116604965</c:v>
                </c:pt>
                <c:pt idx="57">
                  <c:v>1.6717921004048009</c:v>
                </c:pt>
                <c:pt idx="58">
                  <c:v>3.3062542916724169</c:v>
                </c:pt>
                <c:pt idx="59">
                  <c:v>2.0351665416134868</c:v>
                </c:pt>
                <c:pt idx="60">
                  <c:v>0.57038889353324684</c:v>
                </c:pt>
                <c:pt idx="61">
                  <c:v>8.172320655712074</c:v>
                </c:pt>
                <c:pt idx="62">
                  <c:v>8.8379473367253816</c:v>
                </c:pt>
                <c:pt idx="63">
                  <c:v>6.6075655049923299</c:v>
                </c:pt>
                <c:pt idx="64">
                  <c:v>6.7488704003646482</c:v>
                </c:pt>
                <c:pt idx="65">
                  <c:v>8.4697563140958998</c:v>
                </c:pt>
                <c:pt idx="66">
                  <c:v>12.627508046397494</c:v>
                </c:pt>
                <c:pt idx="67">
                  <c:v>14.544488402955702</c:v>
                </c:pt>
                <c:pt idx="68">
                  <c:v>15.59324666595543</c:v>
                </c:pt>
                <c:pt idx="69">
                  <c:v>16.39613095804453</c:v>
                </c:pt>
                <c:pt idx="70">
                  <c:v>15.585914632057074</c:v>
                </c:pt>
                <c:pt idx="71">
                  <c:v>17.538107468448636</c:v>
                </c:pt>
                <c:pt idx="72">
                  <c:v>19.848016019484938</c:v>
                </c:pt>
                <c:pt idx="73">
                  <c:v>11.835469894826979</c:v>
                </c:pt>
                <c:pt idx="74">
                  <c:v>11.274012913960551</c:v>
                </c:pt>
                <c:pt idx="75">
                  <c:v>15.474709692370748</c:v>
                </c:pt>
                <c:pt idx="76">
                  <c:v>15.449106012174907</c:v>
                </c:pt>
                <c:pt idx="77">
                  <c:v>14.204126547570928</c:v>
                </c:pt>
                <c:pt idx="78">
                  <c:v>13.87994015185634</c:v>
                </c:pt>
                <c:pt idx="79">
                  <c:v>12.111230145581132</c:v>
                </c:pt>
                <c:pt idx="80">
                  <c:v>9.804668035559839</c:v>
                </c:pt>
                <c:pt idx="81">
                  <c:v>9.3738159162397814</c:v>
                </c:pt>
                <c:pt idx="82">
                  <c:v>9.6545853183285235</c:v>
                </c:pt>
                <c:pt idx="83">
                  <c:v>8.4855526527820579</c:v>
                </c:pt>
                <c:pt idx="84">
                  <c:v>9.0367113900970288</c:v>
                </c:pt>
                <c:pt idx="85">
                  <c:v>10.952007673413133</c:v>
                </c:pt>
                <c:pt idx="86">
                  <c:v>12.715199452407022</c:v>
                </c:pt>
                <c:pt idx="87">
                  <c:v>9.7326517081707244</c:v>
                </c:pt>
                <c:pt idx="88">
                  <c:v>12.701416695885115</c:v>
                </c:pt>
                <c:pt idx="89">
                  <c:v>15.290788402772781</c:v>
                </c:pt>
                <c:pt idx="90">
                  <c:v>16.946283148406692</c:v>
                </c:pt>
                <c:pt idx="91">
                  <c:v>19.124777606378629</c:v>
                </c:pt>
                <c:pt idx="92">
                  <c:v>21.297055159614999</c:v>
                </c:pt>
                <c:pt idx="93">
                  <c:v>21.863980927122007</c:v>
                </c:pt>
                <c:pt idx="94">
                  <c:v>23.503015539475491</c:v>
                </c:pt>
                <c:pt idx="95">
                  <c:v>25.492448500818643</c:v>
                </c:pt>
                <c:pt idx="96">
                  <c:v>24.669838692877022</c:v>
                </c:pt>
                <c:pt idx="97">
                  <c:v>23.28076908512573</c:v>
                </c:pt>
                <c:pt idx="98">
                  <c:v>23.371895083209715</c:v>
                </c:pt>
                <c:pt idx="99">
                  <c:v>26.111832152513649</c:v>
                </c:pt>
                <c:pt idx="100">
                  <c:v>22.690984577646113</c:v>
                </c:pt>
                <c:pt idx="101">
                  <c:v>22.135876986255187</c:v>
                </c:pt>
                <c:pt idx="102">
                  <c:v>20.341797941835814</c:v>
                </c:pt>
                <c:pt idx="103">
                  <c:v>20.206812549103038</c:v>
                </c:pt>
                <c:pt idx="104">
                  <c:v>21.296294025735406</c:v>
                </c:pt>
                <c:pt idx="105">
                  <c:v>22.154777855405406</c:v>
                </c:pt>
                <c:pt idx="106">
                  <c:v>20.351689756845225</c:v>
                </c:pt>
                <c:pt idx="107">
                  <c:v>20.340626635025782</c:v>
                </c:pt>
                <c:pt idx="108">
                  <c:v>18.572608929127266</c:v>
                </c:pt>
                <c:pt idx="109">
                  <c:v>17.800908723183451</c:v>
                </c:pt>
                <c:pt idx="110">
                  <c:v>16.723003718067119</c:v>
                </c:pt>
                <c:pt idx="111">
                  <c:v>15.963060842820887</c:v>
                </c:pt>
                <c:pt idx="112">
                  <c:v>15.652140562602268</c:v>
                </c:pt>
                <c:pt idx="113">
                  <c:v>13.626821273875755</c:v>
                </c:pt>
                <c:pt idx="114">
                  <c:v>15.063197922736759</c:v>
                </c:pt>
                <c:pt idx="115">
                  <c:v>13.78044854335403</c:v>
                </c:pt>
                <c:pt idx="116">
                  <c:v>13.492447720562506</c:v>
                </c:pt>
                <c:pt idx="117">
                  <c:v>13.729010397669338</c:v>
                </c:pt>
                <c:pt idx="118">
                  <c:v>15.744382728584005</c:v>
                </c:pt>
                <c:pt idx="119">
                  <c:v>14.852442855813131</c:v>
                </c:pt>
                <c:pt idx="120">
                  <c:v>14.071289287180399</c:v>
                </c:pt>
                <c:pt idx="121">
                  <c:v>14.4205348006478</c:v>
                </c:pt>
                <c:pt idx="122">
                  <c:v>13.069265447619195</c:v>
                </c:pt>
                <c:pt idx="123">
                  <c:v>11.998608037259629</c:v>
                </c:pt>
                <c:pt idx="124">
                  <c:v>11.343727337430675</c:v>
                </c:pt>
                <c:pt idx="125">
                  <c:v>13.0579228179583</c:v>
                </c:pt>
                <c:pt idx="126">
                  <c:v>9.7666395057711917</c:v>
                </c:pt>
                <c:pt idx="127">
                  <c:v>8.1097597930110066</c:v>
                </c:pt>
                <c:pt idx="128">
                  <c:v>4.2531657736585071</c:v>
                </c:pt>
                <c:pt idx="129">
                  <c:v>1.1129012360567403</c:v>
                </c:pt>
                <c:pt idx="130">
                  <c:v>-1.5766324909213703</c:v>
                </c:pt>
                <c:pt idx="131">
                  <c:v>-3.6378767212228658</c:v>
                </c:pt>
                <c:pt idx="132">
                  <c:v>-2.319013420747329</c:v>
                </c:pt>
                <c:pt idx="133">
                  <c:v>-3.0522206090434989</c:v>
                </c:pt>
                <c:pt idx="134">
                  <c:v>-2.464276188293979</c:v>
                </c:pt>
                <c:pt idx="135">
                  <c:v>-1.9306495003338475</c:v>
                </c:pt>
                <c:pt idx="136">
                  <c:v>-1.0763705425423487</c:v>
                </c:pt>
                <c:pt idx="137">
                  <c:v>-2.39953613032724</c:v>
                </c:pt>
                <c:pt idx="138">
                  <c:v>-0.89412495612688492</c:v>
                </c:pt>
                <c:pt idx="139">
                  <c:v>0.77213629898795766</c:v>
                </c:pt>
                <c:pt idx="140">
                  <c:v>4.1902115918335481</c:v>
                </c:pt>
                <c:pt idx="141">
                  <c:v>7.4354647773331894</c:v>
                </c:pt>
                <c:pt idx="142">
                  <c:v>9.2328835904982078</c:v>
                </c:pt>
                <c:pt idx="143">
                  <c:v>13.669819801235871</c:v>
                </c:pt>
                <c:pt idx="144">
                  <c:v>15.664605225858663</c:v>
                </c:pt>
                <c:pt idx="145">
                  <c:v>15.738480795788812</c:v>
                </c:pt>
                <c:pt idx="146">
                  <c:v>17.472084337590623</c:v>
                </c:pt>
                <c:pt idx="147">
                  <c:v>18.795297614841331</c:v>
                </c:pt>
                <c:pt idx="148">
                  <c:v>19.441107671009949</c:v>
                </c:pt>
                <c:pt idx="149">
                  <c:v>20.491017911519506</c:v>
                </c:pt>
                <c:pt idx="150">
                  <c:v>19.587218104984181</c:v>
                </c:pt>
                <c:pt idx="151">
                  <c:v>19.984428310305535</c:v>
                </c:pt>
                <c:pt idx="152">
                  <c:v>20.084041021676402</c:v>
                </c:pt>
                <c:pt idx="153">
                  <c:v>19.580059174063202</c:v>
                </c:pt>
                <c:pt idx="154">
                  <c:v>18.179010705382748</c:v>
                </c:pt>
                <c:pt idx="155">
                  <c:v>17.663207416409943</c:v>
                </c:pt>
                <c:pt idx="156">
                  <c:v>15.125159649747877</c:v>
                </c:pt>
                <c:pt idx="157">
                  <c:v>14.726039775988919</c:v>
                </c:pt>
                <c:pt idx="158">
                  <c:v>13.183140523854831</c:v>
                </c:pt>
                <c:pt idx="159">
                  <c:v>12.781362135230069</c:v>
                </c:pt>
                <c:pt idx="160">
                  <c:v>12.541633310685384</c:v>
                </c:pt>
                <c:pt idx="161">
                  <c:v>11.852735469863118</c:v>
                </c:pt>
                <c:pt idx="162">
                  <c:v>11.866744687646946</c:v>
                </c:pt>
                <c:pt idx="163">
                  <c:v>11.83084369039844</c:v>
                </c:pt>
                <c:pt idx="164">
                  <c:v>10.82690010550631</c:v>
                </c:pt>
                <c:pt idx="165">
                  <c:v>9.1602309641440449</c:v>
                </c:pt>
                <c:pt idx="166">
                  <c:v>9.5001398386718847</c:v>
                </c:pt>
                <c:pt idx="167">
                  <c:v>8.7018200510155186</c:v>
                </c:pt>
                <c:pt idx="168">
                  <c:v>10.457677921931685</c:v>
                </c:pt>
                <c:pt idx="169">
                  <c:v>11.281526239391226</c:v>
                </c:pt>
                <c:pt idx="170">
                  <c:v>11.487535089556022</c:v>
                </c:pt>
                <c:pt idx="171">
                  <c:v>11.242096862540452</c:v>
                </c:pt>
                <c:pt idx="172">
                  <c:v>11.411289750302833</c:v>
                </c:pt>
                <c:pt idx="173">
                  <c:v>11.638944228897575</c:v>
                </c:pt>
                <c:pt idx="174">
                  <c:v>12.829927251641958</c:v>
                </c:pt>
                <c:pt idx="175">
                  <c:v>11.649024701307219</c:v>
                </c:pt>
                <c:pt idx="176">
                  <c:v>12.274333113776015</c:v>
                </c:pt>
                <c:pt idx="177">
                  <c:v>12.658926871798105</c:v>
                </c:pt>
                <c:pt idx="178">
                  <c:v>11.794349458505238</c:v>
                </c:pt>
                <c:pt idx="179">
                  <c:v>10.383931975405968</c:v>
                </c:pt>
                <c:pt idx="180">
                  <c:v>8.8157246558731686</c:v>
                </c:pt>
                <c:pt idx="181">
                  <c:v>9.7505932186451325</c:v>
                </c:pt>
                <c:pt idx="182">
                  <c:v>10.389727549139272</c:v>
                </c:pt>
                <c:pt idx="183">
                  <c:v>10.383077879076662</c:v>
                </c:pt>
                <c:pt idx="184">
                  <c:v>10.475504902995048</c:v>
                </c:pt>
                <c:pt idx="185">
                  <c:v>10.103794811089028</c:v>
                </c:pt>
                <c:pt idx="186">
                  <c:v>9.5183692788640251</c:v>
                </c:pt>
                <c:pt idx="187">
                  <c:v>9.3765329950368237</c:v>
                </c:pt>
                <c:pt idx="188">
                  <c:v>8.7332580884148747</c:v>
                </c:pt>
                <c:pt idx="189">
                  <c:v>8.3241208351138027</c:v>
                </c:pt>
                <c:pt idx="190">
                  <c:v>8.8116574168719985</c:v>
                </c:pt>
                <c:pt idx="191">
                  <c:v>10.127970996072499</c:v>
                </c:pt>
                <c:pt idx="192">
                  <c:v>11.870347857599327</c:v>
                </c:pt>
                <c:pt idx="193">
                  <c:v>14.216842432928223</c:v>
                </c:pt>
                <c:pt idx="194">
                  <c:v>14.093083240395575</c:v>
                </c:pt>
                <c:pt idx="195">
                  <c:v>14.277850200349729</c:v>
                </c:pt>
                <c:pt idx="196">
                  <c:v>12.627102260989776</c:v>
                </c:pt>
                <c:pt idx="197">
                  <c:v>13.136487020142207</c:v>
                </c:pt>
                <c:pt idx="198">
                  <c:v>13.111974155856831</c:v>
                </c:pt>
                <c:pt idx="199">
                  <c:v>14.889737131530323</c:v>
                </c:pt>
                <c:pt idx="200">
                  <c:v>17.607122874555792</c:v>
                </c:pt>
                <c:pt idx="201">
                  <c:v>16.474718347224602</c:v>
                </c:pt>
                <c:pt idx="202">
                  <c:v>15.95955487592542</c:v>
                </c:pt>
                <c:pt idx="203">
                  <c:v>14.542764515521721</c:v>
                </c:pt>
                <c:pt idx="204">
                  <c:v>11.92338317128787</c:v>
                </c:pt>
                <c:pt idx="205">
                  <c:v>9.3157361247287795</c:v>
                </c:pt>
                <c:pt idx="206">
                  <c:v>9.048514240562632</c:v>
                </c:pt>
                <c:pt idx="207">
                  <c:v>6.7644674382071557</c:v>
                </c:pt>
                <c:pt idx="208">
                  <c:v>7.1618131778095284</c:v>
                </c:pt>
                <c:pt idx="209">
                  <c:v>6.4568225780078814</c:v>
                </c:pt>
                <c:pt idx="210">
                  <c:v>4.3157520193918941</c:v>
                </c:pt>
                <c:pt idx="211">
                  <c:v>3.5143906749834253</c:v>
                </c:pt>
                <c:pt idx="212">
                  <c:v>0.26216395887441735</c:v>
                </c:pt>
                <c:pt idx="213">
                  <c:v>0.31056299093816797</c:v>
                </c:pt>
                <c:pt idx="214">
                  <c:v>0.10229160365549106</c:v>
                </c:pt>
                <c:pt idx="215">
                  <c:v>-0.32065846408615428</c:v>
                </c:pt>
                <c:pt idx="216">
                  <c:v>-0.97491275562313628</c:v>
                </c:pt>
                <c:pt idx="217">
                  <c:v>-2.6147461256441962</c:v>
                </c:pt>
                <c:pt idx="218">
                  <c:v>-3.2520956816238566</c:v>
                </c:pt>
                <c:pt idx="219">
                  <c:v>-2.1499896868341639</c:v>
                </c:pt>
                <c:pt idx="220">
                  <c:v>-1.8843315545497008</c:v>
                </c:pt>
                <c:pt idx="221">
                  <c:v>-2.716105911946054</c:v>
                </c:pt>
                <c:pt idx="222">
                  <c:v>-1.196128796323559</c:v>
                </c:pt>
                <c:pt idx="223">
                  <c:v>-2.3128186189142252</c:v>
                </c:pt>
                <c:pt idx="224">
                  <c:v>-2.4420459567205288</c:v>
                </c:pt>
                <c:pt idx="225">
                  <c:v>-1.7025917481000241</c:v>
                </c:pt>
                <c:pt idx="226">
                  <c:v>-1.7048875582008294</c:v>
                </c:pt>
                <c:pt idx="227">
                  <c:v>-2.4090514699859678</c:v>
                </c:pt>
                <c:pt idx="228">
                  <c:v>-1.602190284332583</c:v>
                </c:pt>
                <c:pt idx="229">
                  <c:v>-1.1310310999237405</c:v>
                </c:pt>
                <c:pt idx="230">
                  <c:v>-1.0725491638857942</c:v>
                </c:pt>
                <c:pt idx="231">
                  <c:v>-0.47620194291279061</c:v>
                </c:pt>
                <c:pt idx="232">
                  <c:v>-1.0073283459025917</c:v>
                </c:pt>
                <c:pt idx="233">
                  <c:v>-1.1032230920033359</c:v>
                </c:pt>
                <c:pt idx="234">
                  <c:v>-1.9302005255057875</c:v>
                </c:pt>
                <c:pt idx="235">
                  <c:v>-2.1059164979069234</c:v>
                </c:pt>
                <c:pt idx="236">
                  <c:v>-2.2586394703425827</c:v>
                </c:pt>
                <c:pt idx="237">
                  <c:v>-2.5816136445072302</c:v>
                </c:pt>
                <c:pt idx="238">
                  <c:v>-1.5193001281504692</c:v>
                </c:pt>
                <c:pt idx="239">
                  <c:v>-0.66133082952658517</c:v>
                </c:pt>
                <c:pt idx="240">
                  <c:v>-0.25295807671205095</c:v>
                </c:pt>
                <c:pt idx="241">
                  <c:v>-0.93335564952148342</c:v>
                </c:pt>
                <c:pt idx="242">
                  <c:v>-0.20080863879740063</c:v>
                </c:pt>
                <c:pt idx="243">
                  <c:v>-8.7245641454636313E-2</c:v>
                </c:pt>
                <c:pt idx="244">
                  <c:v>0.54999503986226106</c:v>
                </c:pt>
                <c:pt idx="245">
                  <c:v>1.024540890569714</c:v>
                </c:pt>
                <c:pt idx="246">
                  <c:v>0.69251639341341154</c:v>
                </c:pt>
                <c:pt idx="247">
                  <c:v>1.061970907951082</c:v>
                </c:pt>
                <c:pt idx="248">
                  <c:v>2.0373382348599423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A48-8F18-FA5786C36C39}"/>
            </c:ext>
          </c:extLst>
        </c:ser>
        <c:ser>
          <c:idx val="1"/>
          <c:order val="1"/>
          <c:tx>
            <c:strRef>
              <c:f>'Gráfico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-33.535319306316921</c:v>
                </c:pt>
                <c:pt idx="13">
                  <c:v>-34.852141929736725</c:v>
                </c:pt>
                <c:pt idx="14">
                  <c:v>-36.213307909809004</c:v>
                </c:pt>
                <c:pt idx="15">
                  <c:v>-36.212912450696024</c:v>
                </c:pt>
                <c:pt idx="16">
                  <c:v>-35.466749755427472</c:v>
                </c:pt>
                <c:pt idx="17">
                  <c:v>-33.363978945663355</c:v>
                </c:pt>
                <c:pt idx="18">
                  <c:v>-27.934953125460627</c:v>
                </c:pt>
                <c:pt idx="19">
                  <c:v>-23.391552204365752</c:v>
                </c:pt>
                <c:pt idx="20">
                  <c:v>-19.7358612759569</c:v>
                </c:pt>
                <c:pt idx="21">
                  <c:v>-18.459998021791968</c:v>
                </c:pt>
                <c:pt idx="22">
                  <c:v>-18.116293395643169</c:v>
                </c:pt>
                <c:pt idx="23">
                  <c:v>-17.37218898858568</c:v>
                </c:pt>
                <c:pt idx="24">
                  <c:v>-12.157424455560706</c:v>
                </c:pt>
                <c:pt idx="25">
                  <c:v>-11.858282709312517</c:v>
                </c:pt>
                <c:pt idx="26">
                  <c:v>-7.2329875846268603</c:v>
                </c:pt>
                <c:pt idx="27">
                  <c:v>-6.3913126703542877</c:v>
                </c:pt>
                <c:pt idx="28">
                  <c:v>-6.9616646173601975</c:v>
                </c:pt>
                <c:pt idx="29">
                  <c:v>-6.0762809465024326</c:v>
                </c:pt>
                <c:pt idx="30">
                  <c:v>-6.8817782544276955</c:v>
                </c:pt>
                <c:pt idx="31">
                  <c:v>-6.5133609638452832</c:v>
                </c:pt>
                <c:pt idx="32">
                  <c:v>-6.7717072366421434</c:v>
                </c:pt>
                <c:pt idx="33">
                  <c:v>-4.9204904050467739</c:v>
                </c:pt>
                <c:pt idx="34">
                  <c:v>-1.2811364721196927</c:v>
                </c:pt>
                <c:pt idx="35">
                  <c:v>2.483374743386535</c:v>
                </c:pt>
                <c:pt idx="36">
                  <c:v>4.5767566025468165</c:v>
                </c:pt>
                <c:pt idx="37">
                  <c:v>-6.3321346812760915</c:v>
                </c:pt>
                <c:pt idx="38">
                  <c:v>-6.0991687324301269</c:v>
                </c:pt>
                <c:pt idx="39">
                  <c:v>-6.5984149964327106</c:v>
                </c:pt>
                <c:pt idx="40">
                  <c:v>-4.4328676030742749</c:v>
                </c:pt>
                <c:pt idx="41">
                  <c:v>-2.3761848244125083</c:v>
                </c:pt>
                <c:pt idx="42">
                  <c:v>-2.3088953347873975</c:v>
                </c:pt>
                <c:pt idx="43">
                  <c:v>-0.88714729615254617</c:v>
                </c:pt>
                <c:pt idx="44">
                  <c:v>1.2012038828768556</c:v>
                </c:pt>
                <c:pt idx="45">
                  <c:v>1.8319126748953751</c:v>
                </c:pt>
                <c:pt idx="46">
                  <c:v>1.8385917376376071</c:v>
                </c:pt>
                <c:pt idx="47">
                  <c:v>-0.19453967769319513</c:v>
                </c:pt>
                <c:pt idx="48">
                  <c:v>0.55308842595520602</c:v>
                </c:pt>
                <c:pt idx="49">
                  <c:v>13.495031172406957</c:v>
                </c:pt>
                <c:pt idx="50">
                  <c:v>12.840843173557715</c:v>
                </c:pt>
                <c:pt idx="51">
                  <c:v>15.357312687690939</c:v>
                </c:pt>
                <c:pt idx="52">
                  <c:v>16.188002035696435</c:v>
                </c:pt>
                <c:pt idx="53">
                  <c:v>13.981375975839017</c:v>
                </c:pt>
                <c:pt idx="54">
                  <c:v>15.558217027871258</c:v>
                </c:pt>
                <c:pt idx="55">
                  <c:v>15.29592497344443</c:v>
                </c:pt>
                <c:pt idx="56">
                  <c:v>14.667196368677239</c:v>
                </c:pt>
                <c:pt idx="57">
                  <c:v>14.102265709481298</c:v>
                </c:pt>
                <c:pt idx="58">
                  <c:v>14.417020267495694</c:v>
                </c:pt>
                <c:pt idx="59">
                  <c:v>14.864239956926939</c:v>
                </c:pt>
                <c:pt idx="60">
                  <c:v>15.686726886107415</c:v>
                </c:pt>
                <c:pt idx="61">
                  <c:v>17.654259202154911</c:v>
                </c:pt>
                <c:pt idx="62">
                  <c:v>18.428128765499064</c:v>
                </c:pt>
                <c:pt idx="63">
                  <c:v>20.224008284494953</c:v>
                </c:pt>
                <c:pt idx="64">
                  <c:v>21.013282756522411</c:v>
                </c:pt>
                <c:pt idx="65">
                  <c:v>21.558742416172972</c:v>
                </c:pt>
                <c:pt idx="66">
                  <c:v>21.270047462685149</c:v>
                </c:pt>
                <c:pt idx="67">
                  <c:v>20.933895484286236</c:v>
                </c:pt>
                <c:pt idx="68">
                  <c:v>21.313677089647641</c:v>
                </c:pt>
                <c:pt idx="69">
                  <c:v>23.135520483449689</c:v>
                </c:pt>
                <c:pt idx="70">
                  <c:v>23.808154708683247</c:v>
                </c:pt>
                <c:pt idx="71">
                  <c:v>24.447023160391733</c:v>
                </c:pt>
                <c:pt idx="72">
                  <c:v>25.198555794238175</c:v>
                </c:pt>
                <c:pt idx="73">
                  <c:v>23.485583677354271</c:v>
                </c:pt>
                <c:pt idx="74">
                  <c:v>24.883317632109314</c:v>
                </c:pt>
                <c:pt idx="75">
                  <c:v>25.036826952629411</c:v>
                </c:pt>
                <c:pt idx="76">
                  <c:v>25.780690862935064</c:v>
                </c:pt>
                <c:pt idx="77">
                  <c:v>26.369426069640124</c:v>
                </c:pt>
                <c:pt idx="78">
                  <c:v>27.710856011680484</c:v>
                </c:pt>
                <c:pt idx="79">
                  <c:v>28.757995399026548</c:v>
                </c:pt>
                <c:pt idx="80">
                  <c:v>29.60511947128095</c:v>
                </c:pt>
                <c:pt idx="81">
                  <c:v>30.358497995024656</c:v>
                </c:pt>
                <c:pt idx="82">
                  <c:v>30.520702093272376</c:v>
                </c:pt>
                <c:pt idx="83">
                  <c:v>31.495855389492199</c:v>
                </c:pt>
                <c:pt idx="84">
                  <c:v>32.938498483639542</c:v>
                </c:pt>
                <c:pt idx="85">
                  <c:v>33.978711095827798</c:v>
                </c:pt>
                <c:pt idx="86">
                  <c:v>35.833102015705933</c:v>
                </c:pt>
                <c:pt idx="87">
                  <c:v>38.459799436946</c:v>
                </c:pt>
                <c:pt idx="88">
                  <c:v>38.947239862358728</c:v>
                </c:pt>
                <c:pt idx="89">
                  <c:v>41.119412540679704</c:v>
                </c:pt>
                <c:pt idx="90">
                  <c:v>41.867902596469996</c:v>
                </c:pt>
                <c:pt idx="91">
                  <c:v>41.728110419387285</c:v>
                </c:pt>
                <c:pt idx="92">
                  <c:v>42.400829234863394</c:v>
                </c:pt>
                <c:pt idx="93">
                  <c:v>43.375690501173935</c:v>
                </c:pt>
                <c:pt idx="94">
                  <c:v>44.230969091394968</c:v>
                </c:pt>
                <c:pt idx="95">
                  <c:v>43.93974790008366</c:v>
                </c:pt>
                <c:pt idx="96">
                  <c:v>43.250678752096469</c:v>
                </c:pt>
                <c:pt idx="97">
                  <c:v>42.777558267242675</c:v>
                </c:pt>
                <c:pt idx="98">
                  <c:v>41.897930896366219</c:v>
                </c:pt>
                <c:pt idx="99">
                  <c:v>42.30971603132263</c:v>
                </c:pt>
                <c:pt idx="100">
                  <c:v>42.06019639111436</c:v>
                </c:pt>
                <c:pt idx="101">
                  <c:v>39.977157083734483</c:v>
                </c:pt>
                <c:pt idx="102">
                  <c:v>39.265804382664712</c:v>
                </c:pt>
                <c:pt idx="103">
                  <c:v>38.502725601920787</c:v>
                </c:pt>
                <c:pt idx="104">
                  <c:v>36.506540896100546</c:v>
                </c:pt>
                <c:pt idx="105">
                  <c:v>33.982497895888251</c:v>
                </c:pt>
                <c:pt idx="106">
                  <c:v>34.97241290955364</c:v>
                </c:pt>
                <c:pt idx="107">
                  <c:v>32.339993598838767</c:v>
                </c:pt>
                <c:pt idx="108">
                  <c:v>29.866779533837295</c:v>
                </c:pt>
                <c:pt idx="109">
                  <c:v>28.016328027907701</c:v>
                </c:pt>
                <c:pt idx="110">
                  <c:v>25.903594112309047</c:v>
                </c:pt>
                <c:pt idx="111">
                  <c:v>22.208897516515378</c:v>
                </c:pt>
                <c:pt idx="112">
                  <c:v>19.927003059761404</c:v>
                </c:pt>
                <c:pt idx="113">
                  <c:v>18.685717317274886</c:v>
                </c:pt>
                <c:pt idx="114">
                  <c:v>16.196285769767282</c:v>
                </c:pt>
                <c:pt idx="115">
                  <c:v>14.850188982180512</c:v>
                </c:pt>
                <c:pt idx="116">
                  <c:v>13.52739848071054</c:v>
                </c:pt>
                <c:pt idx="117">
                  <c:v>12.21014508015006</c:v>
                </c:pt>
                <c:pt idx="118">
                  <c:v>8.8675119516637757</c:v>
                </c:pt>
                <c:pt idx="119">
                  <c:v>8.0564038565550824</c:v>
                </c:pt>
                <c:pt idx="120">
                  <c:v>6.6558159255954541</c:v>
                </c:pt>
                <c:pt idx="121">
                  <c:v>5.4691131203282062</c:v>
                </c:pt>
                <c:pt idx="122">
                  <c:v>3.8615617965260141</c:v>
                </c:pt>
                <c:pt idx="123">
                  <c:v>2.4044363805203917</c:v>
                </c:pt>
                <c:pt idx="124">
                  <c:v>0.57926441503306503</c:v>
                </c:pt>
                <c:pt idx="125">
                  <c:v>-0.78982964455932558</c:v>
                </c:pt>
                <c:pt idx="126">
                  <c:v>-1.0396224109561314</c:v>
                </c:pt>
                <c:pt idx="127">
                  <c:v>-1.9765977858056338</c:v>
                </c:pt>
                <c:pt idx="128">
                  <c:v>-2.4053857706800352</c:v>
                </c:pt>
                <c:pt idx="129">
                  <c:v>-2.9114502954799781</c:v>
                </c:pt>
                <c:pt idx="130">
                  <c:v>-3.1420847711436606</c:v>
                </c:pt>
                <c:pt idx="131">
                  <c:v>-1.8830098455150046</c:v>
                </c:pt>
                <c:pt idx="132">
                  <c:v>-1.4591677420372484</c:v>
                </c:pt>
                <c:pt idx="133">
                  <c:v>-0.71795998879593537</c:v>
                </c:pt>
                <c:pt idx="134">
                  <c:v>0.55410508762314681</c:v>
                </c:pt>
                <c:pt idx="135">
                  <c:v>2.0934950170382383</c:v>
                </c:pt>
                <c:pt idx="136">
                  <c:v>3.2916153388195202</c:v>
                </c:pt>
                <c:pt idx="137">
                  <c:v>4.775904326141811</c:v>
                </c:pt>
                <c:pt idx="138">
                  <c:v>5.8941720400716102</c:v>
                </c:pt>
                <c:pt idx="139">
                  <c:v>7.185172788839056</c:v>
                </c:pt>
                <c:pt idx="140">
                  <c:v>8.4418658704713767</c:v>
                </c:pt>
                <c:pt idx="141">
                  <c:v>10.235656798659143</c:v>
                </c:pt>
                <c:pt idx="142">
                  <c:v>11.243628995327871</c:v>
                </c:pt>
                <c:pt idx="143">
                  <c:v>11.594694149644468</c:v>
                </c:pt>
                <c:pt idx="144">
                  <c:v>13.010955302380168</c:v>
                </c:pt>
                <c:pt idx="145">
                  <c:v>13.769440990893944</c:v>
                </c:pt>
                <c:pt idx="146">
                  <c:v>14.903188575132464</c:v>
                </c:pt>
                <c:pt idx="147">
                  <c:v>16.089994789401075</c:v>
                </c:pt>
                <c:pt idx="148">
                  <c:v>17.799620992342071</c:v>
                </c:pt>
                <c:pt idx="149">
                  <c:v>19.783106564036412</c:v>
                </c:pt>
                <c:pt idx="150">
                  <c:v>20.98950484028521</c:v>
                </c:pt>
                <c:pt idx="151">
                  <c:v>21.423592809906687</c:v>
                </c:pt>
                <c:pt idx="152">
                  <c:v>22.041072108470438</c:v>
                </c:pt>
                <c:pt idx="153">
                  <c:v>21.613801377505947</c:v>
                </c:pt>
                <c:pt idx="154">
                  <c:v>21.50539949685799</c:v>
                </c:pt>
                <c:pt idx="155">
                  <c:v>21.469022929869517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21.066899346195701</c:v>
                </c:pt>
                <c:pt idx="159">
                  <c:v>21.187251658514938</c:v>
                </c:pt>
                <c:pt idx="160">
                  <c:v>20.473363429790293</c:v>
                </c:pt>
                <c:pt idx="161">
                  <c:v>18.744850054417771</c:v>
                </c:pt>
                <c:pt idx="162">
                  <c:v>17.847534600440508</c:v>
                </c:pt>
                <c:pt idx="163">
                  <c:v>17.416688662172184</c:v>
                </c:pt>
                <c:pt idx="164">
                  <c:v>16.742406635436492</c:v>
                </c:pt>
                <c:pt idx="165">
                  <c:v>15.887921852840226</c:v>
                </c:pt>
                <c:pt idx="166">
                  <c:v>15.485824986225483</c:v>
                </c:pt>
                <c:pt idx="167">
                  <c:v>15.050126093926973</c:v>
                </c:pt>
                <c:pt idx="168">
                  <c:v>14.461465041988308</c:v>
                </c:pt>
                <c:pt idx="169">
                  <c:v>14.362181311051113</c:v>
                </c:pt>
                <c:pt idx="170">
                  <c:v>13.560184073512605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11.267391748328492</c:v>
                </c:pt>
                <c:pt idx="174">
                  <c:v>10.488281964831314</c:v>
                </c:pt>
                <c:pt idx="175">
                  <c:v>10.336143533766373</c:v>
                </c:pt>
                <c:pt idx="176">
                  <c:v>9.9992883797072718</c:v>
                </c:pt>
                <c:pt idx="177">
                  <c:v>10.080451103113441</c:v>
                </c:pt>
                <c:pt idx="178">
                  <c:v>10.010975172069237</c:v>
                </c:pt>
                <c:pt idx="179">
                  <c:v>9.6265106794102948</c:v>
                </c:pt>
                <c:pt idx="180">
                  <c:v>9.3330828127697671</c:v>
                </c:pt>
                <c:pt idx="181">
                  <c:v>9.1076580559377831</c:v>
                </c:pt>
                <c:pt idx="182">
                  <c:v>8.8722937861115412</c:v>
                </c:pt>
                <c:pt idx="183">
                  <c:v>8.686444510455571</c:v>
                </c:pt>
                <c:pt idx="184">
                  <c:v>8.5169194470527732</c:v>
                </c:pt>
                <c:pt idx="185">
                  <c:v>8.8504490601510888</c:v>
                </c:pt>
                <c:pt idx="186">
                  <c:v>8.9312821866545544</c:v>
                </c:pt>
                <c:pt idx="187">
                  <c:v>8.8037521024036725</c:v>
                </c:pt>
                <c:pt idx="188">
                  <c:v>8.7335435624259041</c:v>
                </c:pt>
                <c:pt idx="189">
                  <c:v>9.1715738697877747</c:v>
                </c:pt>
                <c:pt idx="190">
                  <c:v>9.2122805134740471</c:v>
                </c:pt>
                <c:pt idx="191">
                  <c:v>9.6837039565918168</c:v>
                </c:pt>
                <c:pt idx="192">
                  <c:v>9.4409344741380288</c:v>
                </c:pt>
                <c:pt idx="193">
                  <c:v>9.1841074946596102</c:v>
                </c:pt>
                <c:pt idx="194">
                  <c:v>9.0123804821819355</c:v>
                </c:pt>
                <c:pt idx="195">
                  <c:v>9.4423652588545117</c:v>
                </c:pt>
                <c:pt idx="196">
                  <c:v>9.2720679636953527</c:v>
                </c:pt>
                <c:pt idx="197">
                  <c:v>8.7430230047351074</c:v>
                </c:pt>
                <c:pt idx="198">
                  <c:v>9.6416074621350933</c:v>
                </c:pt>
                <c:pt idx="199">
                  <c:v>9.1442156565126442</c:v>
                </c:pt>
                <c:pt idx="200">
                  <c:v>8.7231480919275803</c:v>
                </c:pt>
                <c:pt idx="201">
                  <c:v>7.9511220926252735</c:v>
                </c:pt>
                <c:pt idx="202">
                  <c:v>7.3483061394554738</c:v>
                </c:pt>
                <c:pt idx="203">
                  <c:v>6.4361021971071741</c:v>
                </c:pt>
                <c:pt idx="204">
                  <c:v>6.3299604789946562</c:v>
                </c:pt>
                <c:pt idx="205">
                  <c:v>5.9721115274603109</c:v>
                </c:pt>
                <c:pt idx="206">
                  <c:v>5.6906358602048179</c:v>
                </c:pt>
                <c:pt idx="207">
                  <c:v>4.8914428617011341</c:v>
                </c:pt>
                <c:pt idx="208">
                  <c:v>5.255624583283014</c:v>
                </c:pt>
                <c:pt idx="209">
                  <c:v>5.4334344701052251</c:v>
                </c:pt>
                <c:pt idx="210">
                  <c:v>5.0985297681004571</c:v>
                </c:pt>
                <c:pt idx="211">
                  <c:v>5.1685051678117988</c:v>
                </c:pt>
                <c:pt idx="212">
                  <c:v>5.6288993456063308</c:v>
                </c:pt>
                <c:pt idx="213">
                  <c:v>5.9233265328857865</c:v>
                </c:pt>
                <c:pt idx="214">
                  <c:v>6.4159095168942137</c:v>
                </c:pt>
                <c:pt idx="215">
                  <c:v>7.2031633672881457</c:v>
                </c:pt>
                <c:pt idx="216">
                  <c:v>7.6532090900615524</c:v>
                </c:pt>
                <c:pt idx="217">
                  <c:v>7.823859589942006</c:v>
                </c:pt>
                <c:pt idx="218">
                  <c:v>7.82850488875666</c:v>
                </c:pt>
                <c:pt idx="219">
                  <c:v>8.1222977924757078</c:v>
                </c:pt>
                <c:pt idx="220">
                  <c:v>7.1526065340130174</c:v>
                </c:pt>
                <c:pt idx="221">
                  <c:v>7.2744245178023359</c:v>
                </c:pt>
                <c:pt idx="222">
                  <c:v>6.818120339142153</c:v>
                </c:pt>
                <c:pt idx="223">
                  <c:v>6.9495777094449318</c:v>
                </c:pt>
                <c:pt idx="224">
                  <c:v>6.4107542049448352</c:v>
                </c:pt>
                <c:pt idx="225">
                  <c:v>6.1876040869910609</c:v>
                </c:pt>
                <c:pt idx="226">
                  <c:v>5.8422469033183599</c:v>
                </c:pt>
                <c:pt idx="227">
                  <c:v>5.45585627507994</c:v>
                </c:pt>
                <c:pt idx="228">
                  <c:v>4.4573935471670101</c:v>
                </c:pt>
                <c:pt idx="229">
                  <c:v>4.5102768268655336</c:v>
                </c:pt>
                <c:pt idx="230">
                  <c:v>4.5631208238244625</c:v>
                </c:pt>
                <c:pt idx="231">
                  <c:v>4.4024742273845785</c:v>
                </c:pt>
                <c:pt idx="232">
                  <c:v>4.8614788147150811</c:v>
                </c:pt>
                <c:pt idx="233">
                  <c:v>4.5763513642143927</c:v>
                </c:pt>
                <c:pt idx="234">
                  <c:v>4.3205271649675359</c:v>
                </c:pt>
                <c:pt idx="235">
                  <c:v>4.1249045959239172</c:v>
                </c:pt>
                <c:pt idx="236">
                  <c:v>4.4734096556158676</c:v>
                </c:pt>
                <c:pt idx="237">
                  <c:v>4.5136210792441567</c:v>
                </c:pt>
                <c:pt idx="238">
                  <c:v>4.7533429542558681</c:v>
                </c:pt>
                <c:pt idx="239">
                  <c:v>5.0286499550785013</c:v>
                </c:pt>
                <c:pt idx="240">
                  <c:v>5.5378487356901873</c:v>
                </c:pt>
                <c:pt idx="241">
                  <c:v>5.8730037118496004</c:v>
                </c:pt>
                <c:pt idx="242">
                  <c:v>6.4629682595676696</c:v>
                </c:pt>
                <c:pt idx="243">
                  <c:v>7.0060468871570469</c:v>
                </c:pt>
                <c:pt idx="244">
                  <c:v>7.3008323818553933</c:v>
                </c:pt>
                <c:pt idx="245">
                  <c:v>7.9639358138435368</c:v>
                </c:pt>
                <c:pt idx="246">
                  <c:v>8.4262011775325227</c:v>
                </c:pt>
                <c:pt idx="247">
                  <c:v>9.1563884422081401</c:v>
                </c:pt>
                <c:pt idx="248">
                  <c:v>9.6637794569588884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E-4A48-8F18-FA5786C36C39}"/>
            </c:ext>
          </c:extLst>
        </c:ser>
        <c:ser>
          <c:idx val="2"/>
          <c:order val="2"/>
          <c:tx>
            <c:strRef>
              <c:f>'Gráfico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-6.1706565975343519</c:v>
                </c:pt>
                <c:pt idx="13">
                  <c:v>-9.4036375097870444</c:v>
                </c:pt>
                <c:pt idx="14">
                  <c:v>-14.530999101204522</c:v>
                </c:pt>
                <c:pt idx="15">
                  <c:v>-17.520498325264779</c:v>
                </c:pt>
                <c:pt idx="16">
                  <c:v>-16.905794740345026</c:v>
                </c:pt>
                <c:pt idx="17">
                  <c:v>-17.112593412388357</c:v>
                </c:pt>
                <c:pt idx="18">
                  <c:v>-17.52748060948467</c:v>
                </c:pt>
                <c:pt idx="19">
                  <c:v>-17.65276904861155</c:v>
                </c:pt>
                <c:pt idx="20">
                  <c:v>-22.816478722774789</c:v>
                </c:pt>
                <c:pt idx="21">
                  <c:v>-23.342356455923753</c:v>
                </c:pt>
                <c:pt idx="22">
                  <c:v>-24.194166368476523</c:v>
                </c:pt>
                <c:pt idx="23">
                  <c:v>-25.215662568692167</c:v>
                </c:pt>
                <c:pt idx="24">
                  <c:v>-26.263357381803466</c:v>
                </c:pt>
                <c:pt idx="25">
                  <c:v>-23.320053491295777</c:v>
                </c:pt>
                <c:pt idx="26">
                  <c:v>-19.568523661178659</c:v>
                </c:pt>
                <c:pt idx="27">
                  <c:v>-16.825363213208323</c:v>
                </c:pt>
                <c:pt idx="28">
                  <c:v>-17.81594584187247</c:v>
                </c:pt>
                <c:pt idx="29">
                  <c:v>-16.932625551192849</c:v>
                </c:pt>
                <c:pt idx="30">
                  <c:v>-16.496293339354896</c:v>
                </c:pt>
                <c:pt idx="31">
                  <c:v>-15.956194549548741</c:v>
                </c:pt>
                <c:pt idx="32">
                  <c:v>-10.460447699607256</c:v>
                </c:pt>
                <c:pt idx="33">
                  <c:v>-11.393611074848032</c:v>
                </c:pt>
                <c:pt idx="34">
                  <c:v>-9.6201288213166976</c:v>
                </c:pt>
                <c:pt idx="35">
                  <c:v>-9.5038811225694904</c:v>
                </c:pt>
                <c:pt idx="36">
                  <c:v>-9.2314218089697082</c:v>
                </c:pt>
                <c:pt idx="37">
                  <c:v>-10.383900652216226</c:v>
                </c:pt>
                <c:pt idx="38">
                  <c:v>-10.12731950645872</c:v>
                </c:pt>
                <c:pt idx="39">
                  <c:v>-10.15857271521684</c:v>
                </c:pt>
                <c:pt idx="40">
                  <c:v>-9.5691619037776903</c:v>
                </c:pt>
                <c:pt idx="41">
                  <c:v>-8.9751084064347388</c:v>
                </c:pt>
                <c:pt idx="42">
                  <c:v>-9.3033978049383741</c:v>
                </c:pt>
                <c:pt idx="43">
                  <c:v>-9.6837610877839158</c:v>
                </c:pt>
                <c:pt idx="44">
                  <c:v>-9.6189880304428321</c:v>
                </c:pt>
                <c:pt idx="45">
                  <c:v>-9.6542517210567169</c:v>
                </c:pt>
                <c:pt idx="46">
                  <c:v>-9.6873012021471698</c:v>
                </c:pt>
                <c:pt idx="47">
                  <c:v>-9.8761424728972642</c:v>
                </c:pt>
                <c:pt idx="48">
                  <c:v>-8.6895729637631263</c:v>
                </c:pt>
                <c:pt idx="49">
                  <c:v>-7.7956108348569808</c:v>
                </c:pt>
                <c:pt idx="50">
                  <c:v>-8.0843350149574782</c:v>
                </c:pt>
                <c:pt idx="51">
                  <c:v>-7.983992919432092</c:v>
                </c:pt>
                <c:pt idx="52">
                  <c:v>-7.8307396653837902</c:v>
                </c:pt>
                <c:pt idx="53">
                  <c:v>-9.4999784795691156</c:v>
                </c:pt>
                <c:pt idx="54">
                  <c:v>-9.7707001133828122</c:v>
                </c:pt>
                <c:pt idx="55">
                  <c:v>-9.8162794244013085</c:v>
                </c:pt>
                <c:pt idx="56">
                  <c:v>-9.5440375600681193</c:v>
                </c:pt>
                <c:pt idx="57">
                  <c:v>-9.7657100372090628</c:v>
                </c:pt>
                <c:pt idx="58">
                  <c:v>-9.2815500961661463</c:v>
                </c:pt>
                <c:pt idx="59">
                  <c:v>-9.3522358734309243</c:v>
                </c:pt>
                <c:pt idx="60">
                  <c:v>-11.788402030150813</c:v>
                </c:pt>
                <c:pt idx="61">
                  <c:v>-11.188082861979233</c:v>
                </c:pt>
                <c:pt idx="62">
                  <c:v>-10.824678482240325</c:v>
                </c:pt>
                <c:pt idx="63">
                  <c:v>-11.175035675270994</c:v>
                </c:pt>
                <c:pt idx="64">
                  <c:v>-10.892407513572389</c:v>
                </c:pt>
                <c:pt idx="65">
                  <c:v>-11.852119513431269</c:v>
                </c:pt>
                <c:pt idx="66">
                  <c:v>-15.058772680407106</c:v>
                </c:pt>
                <c:pt idx="67">
                  <c:v>-14.804850003045589</c:v>
                </c:pt>
                <c:pt idx="68">
                  <c:v>-16.271076048142184</c:v>
                </c:pt>
                <c:pt idx="69">
                  <c:v>-17.784007964135807</c:v>
                </c:pt>
                <c:pt idx="70">
                  <c:v>-17.915671875513418</c:v>
                </c:pt>
                <c:pt idx="71">
                  <c:v>-18.553494323294984</c:v>
                </c:pt>
                <c:pt idx="72">
                  <c:v>-19.858123397390347</c:v>
                </c:pt>
                <c:pt idx="73">
                  <c:v>-19.54162427229269</c:v>
                </c:pt>
                <c:pt idx="74">
                  <c:v>-19.229063306210382</c:v>
                </c:pt>
                <c:pt idx="75">
                  <c:v>-19.603928421196027</c:v>
                </c:pt>
                <c:pt idx="76">
                  <c:v>-19.24536428881899</c:v>
                </c:pt>
                <c:pt idx="77">
                  <c:v>-18.126203595485148</c:v>
                </c:pt>
                <c:pt idx="78">
                  <c:v>-14.469178468493748</c:v>
                </c:pt>
                <c:pt idx="79">
                  <c:v>-14.140927374349953</c:v>
                </c:pt>
                <c:pt idx="80">
                  <c:v>-12.373222917031823</c:v>
                </c:pt>
                <c:pt idx="81">
                  <c:v>-10.461174315356025</c:v>
                </c:pt>
                <c:pt idx="82">
                  <c:v>-10.135239018992049</c:v>
                </c:pt>
                <c:pt idx="83">
                  <c:v>-8.8363545133913988</c:v>
                </c:pt>
                <c:pt idx="84">
                  <c:v>-6.2697586425076839</c:v>
                </c:pt>
                <c:pt idx="85">
                  <c:v>-6.4295288677549856</c:v>
                </c:pt>
                <c:pt idx="86">
                  <c:v>-5.9496236919599932</c:v>
                </c:pt>
                <c:pt idx="87">
                  <c:v>-4.6749797271007365</c:v>
                </c:pt>
                <c:pt idx="88">
                  <c:v>-4.6062996309732434</c:v>
                </c:pt>
                <c:pt idx="89">
                  <c:v>-3.7839842120214962</c:v>
                </c:pt>
                <c:pt idx="90">
                  <c:v>-3.0320531571700338</c:v>
                </c:pt>
                <c:pt idx="91">
                  <c:v>-2.0882486880769879</c:v>
                </c:pt>
                <c:pt idx="92">
                  <c:v>-0.26179731015073537</c:v>
                </c:pt>
                <c:pt idx="93">
                  <c:v>2.5848592098923984</c:v>
                </c:pt>
                <c:pt idx="94">
                  <c:v>5.1627262817988351</c:v>
                </c:pt>
                <c:pt idx="95">
                  <c:v>7.169090026403957</c:v>
                </c:pt>
                <c:pt idx="96">
                  <c:v>10.10210787799053</c:v>
                </c:pt>
                <c:pt idx="97">
                  <c:v>12.137040232789055</c:v>
                </c:pt>
                <c:pt idx="98">
                  <c:v>13.629955933030491</c:v>
                </c:pt>
                <c:pt idx="99">
                  <c:v>15.50194187243652</c:v>
                </c:pt>
                <c:pt idx="100">
                  <c:v>16.706005206216901</c:v>
                </c:pt>
                <c:pt idx="101">
                  <c:v>18.764694412724971</c:v>
                </c:pt>
                <c:pt idx="102">
                  <c:v>20.314574946107712</c:v>
                </c:pt>
                <c:pt idx="103">
                  <c:v>21.011888017678835</c:v>
                </c:pt>
                <c:pt idx="104">
                  <c:v>20.601792738379142</c:v>
                </c:pt>
                <c:pt idx="105">
                  <c:v>20.02237556214812</c:v>
                </c:pt>
                <c:pt idx="106">
                  <c:v>21.769322380597856</c:v>
                </c:pt>
                <c:pt idx="107">
                  <c:v>21.158047637484543</c:v>
                </c:pt>
                <c:pt idx="108">
                  <c:v>20.432213199235271</c:v>
                </c:pt>
                <c:pt idx="109">
                  <c:v>19.32579285842586</c:v>
                </c:pt>
                <c:pt idx="110">
                  <c:v>19.253324404025228</c:v>
                </c:pt>
                <c:pt idx="111">
                  <c:v>18.00262023093795</c:v>
                </c:pt>
                <c:pt idx="112">
                  <c:v>18.272172708246103</c:v>
                </c:pt>
                <c:pt idx="113">
                  <c:v>17.088799763127625</c:v>
                </c:pt>
                <c:pt idx="114">
                  <c:v>16.555041361712462</c:v>
                </c:pt>
                <c:pt idx="115">
                  <c:v>16.604036405307255</c:v>
                </c:pt>
                <c:pt idx="116">
                  <c:v>16.382539081595972</c:v>
                </c:pt>
                <c:pt idx="117">
                  <c:v>15.766706108510832</c:v>
                </c:pt>
                <c:pt idx="118">
                  <c:v>12.607215054033638</c:v>
                </c:pt>
                <c:pt idx="119">
                  <c:v>12.246163502930196</c:v>
                </c:pt>
                <c:pt idx="120">
                  <c:v>11.747189182831796</c:v>
                </c:pt>
                <c:pt idx="121">
                  <c:v>11.67452428168685</c:v>
                </c:pt>
                <c:pt idx="122">
                  <c:v>10.72268160564176</c:v>
                </c:pt>
                <c:pt idx="123">
                  <c:v>10.393557474324533</c:v>
                </c:pt>
                <c:pt idx="124">
                  <c:v>9.710549880960361</c:v>
                </c:pt>
                <c:pt idx="125">
                  <c:v>9.247101528163725</c:v>
                </c:pt>
                <c:pt idx="126">
                  <c:v>8.2803002173498683</c:v>
                </c:pt>
                <c:pt idx="127">
                  <c:v>7.8599085024668724</c:v>
                </c:pt>
                <c:pt idx="128">
                  <c:v>7.7537877826904911</c:v>
                </c:pt>
                <c:pt idx="129">
                  <c:v>8.2310400963282238</c:v>
                </c:pt>
                <c:pt idx="130">
                  <c:v>8.9488328421420071</c:v>
                </c:pt>
                <c:pt idx="131">
                  <c:v>9.4909567815644191</c:v>
                </c:pt>
                <c:pt idx="132">
                  <c:v>10.206280051653449</c:v>
                </c:pt>
                <c:pt idx="133">
                  <c:v>10.289409098728797</c:v>
                </c:pt>
                <c:pt idx="134">
                  <c:v>10.985886934351941</c:v>
                </c:pt>
                <c:pt idx="135">
                  <c:v>12.415220552595585</c:v>
                </c:pt>
                <c:pt idx="136">
                  <c:v>12.999006520115742</c:v>
                </c:pt>
                <c:pt idx="137">
                  <c:v>13.490630925850056</c:v>
                </c:pt>
                <c:pt idx="138">
                  <c:v>14.356083748783032</c:v>
                </c:pt>
                <c:pt idx="139">
                  <c:v>14.773806695142255</c:v>
                </c:pt>
                <c:pt idx="140">
                  <c:v>15.075548200971634</c:v>
                </c:pt>
                <c:pt idx="141">
                  <c:v>15.188708643406891</c:v>
                </c:pt>
                <c:pt idx="142">
                  <c:v>14.902097427967664</c:v>
                </c:pt>
                <c:pt idx="143">
                  <c:v>14.770503641299793</c:v>
                </c:pt>
                <c:pt idx="144">
                  <c:v>14.827573015555817</c:v>
                </c:pt>
                <c:pt idx="145">
                  <c:v>14.928053382898042</c:v>
                </c:pt>
                <c:pt idx="146">
                  <c:v>15.044531205740563</c:v>
                </c:pt>
                <c:pt idx="147">
                  <c:v>14.740225666399587</c:v>
                </c:pt>
                <c:pt idx="148">
                  <c:v>14.622972791997801</c:v>
                </c:pt>
                <c:pt idx="149">
                  <c:v>14.949653414487262</c:v>
                </c:pt>
                <c:pt idx="150">
                  <c:v>15.191366746087432</c:v>
                </c:pt>
                <c:pt idx="151">
                  <c:v>15.10768331573682</c:v>
                </c:pt>
                <c:pt idx="152">
                  <c:v>15.697286092620732</c:v>
                </c:pt>
                <c:pt idx="153">
                  <c:v>15.419309538168612</c:v>
                </c:pt>
                <c:pt idx="154">
                  <c:v>15.554377616016858</c:v>
                </c:pt>
                <c:pt idx="155">
                  <c:v>15.91446334321882</c:v>
                </c:pt>
                <c:pt idx="156">
                  <c:v>15.975302032218487</c:v>
                </c:pt>
                <c:pt idx="157">
                  <c:v>16.150007693739397</c:v>
                </c:pt>
                <c:pt idx="158">
                  <c:v>15.997665221170543</c:v>
                </c:pt>
                <c:pt idx="159">
                  <c:v>16.123649711703948</c:v>
                </c:pt>
                <c:pt idx="160">
                  <c:v>16.061191000866337</c:v>
                </c:pt>
                <c:pt idx="161">
                  <c:v>15.60442007997489</c:v>
                </c:pt>
                <c:pt idx="162">
                  <c:v>15.276749085672314</c:v>
                </c:pt>
                <c:pt idx="163">
                  <c:v>12.109437126403112</c:v>
                </c:pt>
                <c:pt idx="164">
                  <c:v>11.969959245217844</c:v>
                </c:pt>
                <c:pt idx="165">
                  <c:v>11.763226411831361</c:v>
                </c:pt>
                <c:pt idx="166">
                  <c:v>11.498540464557694</c:v>
                </c:pt>
                <c:pt idx="167">
                  <c:v>11.529735271658259</c:v>
                </c:pt>
                <c:pt idx="168">
                  <c:v>11.707585875232862</c:v>
                </c:pt>
                <c:pt idx="169">
                  <c:v>11.777998933445154</c:v>
                </c:pt>
                <c:pt idx="170">
                  <c:v>11.62094053419791</c:v>
                </c:pt>
                <c:pt idx="171">
                  <c:v>11.149654616646831</c:v>
                </c:pt>
                <c:pt idx="172">
                  <c:v>11.123962825714596</c:v>
                </c:pt>
                <c:pt idx="173">
                  <c:v>11.26130110074004</c:v>
                </c:pt>
                <c:pt idx="174">
                  <c:v>11.248282218163897</c:v>
                </c:pt>
                <c:pt idx="175">
                  <c:v>14.95502739602137</c:v>
                </c:pt>
                <c:pt idx="176">
                  <c:v>14.686549451159969</c:v>
                </c:pt>
                <c:pt idx="177">
                  <c:v>15.121358193271339</c:v>
                </c:pt>
                <c:pt idx="178">
                  <c:v>16.144637557592478</c:v>
                </c:pt>
                <c:pt idx="179">
                  <c:v>16.723922570223969</c:v>
                </c:pt>
                <c:pt idx="180">
                  <c:v>16.748848199005906</c:v>
                </c:pt>
                <c:pt idx="181">
                  <c:v>17.01487000734565</c:v>
                </c:pt>
                <c:pt idx="182">
                  <c:v>17.489443644197735</c:v>
                </c:pt>
                <c:pt idx="183">
                  <c:v>17.584242753509983</c:v>
                </c:pt>
                <c:pt idx="184">
                  <c:v>17.607032688392653</c:v>
                </c:pt>
                <c:pt idx="185">
                  <c:v>18.215772819985187</c:v>
                </c:pt>
                <c:pt idx="186">
                  <c:v>18.197955095657335</c:v>
                </c:pt>
                <c:pt idx="187">
                  <c:v>17.480132134043046</c:v>
                </c:pt>
                <c:pt idx="188">
                  <c:v>17.188252860849374</c:v>
                </c:pt>
                <c:pt idx="189">
                  <c:v>16.849710980294397</c:v>
                </c:pt>
                <c:pt idx="190">
                  <c:v>15.915388093199523</c:v>
                </c:pt>
                <c:pt idx="191">
                  <c:v>14.835958381713322</c:v>
                </c:pt>
                <c:pt idx="192">
                  <c:v>14.216205000555139</c:v>
                </c:pt>
                <c:pt idx="193">
                  <c:v>13.594974972622097</c:v>
                </c:pt>
                <c:pt idx="194">
                  <c:v>12.787219946040974</c:v>
                </c:pt>
                <c:pt idx="195">
                  <c:v>12.518099553125527</c:v>
                </c:pt>
                <c:pt idx="196">
                  <c:v>12.234941568058222</c:v>
                </c:pt>
                <c:pt idx="197">
                  <c:v>11.021493097374012</c:v>
                </c:pt>
                <c:pt idx="198">
                  <c:v>10.790813757825601</c:v>
                </c:pt>
                <c:pt idx="199">
                  <c:v>10.548651309087177</c:v>
                </c:pt>
                <c:pt idx="200">
                  <c:v>10.20172115057909</c:v>
                </c:pt>
                <c:pt idx="201">
                  <c:v>10.124460074384988</c:v>
                </c:pt>
                <c:pt idx="202">
                  <c:v>9.7932205977575126</c:v>
                </c:pt>
                <c:pt idx="203">
                  <c:v>9.7922950690098265</c:v>
                </c:pt>
                <c:pt idx="204">
                  <c:v>9.8220846686112075</c:v>
                </c:pt>
                <c:pt idx="205">
                  <c:v>9.2870611390287969</c:v>
                </c:pt>
                <c:pt idx="206">
                  <c:v>7.57593068089224</c:v>
                </c:pt>
                <c:pt idx="207">
                  <c:v>7.2191394074018422</c:v>
                </c:pt>
                <c:pt idx="208">
                  <c:v>7.4583640159646247</c:v>
                </c:pt>
                <c:pt idx="209">
                  <c:v>7.3524483446910871</c:v>
                </c:pt>
                <c:pt idx="210">
                  <c:v>7.0986041027432112</c:v>
                </c:pt>
                <c:pt idx="211">
                  <c:v>6.8661875203265721</c:v>
                </c:pt>
                <c:pt idx="212">
                  <c:v>6.9690618215768385</c:v>
                </c:pt>
                <c:pt idx="213">
                  <c:v>6.5547372301332674</c:v>
                </c:pt>
                <c:pt idx="214">
                  <c:v>6.5384718665053132</c:v>
                </c:pt>
                <c:pt idx="215">
                  <c:v>5.8727073905411542</c:v>
                </c:pt>
                <c:pt idx="216">
                  <c:v>6.7549007758812341</c:v>
                </c:pt>
                <c:pt idx="217">
                  <c:v>6.3840828513404224</c:v>
                </c:pt>
                <c:pt idx="218">
                  <c:v>7.9819565329915187</c:v>
                </c:pt>
                <c:pt idx="219">
                  <c:v>8.0801421618352123</c:v>
                </c:pt>
                <c:pt idx="220">
                  <c:v>7.1238628626546729</c:v>
                </c:pt>
                <c:pt idx="221">
                  <c:v>7.0540094364845762</c:v>
                </c:pt>
                <c:pt idx="222">
                  <c:v>7.0601603155838744</c:v>
                </c:pt>
                <c:pt idx="223">
                  <c:v>7.1202894553347162</c:v>
                </c:pt>
                <c:pt idx="224">
                  <c:v>6.9104539658864983</c:v>
                </c:pt>
                <c:pt idx="225">
                  <c:v>6.9085630327129222</c:v>
                </c:pt>
                <c:pt idx="226">
                  <c:v>6.5069493061295614</c:v>
                </c:pt>
                <c:pt idx="227">
                  <c:v>6.7735814918952642</c:v>
                </c:pt>
                <c:pt idx="228">
                  <c:v>6.400700352688804</c:v>
                </c:pt>
                <c:pt idx="229">
                  <c:v>6.6742724724878633</c:v>
                </c:pt>
                <c:pt idx="230">
                  <c:v>5.9904678803115674</c:v>
                </c:pt>
                <c:pt idx="231">
                  <c:v>6.9380522236572206</c:v>
                </c:pt>
                <c:pt idx="232">
                  <c:v>7.2842829302929291</c:v>
                </c:pt>
                <c:pt idx="233">
                  <c:v>7.3900496417757644</c:v>
                </c:pt>
                <c:pt idx="234">
                  <c:v>7.4893456659636648</c:v>
                </c:pt>
                <c:pt idx="235">
                  <c:v>7.4710302064066925</c:v>
                </c:pt>
                <c:pt idx="236">
                  <c:v>7.5653824042594353</c:v>
                </c:pt>
                <c:pt idx="237">
                  <c:v>7.5835526364565142</c:v>
                </c:pt>
                <c:pt idx="238">
                  <c:v>7.8144463966422384</c:v>
                </c:pt>
                <c:pt idx="239">
                  <c:v>7.9787133175080127</c:v>
                </c:pt>
                <c:pt idx="240">
                  <c:v>7.2744218600478305</c:v>
                </c:pt>
                <c:pt idx="241">
                  <c:v>7.6101347653880547</c:v>
                </c:pt>
                <c:pt idx="242">
                  <c:v>8.2860779741382053</c:v>
                </c:pt>
                <c:pt idx="243">
                  <c:v>7.1177155393445712</c:v>
                </c:pt>
                <c:pt idx="244">
                  <c:v>6.8700224548871924</c:v>
                </c:pt>
                <c:pt idx="245">
                  <c:v>6.8709905536853189</c:v>
                </c:pt>
                <c:pt idx="246">
                  <c:v>6.6677926311225599</c:v>
                </c:pt>
                <c:pt idx="247">
                  <c:v>6.5639604130167006</c:v>
                </c:pt>
                <c:pt idx="248">
                  <c:v>6.8298420752208822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E-4A48-8F18-FA5786C36C39}"/>
            </c:ext>
          </c:extLst>
        </c:ser>
        <c:ser>
          <c:idx val="3"/>
          <c:order val="3"/>
          <c:tx>
            <c:strRef>
              <c:f>'Gráfico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5'!$F$3:$F$498</c:f>
              <c:numCache>
                <c:formatCode>0.0</c:formatCode>
                <c:ptCount val="496"/>
                <c:pt idx="49">
                  <c:v>261.54970360992201</c:v>
                </c:pt>
                <c:pt idx="50">
                  <c:v>271.12677004990667</c:v>
                </c:pt>
                <c:pt idx="51">
                  <c:v>197.99708672665841</c:v>
                </c:pt>
                <c:pt idx="52">
                  <c:v>175.3833236721419</c:v>
                </c:pt>
                <c:pt idx="53">
                  <c:v>183.91849339295106</c:v>
                </c:pt>
                <c:pt idx="54">
                  <c:v>197.15886454046401</c:v>
                </c:pt>
                <c:pt idx="55">
                  <c:v>217.41529655127519</c:v>
                </c:pt>
                <c:pt idx="56">
                  <c:v>40.235452854654177</c:v>
                </c:pt>
                <c:pt idx="57">
                  <c:v>45.252876041955382</c:v>
                </c:pt>
                <c:pt idx="58">
                  <c:v>43.7444476906389</c:v>
                </c:pt>
                <c:pt idx="59">
                  <c:v>46.963406694504449</c:v>
                </c:pt>
                <c:pt idx="60">
                  <c:v>36.519868456433137</c:v>
                </c:pt>
                <c:pt idx="61">
                  <c:v>34.186225589738562</c:v>
                </c:pt>
                <c:pt idx="62">
                  <c:v>35.67090390690548</c:v>
                </c:pt>
                <c:pt idx="63">
                  <c:v>33.920064717794205</c:v>
                </c:pt>
                <c:pt idx="64">
                  <c:v>42.304801443439686</c:v>
                </c:pt>
                <c:pt idx="65">
                  <c:v>37.651184211943267</c:v>
                </c:pt>
                <c:pt idx="66">
                  <c:v>36.101977637547343</c:v>
                </c:pt>
                <c:pt idx="67">
                  <c:v>30.711512546418241</c:v>
                </c:pt>
                <c:pt idx="68">
                  <c:v>31.284315381969495</c:v>
                </c:pt>
                <c:pt idx="69">
                  <c:v>29.45234888337005</c:v>
                </c:pt>
                <c:pt idx="70">
                  <c:v>30.533295995058563</c:v>
                </c:pt>
                <c:pt idx="71">
                  <c:v>39.159516404377051</c:v>
                </c:pt>
                <c:pt idx="72">
                  <c:v>40.354630518497927</c:v>
                </c:pt>
                <c:pt idx="73">
                  <c:v>43.104459954881882</c:v>
                </c:pt>
                <c:pt idx="74">
                  <c:v>45.236253837642138</c:v>
                </c:pt>
                <c:pt idx="75">
                  <c:v>49.670093287850193</c:v>
                </c:pt>
                <c:pt idx="76">
                  <c:v>56.741569166782035</c:v>
                </c:pt>
                <c:pt idx="77">
                  <c:v>62.162215929528173</c:v>
                </c:pt>
                <c:pt idx="78">
                  <c:v>64.552212271455446</c:v>
                </c:pt>
                <c:pt idx="79">
                  <c:v>64.24114309820385</c:v>
                </c:pt>
                <c:pt idx="80">
                  <c:v>62.910429986078277</c:v>
                </c:pt>
                <c:pt idx="81">
                  <c:v>60.111527511165775</c:v>
                </c:pt>
                <c:pt idx="82">
                  <c:v>52.429316092583854</c:v>
                </c:pt>
                <c:pt idx="83">
                  <c:v>44.945498736813263</c:v>
                </c:pt>
                <c:pt idx="84">
                  <c:v>43.020287901065068</c:v>
                </c:pt>
                <c:pt idx="85">
                  <c:v>39.877141158230046</c:v>
                </c:pt>
                <c:pt idx="86">
                  <c:v>37.559907845563892</c:v>
                </c:pt>
                <c:pt idx="87">
                  <c:v>37.376494944297491</c:v>
                </c:pt>
                <c:pt idx="88">
                  <c:v>36.841379156235867</c:v>
                </c:pt>
                <c:pt idx="89">
                  <c:v>30.767704312788879</c:v>
                </c:pt>
                <c:pt idx="90">
                  <c:v>31.376252830375396</c:v>
                </c:pt>
                <c:pt idx="91">
                  <c:v>32.127064436511546</c:v>
                </c:pt>
                <c:pt idx="92">
                  <c:v>31.233124144226053</c:v>
                </c:pt>
                <c:pt idx="93">
                  <c:v>30.700705113689274</c:v>
                </c:pt>
                <c:pt idx="94">
                  <c:v>34.277301309098519</c:v>
                </c:pt>
                <c:pt idx="95">
                  <c:v>29.20190468543349</c:v>
                </c:pt>
                <c:pt idx="96">
                  <c:v>28.92201899786626</c:v>
                </c:pt>
                <c:pt idx="97">
                  <c:v>29.494822671098465</c:v>
                </c:pt>
                <c:pt idx="98">
                  <c:v>26.824286655612628</c:v>
                </c:pt>
                <c:pt idx="99">
                  <c:v>26.472108653161207</c:v>
                </c:pt>
                <c:pt idx="100">
                  <c:v>24.237649488631739</c:v>
                </c:pt>
                <c:pt idx="101">
                  <c:v>26.268007220912782</c:v>
                </c:pt>
                <c:pt idx="102">
                  <c:v>21.853845312747701</c:v>
                </c:pt>
                <c:pt idx="103">
                  <c:v>18.399725016359845</c:v>
                </c:pt>
                <c:pt idx="104">
                  <c:v>15.844919360081967</c:v>
                </c:pt>
                <c:pt idx="105">
                  <c:v>14.895067201449885</c:v>
                </c:pt>
                <c:pt idx="106">
                  <c:v>13.733638520023383</c:v>
                </c:pt>
                <c:pt idx="107">
                  <c:v>13.440278954948814</c:v>
                </c:pt>
                <c:pt idx="108">
                  <c:v>12.51593419532071</c:v>
                </c:pt>
                <c:pt idx="109">
                  <c:v>10.231739739226198</c:v>
                </c:pt>
                <c:pt idx="110">
                  <c:v>10.369060870230683</c:v>
                </c:pt>
                <c:pt idx="111">
                  <c:v>7.5359212925197649</c:v>
                </c:pt>
                <c:pt idx="112">
                  <c:v>8.943481882902681</c:v>
                </c:pt>
                <c:pt idx="113">
                  <c:v>10.896607002795866</c:v>
                </c:pt>
                <c:pt idx="114">
                  <c:v>14.866492450426726</c:v>
                </c:pt>
                <c:pt idx="115">
                  <c:v>16.952964352808753</c:v>
                </c:pt>
                <c:pt idx="116">
                  <c:v>19.221301079303863</c:v>
                </c:pt>
                <c:pt idx="117">
                  <c:v>20.076101192761755</c:v>
                </c:pt>
                <c:pt idx="118">
                  <c:v>19.592969033223252</c:v>
                </c:pt>
                <c:pt idx="119">
                  <c:v>35.417729031949065</c:v>
                </c:pt>
                <c:pt idx="120">
                  <c:v>48.285231199296305</c:v>
                </c:pt>
                <c:pt idx="121">
                  <c:v>51.008865765994592</c:v>
                </c:pt>
                <c:pt idx="122">
                  <c:v>53.209976971563556</c:v>
                </c:pt>
                <c:pt idx="123">
                  <c:v>55.974799242654292</c:v>
                </c:pt>
                <c:pt idx="124">
                  <c:v>55.706635722100259</c:v>
                </c:pt>
                <c:pt idx="125">
                  <c:v>55.519435059987863</c:v>
                </c:pt>
                <c:pt idx="126">
                  <c:v>52.100401749111654</c:v>
                </c:pt>
                <c:pt idx="127">
                  <c:v>51.431536317669881</c:v>
                </c:pt>
                <c:pt idx="128">
                  <c:v>51.002370998330314</c:v>
                </c:pt>
                <c:pt idx="129">
                  <c:v>49.80380590824727</c:v>
                </c:pt>
                <c:pt idx="130">
                  <c:v>50.759933772355794</c:v>
                </c:pt>
                <c:pt idx="131">
                  <c:v>32.456184098670548</c:v>
                </c:pt>
                <c:pt idx="132">
                  <c:v>20.921955648584589</c:v>
                </c:pt>
                <c:pt idx="133">
                  <c:v>19.007612792477914</c:v>
                </c:pt>
                <c:pt idx="134">
                  <c:v>16.841607471811358</c:v>
                </c:pt>
                <c:pt idx="135">
                  <c:v>14.409981085381363</c:v>
                </c:pt>
                <c:pt idx="136">
                  <c:v>12.217334272555004</c:v>
                </c:pt>
                <c:pt idx="137">
                  <c:v>10.137679301465251</c:v>
                </c:pt>
                <c:pt idx="138">
                  <c:v>9.0208999997632322</c:v>
                </c:pt>
                <c:pt idx="139">
                  <c:v>7.6437365091603038</c:v>
                </c:pt>
                <c:pt idx="140">
                  <c:v>7.3873906906318121</c:v>
                </c:pt>
                <c:pt idx="141">
                  <c:v>7.1329878098939536</c:v>
                </c:pt>
                <c:pt idx="142">
                  <c:v>7.284066006018608</c:v>
                </c:pt>
                <c:pt idx="143">
                  <c:v>8.3423707803701674</c:v>
                </c:pt>
                <c:pt idx="144">
                  <c:v>9.0411464342417638</c:v>
                </c:pt>
                <c:pt idx="145">
                  <c:v>9.48616049335509</c:v>
                </c:pt>
                <c:pt idx="146">
                  <c:v>24.057320425151563</c:v>
                </c:pt>
                <c:pt idx="147">
                  <c:v>26.353962662622198</c:v>
                </c:pt>
                <c:pt idx="148">
                  <c:v>27.836878752562157</c:v>
                </c:pt>
                <c:pt idx="149">
                  <c:v>29.718470827569689</c:v>
                </c:pt>
                <c:pt idx="150">
                  <c:v>30.807170614703814</c:v>
                </c:pt>
                <c:pt idx="151">
                  <c:v>32.126638653389115</c:v>
                </c:pt>
                <c:pt idx="152">
                  <c:v>32.971712356103836</c:v>
                </c:pt>
                <c:pt idx="153">
                  <c:v>33.559587655268011</c:v>
                </c:pt>
                <c:pt idx="154">
                  <c:v>34.049492397815918</c:v>
                </c:pt>
                <c:pt idx="155">
                  <c:v>34.322996814967375</c:v>
                </c:pt>
                <c:pt idx="156">
                  <c:v>34.113208427452847</c:v>
                </c:pt>
                <c:pt idx="157">
                  <c:v>34.741479714117631</c:v>
                </c:pt>
                <c:pt idx="158">
                  <c:v>19.662593417620155</c:v>
                </c:pt>
                <c:pt idx="159">
                  <c:v>19.479279579363549</c:v>
                </c:pt>
                <c:pt idx="160">
                  <c:v>18.487065124942358</c:v>
                </c:pt>
                <c:pt idx="161">
                  <c:v>17.847609707707758</c:v>
                </c:pt>
                <c:pt idx="162">
                  <c:v>17.85742132751491</c:v>
                </c:pt>
                <c:pt idx="163">
                  <c:v>18.028661908644828</c:v>
                </c:pt>
                <c:pt idx="164">
                  <c:v>17.755725962319026</c:v>
                </c:pt>
                <c:pt idx="165">
                  <c:v>17.412288783089803</c:v>
                </c:pt>
                <c:pt idx="166">
                  <c:v>16.959542756416333</c:v>
                </c:pt>
                <c:pt idx="167">
                  <c:v>16.711381368449917</c:v>
                </c:pt>
                <c:pt idx="168">
                  <c:v>16.915244356519544</c:v>
                </c:pt>
                <c:pt idx="169">
                  <c:v>17.056722996278918</c:v>
                </c:pt>
                <c:pt idx="170">
                  <c:v>17.094219766757757</c:v>
                </c:pt>
                <c:pt idx="171">
                  <c:v>16.561147032629364</c:v>
                </c:pt>
                <c:pt idx="172">
                  <c:v>17.640397652621843</c:v>
                </c:pt>
                <c:pt idx="173">
                  <c:v>17.998297060905919</c:v>
                </c:pt>
                <c:pt idx="174">
                  <c:v>17.357758625870122</c:v>
                </c:pt>
                <c:pt idx="175">
                  <c:v>17.536126112280947</c:v>
                </c:pt>
                <c:pt idx="176">
                  <c:v>16.774377633464876</c:v>
                </c:pt>
                <c:pt idx="177">
                  <c:v>16.451493876086509</c:v>
                </c:pt>
                <c:pt idx="178">
                  <c:v>14.177862059613378</c:v>
                </c:pt>
                <c:pt idx="179">
                  <c:v>14.271581328778925</c:v>
                </c:pt>
                <c:pt idx="180">
                  <c:v>14.63528761262598</c:v>
                </c:pt>
                <c:pt idx="181">
                  <c:v>13.61631265553358</c:v>
                </c:pt>
                <c:pt idx="182">
                  <c:v>12.889394380192719</c:v>
                </c:pt>
                <c:pt idx="183">
                  <c:v>13.125152947708907</c:v>
                </c:pt>
                <c:pt idx="184">
                  <c:v>12.142021744584319</c:v>
                </c:pt>
                <c:pt idx="185">
                  <c:v>11.493533338394556</c:v>
                </c:pt>
                <c:pt idx="186">
                  <c:v>10.824871793099611</c:v>
                </c:pt>
                <c:pt idx="187">
                  <c:v>9.7051812123316807</c:v>
                </c:pt>
                <c:pt idx="188">
                  <c:v>8.9439617973178223</c:v>
                </c:pt>
                <c:pt idx="189">
                  <c:v>8.4162888557754769</c:v>
                </c:pt>
                <c:pt idx="190">
                  <c:v>8.9757023869468036</c:v>
                </c:pt>
                <c:pt idx="191">
                  <c:v>7.7353046720847418</c:v>
                </c:pt>
                <c:pt idx="192">
                  <c:v>5.9943378751603937</c:v>
                </c:pt>
                <c:pt idx="193">
                  <c:v>5.8440735186341852</c:v>
                </c:pt>
                <c:pt idx="194">
                  <c:v>16.316932615112446</c:v>
                </c:pt>
                <c:pt idx="195">
                  <c:v>15.437824063183104</c:v>
                </c:pt>
                <c:pt idx="196">
                  <c:v>15.016032082342146</c:v>
                </c:pt>
                <c:pt idx="197">
                  <c:v>13.729743446724974</c:v>
                </c:pt>
                <c:pt idx="198">
                  <c:v>13.534557081122101</c:v>
                </c:pt>
                <c:pt idx="199">
                  <c:v>12.881816619485175</c:v>
                </c:pt>
                <c:pt idx="200">
                  <c:v>11.542685379427219</c:v>
                </c:pt>
                <c:pt idx="201">
                  <c:v>10.732874251438872</c:v>
                </c:pt>
                <c:pt idx="202">
                  <c:v>10.273556010390884</c:v>
                </c:pt>
                <c:pt idx="203">
                  <c:v>9.8001573507946027</c:v>
                </c:pt>
                <c:pt idx="204">
                  <c:v>9.6285948667657273</c:v>
                </c:pt>
                <c:pt idx="205">
                  <c:v>9.0938569588842721</c:v>
                </c:pt>
                <c:pt idx="206">
                  <c:v>-1.3102965071433936</c:v>
                </c:pt>
                <c:pt idx="207">
                  <c:v>-2.0390546967656076</c:v>
                </c:pt>
                <c:pt idx="208">
                  <c:v>-1.5912470974230652</c:v>
                </c:pt>
                <c:pt idx="209">
                  <c:v>-1.2935436073522766</c:v>
                </c:pt>
                <c:pt idx="210">
                  <c:v>-1.7568571687964218</c:v>
                </c:pt>
                <c:pt idx="211">
                  <c:v>-1.6976965879274442</c:v>
                </c:pt>
                <c:pt idx="212">
                  <c:v>-0.13951959419239435</c:v>
                </c:pt>
                <c:pt idx="213">
                  <c:v>0.36424550345282025</c:v>
                </c:pt>
                <c:pt idx="214">
                  <c:v>0.50706354172782575</c:v>
                </c:pt>
                <c:pt idx="215">
                  <c:v>0.94132429982047849</c:v>
                </c:pt>
                <c:pt idx="216">
                  <c:v>1.4526545371563948</c:v>
                </c:pt>
                <c:pt idx="217">
                  <c:v>1.9883463274622315</c:v>
                </c:pt>
                <c:pt idx="218">
                  <c:v>2.3033137672735515</c:v>
                </c:pt>
                <c:pt idx="219">
                  <c:v>2.8406875507767326</c:v>
                </c:pt>
                <c:pt idx="220">
                  <c:v>1.8228836147155647</c:v>
                </c:pt>
                <c:pt idx="221">
                  <c:v>1.8526381619676568</c:v>
                </c:pt>
                <c:pt idx="222">
                  <c:v>3.2913332737726675</c:v>
                </c:pt>
                <c:pt idx="223">
                  <c:v>3.9140487919385292</c:v>
                </c:pt>
                <c:pt idx="224">
                  <c:v>3.4383066011260288</c:v>
                </c:pt>
                <c:pt idx="225">
                  <c:v>3.3089399070794778</c:v>
                </c:pt>
                <c:pt idx="226">
                  <c:v>2.9558703916580553</c:v>
                </c:pt>
                <c:pt idx="227">
                  <c:v>2.8439514460473658</c:v>
                </c:pt>
                <c:pt idx="228">
                  <c:v>2.602173722733081</c:v>
                </c:pt>
                <c:pt idx="229">
                  <c:v>2.8329395908328836</c:v>
                </c:pt>
                <c:pt idx="230">
                  <c:v>2.9560918402717462</c:v>
                </c:pt>
                <c:pt idx="231">
                  <c:v>2.555543195651766</c:v>
                </c:pt>
                <c:pt idx="232">
                  <c:v>2.8291654695964397</c:v>
                </c:pt>
                <c:pt idx="233">
                  <c:v>2.8243614755570023</c:v>
                </c:pt>
                <c:pt idx="234">
                  <c:v>1.5563485798192778</c:v>
                </c:pt>
                <c:pt idx="235">
                  <c:v>0.68709260700023922</c:v>
                </c:pt>
                <c:pt idx="236">
                  <c:v>0.32871526152902231</c:v>
                </c:pt>
                <c:pt idx="237">
                  <c:v>-0.27884175863703842</c:v>
                </c:pt>
                <c:pt idx="238">
                  <c:v>1.753423956634137E-2</c:v>
                </c:pt>
                <c:pt idx="239">
                  <c:v>0.15097559384020798</c:v>
                </c:pt>
                <c:pt idx="240">
                  <c:v>4.7655577356420231E-2</c:v>
                </c:pt>
                <c:pt idx="241">
                  <c:v>0.1072422414623464</c:v>
                </c:pt>
                <c:pt idx="242">
                  <c:v>0.28692028976722295</c:v>
                </c:pt>
                <c:pt idx="243">
                  <c:v>0.38409948857764942</c:v>
                </c:pt>
                <c:pt idx="244">
                  <c:v>6.8850479824567046E-2</c:v>
                </c:pt>
                <c:pt idx="245">
                  <c:v>-0.13222254833844538</c:v>
                </c:pt>
                <c:pt idx="246">
                  <c:v>-0.27110073527650824</c:v>
                </c:pt>
                <c:pt idx="247">
                  <c:v>9.0764973672241567E-2</c:v>
                </c:pt>
                <c:pt idx="248">
                  <c:v>0.26538004383351854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E-4A48-8F18-FA5786C36C39}"/>
            </c:ext>
          </c:extLst>
        </c:ser>
        <c:ser>
          <c:idx val="7"/>
          <c:order val="4"/>
          <c:tx>
            <c:strRef>
              <c:f>'Gráfico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-12.811181450250364</c:v>
                </c:pt>
                <c:pt idx="13">
                  <c:v>-14.376485066392874</c:v>
                </c:pt>
                <c:pt idx="14">
                  <c:v>-16.671609181780024</c:v>
                </c:pt>
                <c:pt idx="15">
                  <c:v>-17.923529791759773</c:v>
                </c:pt>
                <c:pt idx="16">
                  <c:v>-17.392955114335606</c:v>
                </c:pt>
                <c:pt idx="17">
                  <c:v>-16.763192180840257</c:v>
                </c:pt>
                <c:pt idx="18">
                  <c:v>-15.538970287567865</c:v>
                </c:pt>
                <c:pt idx="19">
                  <c:v>-15.586229334686507</c:v>
                </c:pt>
                <c:pt idx="20">
                  <c:v>-15.493474592930333</c:v>
                </c:pt>
                <c:pt idx="21">
                  <c:v>-16.388167902473004</c:v>
                </c:pt>
                <c:pt idx="22">
                  <c:v>-16.487069166158598</c:v>
                </c:pt>
                <c:pt idx="23">
                  <c:v>-17.035226913439082</c:v>
                </c:pt>
                <c:pt idx="24">
                  <c:v>-15.598966540780946</c:v>
                </c:pt>
                <c:pt idx="25">
                  <c:v>-14.370217163914967</c:v>
                </c:pt>
                <c:pt idx="26">
                  <c:v>-10.454007185984693</c:v>
                </c:pt>
                <c:pt idx="27">
                  <c:v>-8.9129741619273233</c:v>
                </c:pt>
                <c:pt idx="28">
                  <c:v>-9.7743223188633817</c:v>
                </c:pt>
                <c:pt idx="29">
                  <c:v>-9.4662309378679801</c:v>
                </c:pt>
                <c:pt idx="30">
                  <c:v>-8.5896454971156828</c:v>
                </c:pt>
                <c:pt idx="31">
                  <c:v>-8.3441465084920665</c:v>
                </c:pt>
                <c:pt idx="32">
                  <c:v>-7.1411594411749597</c:v>
                </c:pt>
                <c:pt idx="33">
                  <c:v>-7.2636713751565107</c:v>
                </c:pt>
                <c:pt idx="34">
                  <c:v>-5.2803073499354314</c:v>
                </c:pt>
                <c:pt idx="35">
                  <c:v>-4.5423553532725762</c:v>
                </c:pt>
                <c:pt idx="36">
                  <c:v>-5.3255638328123407</c:v>
                </c:pt>
                <c:pt idx="37">
                  <c:v>-5.5635673404778601</c:v>
                </c:pt>
                <c:pt idx="38">
                  <c:v>-5.0090559199200912</c:v>
                </c:pt>
                <c:pt idx="39">
                  <c:v>-4.750309934083818</c:v>
                </c:pt>
                <c:pt idx="40">
                  <c:v>-3.7431598464733984</c:v>
                </c:pt>
                <c:pt idx="41">
                  <c:v>-3.5470860067193355</c:v>
                </c:pt>
                <c:pt idx="42">
                  <c:v>-3.4998924128079256</c:v>
                </c:pt>
                <c:pt idx="43">
                  <c:v>-1.7409913187476533</c:v>
                </c:pt>
                <c:pt idx="44">
                  <c:v>-1.2868807130763549</c:v>
                </c:pt>
                <c:pt idx="45">
                  <c:v>2.6452551265099267E-2</c:v>
                </c:pt>
                <c:pt idx="46">
                  <c:v>0.12908648926142074</c:v>
                </c:pt>
                <c:pt idx="47">
                  <c:v>0.60670491078980149</c:v>
                </c:pt>
                <c:pt idx="48">
                  <c:v>2.2209490483257488</c:v>
                </c:pt>
                <c:pt idx="49">
                  <c:v>3.1365402026439781</c:v>
                </c:pt>
                <c:pt idx="50">
                  <c:v>3.0432206541705975</c:v>
                </c:pt>
                <c:pt idx="51">
                  <c:v>3.568502452236233</c:v>
                </c:pt>
                <c:pt idx="52">
                  <c:v>4.5628118689043262</c:v>
                </c:pt>
                <c:pt idx="53">
                  <c:v>4.4335368749155668</c:v>
                </c:pt>
                <c:pt idx="54">
                  <c:v>2.7527008269289999</c:v>
                </c:pt>
                <c:pt idx="55">
                  <c:v>1.5808934307647959</c:v>
                </c:pt>
                <c:pt idx="56">
                  <c:v>1.7733351704808165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1.6202684556677838</c:v>
                </c:pt>
                <c:pt idx="60">
                  <c:v>0.25880322765110542</c:v>
                </c:pt>
                <c:pt idx="61">
                  <c:v>5.3070495523463768</c:v>
                </c:pt>
                <c:pt idx="62">
                  <c:v>5.9776027348520167</c:v>
                </c:pt>
                <c:pt idx="63">
                  <c:v>4.8373778464841699</c:v>
                </c:pt>
                <c:pt idx="64">
                  <c:v>5.2314587133142521</c:v>
                </c:pt>
                <c:pt idx="65">
                  <c:v>6.1657474628002307</c:v>
                </c:pt>
                <c:pt idx="66">
                  <c:v>7.9266167412709532</c:v>
                </c:pt>
                <c:pt idx="67">
                  <c:v>9.1380964248420007</c:v>
                </c:pt>
                <c:pt idx="68">
                  <c:v>9.5919076181880882</c:v>
                </c:pt>
                <c:pt idx="69">
                  <c:v>10.163212044912594</c:v>
                </c:pt>
                <c:pt idx="70">
                  <c:v>9.9164602487978204</c:v>
                </c:pt>
                <c:pt idx="71">
                  <c:v>11.280088134123911</c:v>
                </c:pt>
                <c:pt idx="72">
                  <c:v>12.720438048950534</c:v>
                </c:pt>
                <c:pt idx="73">
                  <c:v>7.9617857809535453</c:v>
                </c:pt>
                <c:pt idx="74">
                  <c:v>8.0333042657740883</c:v>
                </c:pt>
                <c:pt idx="75">
                  <c:v>10.643586992678532</c:v>
                </c:pt>
                <c:pt idx="76">
                  <c:v>11.00343597154545</c:v>
                </c:pt>
                <c:pt idx="77">
                  <c:v>10.804172894030884</c:v>
                </c:pt>
                <c:pt idx="78">
                  <c:v>11.868277890852408</c:v>
                </c:pt>
                <c:pt idx="79">
                  <c:v>11.130903679976134</c:v>
                </c:pt>
                <c:pt idx="80">
                  <c:v>10.326778843736584</c:v>
                </c:pt>
                <c:pt idx="81">
                  <c:v>10.707513359682451</c:v>
                </c:pt>
                <c:pt idx="82">
                  <c:v>11.016413712139595</c:v>
                </c:pt>
                <c:pt idx="83">
                  <c:v>10.758687312583938</c:v>
                </c:pt>
                <c:pt idx="84">
                  <c:v>11.96513844567022</c:v>
                </c:pt>
                <c:pt idx="85">
                  <c:v>13.413267723584553</c:v>
                </c:pt>
                <c:pt idx="86">
                  <c:v>15.038006267673399</c:v>
                </c:pt>
                <c:pt idx="87">
                  <c:v>13.919545403498024</c:v>
                </c:pt>
                <c:pt idx="88">
                  <c:v>16.048346344846287</c:v>
                </c:pt>
                <c:pt idx="89">
                  <c:v>18.273146919627802</c:v>
                </c:pt>
                <c:pt idx="90">
                  <c:v>19.684777113807918</c:v>
                </c:pt>
                <c:pt idx="91">
                  <c:v>21.31613479393668</c:v>
                </c:pt>
                <c:pt idx="92">
                  <c:v>23.211426313537721</c:v>
                </c:pt>
                <c:pt idx="93">
                  <c:v>24.303294334550429</c:v>
                </c:pt>
                <c:pt idx="94">
                  <c:v>26.018928081357039</c:v>
                </c:pt>
                <c:pt idx="95">
                  <c:v>27.497991042590385</c:v>
                </c:pt>
                <c:pt idx="96">
                  <c:v>27.326442374933247</c:v>
                </c:pt>
                <c:pt idx="97">
                  <c:v>26.675000348689792</c:v>
                </c:pt>
                <c:pt idx="98">
                  <c:v>26.726768618324325</c:v>
                </c:pt>
                <c:pt idx="99">
                  <c:v>28.863309255087465</c:v>
                </c:pt>
                <c:pt idx="100">
                  <c:v>26.83818290922202</c:v>
                </c:pt>
                <c:pt idx="101">
                  <c:v>26.289415059927123</c:v>
                </c:pt>
                <c:pt idx="102">
                  <c:v>25.100964560204432</c:v>
                </c:pt>
                <c:pt idx="103">
                  <c:v>24.877284397626575</c:v>
                </c:pt>
                <c:pt idx="104">
                  <c:v>25.02565494381188</c:v>
                </c:pt>
                <c:pt idx="105">
                  <c:v>24.876957250170626</c:v>
                </c:pt>
                <c:pt idx="106">
                  <c:v>24.219332485415922</c:v>
                </c:pt>
                <c:pt idx="107">
                  <c:v>23.467636843089679</c:v>
                </c:pt>
                <c:pt idx="108">
                  <c:v>21.680349855943916</c:v>
                </c:pt>
                <c:pt idx="109">
                  <c:v>20.589009605541044</c:v>
                </c:pt>
                <c:pt idx="110">
                  <c:v>19.369706713047876</c:v>
                </c:pt>
                <c:pt idx="111">
                  <c:v>17.752213651343276</c:v>
                </c:pt>
                <c:pt idx="112">
                  <c:v>17.012582318567084</c:v>
                </c:pt>
                <c:pt idx="113">
                  <c:v>15.357764386274342</c:v>
                </c:pt>
                <c:pt idx="114">
                  <c:v>15.535318318783231</c:v>
                </c:pt>
                <c:pt idx="115">
                  <c:v>14.43033944690313</c:v>
                </c:pt>
                <c:pt idx="116">
                  <c:v>13.89765058771728</c:v>
                </c:pt>
                <c:pt idx="117">
                  <c:v>13.61822797312151</c:v>
                </c:pt>
                <c:pt idx="118">
                  <c:v>13.514062992928967</c:v>
                </c:pt>
                <c:pt idx="119">
                  <c:v>12.978208869449048</c:v>
                </c:pt>
                <c:pt idx="120">
                  <c:v>12.241959405012759</c:v>
                </c:pt>
                <c:pt idx="121">
                  <c:v>12.129194371134755</c:v>
                </c:pt>
                <c:pt idx="122">
                  <c:v>10.807709665276111</c:v>
                </c:pt>
                <c:pt idx="123">
                  <c:v>9.7678299066814809</c:v>
                </c:pt>
                <c:pt idx="124">
                  <c:v>8.7797366965025603</c:v>
                </c:pt>
                <c:pt idx="125">
                  <c:v>9.353188636365207</c:v>
                </c:pt>
                <c:pt idx="126">
                  <c:v>7.2544588358436135</c:v>
                </c:pt>
                <c:pt idx="127">
                  <c:v>5.9548501425451095</c:v>
                </c:pt>
                <c:pt idx="128">
                  <c:v>3.5398708088358655</c:v>
                </c:pt>
                <c:pt idx="129">
                  <c:v>1.5685436494873084</c:v>
                </c:pt>
                <c:pt idx="130">
                  <c:v>-3.1945286087387004E-2</c:v>
                </c:pt>
                <c:pt idx="131">
                  <c:v>-1.1182643652755342</c:v>
                </c:pt>
                <c:pt idx="132">
                  <c:v>-0.28659481153479049</c:v>
                </c:pt>
                <c:pt idx="133">
                  <c:v>-0.544395321020541</c:v>
                </c:pt>
                <c:pt idx="134">
                  <c:v>0.19574677624716319</c:v>
                </c:pt>
                <c:pt idx="135">
                  <c:v>1.0423360588519115</c:v>
                </c:pt>
                <c:pt idx="136">
                  <c:v>1.9101742141160782</c:v>
                </c:pt>
                <c:pt idx="137">
                  <c:v>1.4650321253756315</c:v>
                </c:pt>
                <c:pt idx="138">
                  <c:v>2.7469076660819658</c:v>
                </c:pt>
                <c:pt idx="139">
                  <c:v>4.1418189767441493</c:v>
                </c:pt>
                <c:pt idx="140">
                  <c:v>6.6091373618191396</c:v>
                </c:pt>
                <c:pt idx="141">
                  <c:v>9.0521924468390793</c:v>
                </c:pt>
                <c:pt idx="142">
                  <c:v>10.370522567780593</c:v>
                </c:pt>
                <c:pt idx="143">
                  <c:v>13.111383335338878</c:v>
                </c:pt>
                <c:pt idx="144">
                  <c:v>14.694866351363656</c:v>
                </c:pt>
                <c:pt idx="145">
                  <c:v>14.959648429085659</c:v>
                </c:pt>
                <c:pt idx="146">
                  <c:v>16.656982434825075</c:v>
                </c:pt>
                <c:pt idx="147">
                  <c:v>17.767134062804789</c:v>
                </c:pt>
                <c:pt idx="148">
                  <c:v>18.622746578141381</c:v>
                </c:pt>
                <c:pt idx="149">
                  <c:v>19.851981855917657</c:v>
                </c:pt>
                <c:pt idx="150">
                  <c:v>19.698038488794012</c:v>
                </c:pt>
                <c:pt idx="151">
                  <c:v>20.066713403801884</c:v>
                </c:pt>
                <c:pt idx="152">
                  <c:v>20.384189469736768</c:v>
                </c:pt>
                <c:pt idx="153">
                  <c:v>19.953754833681892</c:v>
                </c:pt>
                <c:pt idx="154">
                  <c:v>19.129969255293577</c:v>
                </c:pt>
                <c:pt idx="155">
                  <c:v>18.855110008392817</c:v>
                </c:pt>
                <c:pt idx="156">
                  <c:v>17.281252349733567</c:v>
                </c:pt>
                <c:pt idx="157">
                  <c:v>17.060620939347281</c:v>
                </c:pt>
                <c:pt idx="158">
                  <c:v>15.764086035813719</c:v>
                </c:pt>
                <c:pt idx="159">
                  <c:v>15.569314219548257</c:v>
                </c:pt>
                <c:pt idx="160">
                  <c:v>15.218122775046282</c:v>
                </c:pt>
                <c:pt idx="161">
                  <c:v>14.29041560860831</c:v>
                </c:pt>
                <c:pt idx="162">
                  <c:v>14.033168406723862</c:v>
                </c:pt>
                <c:pt idx="163">
                  <c:v>13.53621020675606</c:v>
                </c:pt>
                <c:pt idx="164">
                  <c:v>12.747732266754985</c:v>
                </c:pt>
                <c:pt idx="165">
                  <c:v>11.499678939896318</c:v>
                </c:pt>
                <c:pt idx="166">
                  <c:v>11.5600565332449</c:v>
                </c:pt>
                <c:pt idx="167">
                  <c:v>10.953702922060016</c:v>
                </c:pt>
                <c:pt idx="168">
                  <c:v>11.864509391125534</c:v>
                </c:pt>
                <c:pt idx="169">
                  <c:v>12.342652349564375</c:v>
                </c:pt>
                <c:pt idx="170">
                  <c:v>12.227168691869972</c:v>
                </c:pt>
                <c:pt idx="171">
                  <c:v>11.732968481001338</c:v>
                </c:pt>
                <c:pt idx="172">
                  <c:v>11.713755435084018</c:v>
                </c:pt>
                <c:pt idx="173">
                  <c:v>11.662967844894201</c:v>
                </c:pt>
                <c:pt idx="174">
                  <c:v>12.114527720366475</c:v>
                </c:pt>
                <c:pt idx="175">
                  <c:v>11.824195132446347</c:v>
                </c:pt>
                <c:pt idx="176">
                  <c:v>12.040311050512553</c:v>
                </c:pt>
                <c:pt idx="177">
                  <c:v>12.327601107144993</c:v>
                </c:pt>
                <c:pt idx="178">
                  <c:v>11.867349668605144</c:v>
                </c:pt>
                <c:pt idx="179">
                  <c:v>11.015932391814577</c:v>
                </c:pt>
                <c:pt idx="180">
                  <c:v>10.041574194111714</c:v>
                </c:pt>
                <c:pt idx="181">
                  <c:v>10.528968313336051</c:v>
                </c:pt>
                <c:pt idx="182">
                  <c:v>10.867658894474431</c:v>
                </c:pt>
                <c:pt idx="183">
                  <c:v>10.832049088486805</c:v>
                </c:pt>
                <c:pt idx="184">
                  <c:v>10.814160892167624</c:v>
                </c:pt>
                <c:pt idx="185">
                  <c:v>10.748534372356167</c:v>
                </c:pt>
                <c:pt idx="186">
                  <c:v>10.410028998450315</c:v>
                </c:pt>
                <c:pt idx="187">
                  <c:v>10.187340496296148</c:v>
                </c:pt>
                <c:pt idx="188">
                  <c:v>9.7429016908382025</c:v>
                </c:pt>
                <c:pt idx="189">
                  <c:v>9.5770237205379694</c:v>
                </c:pt>
                <c:pt idx="190">
                  <c:v>9.7865587891100336</c:v>
                </c:pt>
                <c:pt idx="191">
                  <c:v>10.509350883508151</c:v>
                </c:pt>
                <c:pt idx="192">
                  <c:v>11.31556608999329</c:v>
                </c:pt>
                <c:pt idx="193">
                  <c:v>12.507547038647292</c:v>
                </c:pt>
                <c:pt idx="194">
                  <c:v>12.601756649523587</c:v>
                </c:pt>
                <c:pt idx="195">
                  <c:v>12.769839433450247</c:v>
                </c:pt>
                <c:pt idx="196">
                  <c:v>11.731691272911693</c:v>
                </c:pt>
                <c:pt idx="197">
                  <c:v>11.69262470687087</c:v>
                </c:pt>
                <c:pt idx="198">
                  <c:v>11.893897990049718</c:v>
                </c:pt>
                <c:pt idx="199">
                  <c:v>12.719837664490829</c:v>
                </c:pt>
                <c:pt idx="200">
                  <c:v>14.069193196259654</c:v>
                </c:pt>
                <c:pt idx="201">
                  <c:v>13.164928157332078</c:v>
                </c:pt>
                <c:pt idx="202">
                  <c:v>12.640606369917728</c:v>
                </c:pt>
                <c:pt idx="203">
                  <c:v>11.586202658477362</c:v>
                </c:pt>
                <c:pt idx="204">
                  <c:v>10.07429025925215</c:v>
                </c:pt>
                <c:pt idx="205">
                  <c:v>8.4102881932607296</c:v>
                </c:pt>
                <c:pt idx="206">
                  <c:v>7.6660304176561223</c:v>
                </c:pt>
                <c:pt idx="207">
                  <c:v>6.0632847916483046</c:v>
                </c:pt>
                <c:pt idx="208">
                  <c:v>6.4305384989562731</c:v>
                </c:pt>
                <c:pt idx="209">
                  <c:v>6.0703718213496849</c:v>
                </c:pt>
                <c:pt idx="210">
                  <c:v>4.6926180085961056</c:v>
                </c:pt>
                <c:pt idx="211">
                  <c:v>4.2156488293680017</c:v>
                </c:pt>
                <c:pt idx="212">
                  <c:v>2.4685732418668005</c:v>
                </c:pt>
                <c:pt idx="213">
                  <c:v>2.553100752835169</c:v>
                </c:pt>
                <c:pt idx="214">
                  <c:v>2.5697830047835657</c:v>
                </c:pt>
                <c:pt idx="215">
                  <c:v>2.4521589479030492</c:v>
                </c:pt>
                <c:pt idx="216">
                  <c:v>2.3302044258046717</c:v>
                </c:pt>
                <c:pt idx="217">
                  <c:v>1.3788392791798776</c:v>
                </c:pt>
                <c:pt idx="218">
                  <c:v>1.1819015091490304</c:v>
                </c:pt>
                <c:pt idx="219">
                  <c:v>1.9668488303290266</c:v>
                </c:pt>
                <c:pt idx="220">
                  <c:v>1.7401001001214889</c:v>
                </c:pt>
                <c:pt idx="221">
                  <c:v>1.2715261278387846</c:v>
                </c:pt>
                <c:pt idx="222">
                  <c:v>2.1073207071131916</c:v>
                </c:pt>
                <c:pt idx="223">
                  <c:v>1.517559588079509</c:v>
                </c:pt>
                <c:pt idx="224">
                  <c:v>1.2888059412712982</c:v>
                </c:pt>
                <c:pt idx="225">
                  <c:v>1.6743600220630261</c:v>
                </c:pt>
                <c:pt idx="226">
                  <c:v>1.537547935038841</c:v>
                </c:pt>
                <c:pt idx="227">
                  <c:v>1.0673991887696133</c:v>
                </c:pt>
                <c:pt idx="228">
                  <c:v>1.2373152504772778</c:v>
                </c:pt>
                <c:pt idx="229">
                  <c:v>1.5814265045879239</c:v>
                </c:pt>
                <c:pt idx="230">
                  <c:v>1.5395433651264279</c:v>
                </c:pt>
                <c:pt idx="231">
                  <c:v>1.9516411975414316</c:v>
                </c:pt>
                <c:pt idx="232">
                  <c:v>1.8319678065470413</c:v>
                </c:pt>
                <c:pt idx="233">
                  <c:v>1.7208275498192593</c:v>
                </c:pt>
                <c:pt idx="234">
                  <c:v>1.1599176080143492</c:v>
                </c:pt>
                <c:pt idx="235">
                  <c:v>1.0006807884323843</c:v>
                </c:pt>
                <c:pt idx="236">
                  <c:v>1.0360817493252128</c:v>
                </c:pt>
                <c:pt idx="237">
                  <c:v>0.85936636563357371</c:v>
                </c:pt>
                <c:pt idx="238">
                  <c:v>1.5677100453218351</c:v>
                </c:pt>
                <c:pt idx="239">
                  <c:v>2.1595997256842914</c:v>
                </c:pt>
                <c:pt idx="240">
                  <c:v>2.4442041145768645</c:v>
                </c:pt>
                <c:pt idx="241">
                  <c:v>2.2320122223591365</c:v>
                </c:pt>
                <c:pt idx="242">
                  <c:v>2.8925043432832975</c:v>
                </c:pt>
                <c:pt idx="243">
                  <c:v>2.9530730983972964</c:v>
                </c:pt>
                <c:pt idx="244">
                  <c:v>3.3543664597413647</c:v>
                </c:pt>
                <c:pt idx="245">
                  <c:v>3.8056488432762547</c:v>
                </c:pt>
                <c:pt idx="246">
                  <c:v>3.7320935902280583</c:v>
                </c:pt>
                <c:pt idx="247">
                  <c:v>4.1582072452712726</c:v>
                </c:pt>
                <c:pt idx="248">
                  <c:v>4.8988126304639446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in val="40026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6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'Gráfico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0-48DD-A489-59485A62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5'!$B$3:$B$498</c:f>
              <c:numCache>
                <c:formatCode>0.0</c:formatCode>
                <c:ptCount val="496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-9.9083681371132322</c:v>
                </c:pt>
                <c:pt idx="14">
                  <c:v>-10.935895624168868</c:v>
                </c:pt>
                <c:pt idx="15">
                  <c:v>-11.77530907875961</c:v>
                </c:pt>
                <c:pt idx="16">
                  <c:v>-11.409797754277617</c:v>
                </c:pt>
                <c:pt idx="17">
                  <c:v>-10.956752350946687</c:v>
                </c:pt>
                <c:pt idx="18">
                  <c:v>-10.426062331898311</c:v>
                </c:pt>
                <c:pt idx="19">
                  <c:v>-12.06121773137947</c:v>
                </c:pt>
                <c:pt idx="20">
                  <c:v>-9.9852873496231389</c:v>
                </c:pt>
                <c:pt idx="21">
                  <c:v>-11.809135661398518</c:v>
                </c:pt>
                <c:pt idx="22">
                  <c:v>-11.593379491591271</c:v>
                </c:pt>
                <c:pt idx="23">
                  <c:v>-12.233871562556386</c:v>
                </c:pt>
                <c:pt idx="24">
                  <c:v>-10.253037479832539</c:v>
                </c:pt>
                <c:pt idx="25">
                  <c:v>-9.9445199908670077</c:v>
                </c:pt>
                <c:pt idx="26">
                  <c:v>-6.1812315775592879</c:v>
                </c:pt>
                <c:pt idx="27">
                  <c:v>-5.2217853946459609</c:v>
                </c:pt>
                <c:pt idx="28">
                  <c:v>-6.0622045393120665</c:v>
                </c:pt>
                <c:pt idx="29">
                  <c:v>-6.2376082223217999</c:v>
                </c:pt>
                <c:pt idx="30">
                  <c:v>-4.720918510118544</c:v>
                </c:pt>
                <c:pt idx="31">
                  <c:v>-4.6813972580377889</c:v>
                </c:pt>
                <c:pt idx="32">
                  <c:v>-5.5742846877300796</c:v>
                </c:pt>
                <c:pt idx="33">
                  <c:v>-5.793970104624413</c:v>
                </c:pt>
                <c:pt idx="34">
                  <c:v>-4.1516014596082895</c:v>
                </c:pt>
                <c:pt idx="35">
                  <c:v>-3.8939407711486185</c:v>
                </c:pt>
                <c:pt idx="36">
                  <c:v>-5.9027181949756979</c:v>
                </c:pt>
                <c:pt idx="37">
                  <c:v>-3.4130002480412425</c:v>
                </c:pt>
                <c:pt idx="38">
                  <c:v>-2.6461139814543788</c:v>
                </c:pt>
                <c:pt idx="39">
                  <c:v>-2.1599568748371878</c:v>
                </c:pt>
                <c:pt idx="40">
                  <c:v>-1.2444759206362677</c:v>
                </c:pt>
                <c:pt idx="41">
                  <c:v>-1.6918143066069313</c:v>
                </c:pt>
                <c:pt idx="42">
                  <c:v>-1.495085615547409</c:v>
                </c:pt>
                <c:pt idx="43">
                  <c:v>1.3752250151922718</c:v>
                </c:pt>
                <c:pt idx="44">
                  <c:v>0.92474118703000929</c:v>
                </c:pt>
                <c:pt idx="45">
                  <c:v>2.9800659489625403</c:v>
                </c:pt>
                <c:pt idx="46">
                  <c:v>3.057453601247162</c:v>
                </c:pt>
                <c:pt idx="47">
                  <c:v>4.4488698799531434</c:v>
                </c:pt>
                <c:pt idx="48">
                  <c:v>6.3717348351581826</c:v>
                </c:pt>
                <c:pt idx="49">
                  <c:v>4.5209742139830311</c:v>
                </c:pt>
                <c:pt idx="50">
                  <c:v>4.5667260940357668</c:v>
                </c:pt>
                <c:pt idx="51">
                  <c:v>4.9286851581291424</c:v>
                </c:pt>
                <c:pt idx="52">
                  <c:v>6.3829319531939488</c:v>
                </c:pt>
                <c:pt idx="53">
                  <c:v>7.4130200479682884</c:v>
                </c:pt>
                <c:pt idx="54">
                  <c:v>4.1616696868718162</c:v>
                </c:pt>
                <c:pt idx="55">
                  <c:v>2.026513333627955</c:v>
                </c:pt>
                <c:pt idx="56">
                  <c:v>2.8614970116604965</c:v>
                </c:pt>
                <c:pt idx="57">
                  <c:v>1.6717921004048009</c:v>
                </c:pt>
                <c:pt idx="58">
                  <c:v>3.3062542916724169</c:v>
                </c:pt>
                <c:pt idx="59">
                  <c:v>2.0351665416134868</c:v>
                </c:pt>
                <c:pt idx="60">
                  <c:v>0.57038889353324684</c:v>
                </c:pt>
                <c:pt idx="61">
                  <c:v>8.172320655712074</c:v>
                </c:pt>
                <c:pt idx="62">
                  <c:v>8.8379473367253816</c:v>
                </c:pt>
                <c:pt idx="63">
                  <c:v>6.6075655049923299</c:v>
                </c:pt>
                <c:pt idx="64">
                  <c:v>6.7488704003646482</c:v>
                </c:pt>
                <c:pt idx="65">
                  <c:v>8.4697563140958998</c:v>
                </c:pt>
                <c:pt idx="66">
                  <c:v>12.627508046397494</c:v>
                </c:pt>
                <c:pt idx="67">
                  <c:v>14.544488402955702</c:v>
                </c:pt>
                <c:pt idx="68">
                  <c:v>15.59324666595543</c:v>
                </c:pt>
                <c:pt idx="69">
                  <c:v>16.39613095804453</c:v>
                </c:pt>
                <c:pt idx="70">
                  <c:v>15.585914632057074</c:v>
                </c:pt>
                <c:pt idx="71">
                  <c:v>17.538107468448636</c:v>
                </c:pt>
                <c:pt idx="72">
                  <c:v>19.848016019484938</c:v>
                </c:pt>
                <c:pt idx="73">
                  <c:v>11.835469894826979</c:v>
                </c:pt>
                <c:pt idx="74">
                  <c:v>11.274012913960551</c:v>
                </c:pt>
                <c:pt idx="75">
                  <c:v>15.474709692370748</c:v>
                </c:pt>
                <c:pt idx="76">
                  <c:v>15.449106012174907</c:v>
                </c:pt>
                <c:pt idx="77">
                  <c:v>14.204126547570928</c:v>
                </c:pt>
                <c:pt idx="78">
                  <c:v>13.87994015185634</c:v>
                </c:pt>
                <c:pt idx="79">
                  <c:v>12.111230145581132</c:v>
                </c:pt>
                <c:pt idx="80">
                  <c:v>9.804668035559839</c:v>
                </c:pt>
                <c:pt idx="81">
                  <c:v>9.3738159162397814</c:v>
                </c:pt>
                <c:pt idx="82">
                  <c:v>9.6545853183285235</c:v>
                </c:pt>
                <c:pt idx="83">
                  <c:v>8.4855526527820579</c:v>
                </c:pt>
                <c:pt idx="84">
                  <c:v>9.0367113900970288</c:v>
                </c:pt>
                <c:pt idx="85">
                  <c:v>10.952007673413133</c:v>
                </c:pt>
                <c:pt idx="86">
                  <c:v>12.715199452407022</c:v>
                </c:pt>
                <c:pt idx="87">
                  <c:v>9.7326517081707244</c:v>
                </c:pt>
                <c:pt idx="88">
                  <c:v>12.701416695885115</c:v>
                </c:pt>
                <c:pt idx="89">
                  <c:v>15.290788402772781</c:v>
                </c:pt>
                <c:pt idx="90">
                  <c:v>16.946283148406692</c:v>
                </c:pt>
                <c:pt idx="91">
                  <c:v>19.124777606378629</c:v>
                </c:pt>
                <c:pt idx="92">
                  <c:v>21.297055159614999</c:v>
                </c:pt>
                <c:pt idx="93">
                  <c:v>21.863980927122007</c:v>
                </c:pt>
                <c:pt idx="94">
                  <c:v>23.503015539475491</c:v>
                </c:pt>
                <c:pt idx="95">
                  <c:v>25.492448500818643</c:v>
                </c:pt>
                <c:pt idx="96">
                  <c:v>24.669838692877022</c:v>
                </c:pt>
                <c:pt idx="97">
                  <c:v>23.28076908512573</c:v>
                </c:pt>
                <c:pt idx="98">
                  <c:v>23.371895083209715</c:v>
                </c:pt>
                <c:pt idx="99">
                  <c:v>26.111832152513649</c:v>
                </c:pt>
                <c:pt idx="100">
                  <c:v>22.690984577646113</c:v>
                </c:pt>
                <c:pt idx="101">
                  <c:v>22.135876986255187</c:v>
                </c:pt>
                <c:pt idx="102">
                  <c:v>20.341797941835814</c:v>
                </c:pt>
                <c:pt idx="103">
                  <c:v>20.206812549103038</c:v>
                </c:pt>
                <c:pt idx="104">
                  <c:v>21.296294025735406</c:v>
                </c:pt>
                <c:pt idx="105">
                  <c:v>22.154777855405406</c:v>
                </c:pt>
                <c:pt idx="106">
                  <c:v>20.351689756845225</c:v>
                </c:pt>
                <c:pt idx="107">
                  <c:v>20.340626635025782</c:v>
                </c:pt>
                <c:pt idx="108">
                  <c:v>18.572608929127266</c:v>
                </c:pt>
                <c:pt idx="109">
                  <c:v>17.800908723183451</c:v>
                </c:pt>
                <c:pt idx="110">
                  <c:v>16.723003718067119</c:v>
                </c:pt>
                <c:pt idx="111">
                  <c:v>15.963060842820887</c:v>
                </c:pt>
                <c:pt idx="112">
                  <c:v>15.652140562602268</c:v>
                </c:pt>
                <c:pt idx="113">
                  <c:v>13.626821273875755</c:v>
                </c:pt>
                <c:pt idx="114">
                  <c:v>15.063197922736759</c:v>
                </c:pt>
                <c:pt idx="115">
                  <c:v>13.78044854335403</c:v>
                </c:pt>
                <c:pt idx="116">
                  <c:v>13.492447720562506</c:v>
                </c:pt>
                <c:pt idx="117">
                  <c:v>13.729010397669338</c:v>
                </c:pt>
                <c:pt idx="118">
                  <c:v>15.744382728584005</c:v>
                </c:pt>
                <c:pt idx="119">
                  <c:v>14.852442855813131</c:v>
                </c:pt>
                <c:pt idx="120">
                  <c:v>14.071289287180399</c:v>
                </c:pt>
                <c:pt idx="121">
                  <c:v>14.4205348006478</c:v>
                </c:pt>
                <c:pt idx="122">
                  <c:v>13.069265447619195</c:v>
                </c:pt>
                <c:pt idx="123">
                  <c:v>11.998608037259629</c:v>
                </c:pt>
                <c:pt idx="124">
                  <c:v>11.343727337430675</c:v>
                </c:pt>
                <c:pt idx="125">
                  <c:v>13.0579228179583</c:v>
                </c:pt>
                <c:pt idx="126">
                  <c:v>9.7666395057711917</c:v>
                </c:pt>
                <c:pt idx="127">
                  <c:v>8.1097597930110066</c:v>
                </c:pt>
                <c:pt idx="128">
                  <c:v>4.2531657736585071</c:v>
                </c:pt>
                <c:pt idx="129">
                  <c:v>1.1129012360567403</c:v>
                </c:pt>
                <c:pt idx="130">
                  <c:v>-1.5766324909213703</c:v>
                </c:pt>
                <c:pt idx="131">
                  <c:v>-3.6378767212228658</c:v>
                </c:pt>
                <c:pt idx="132">
                  <c:v>-2.319013420747329</c:v>
                </c:pt>
                <c:pt idx="133">
                  <c:v>-3.0522206090434989</c:v>
                </c:pt>
                <c:pt idx="134">
                  <c:v>-2.464276188293979</c:v>
                </c:pt>
                <c:pt idx="135">
                  <c:v>-1.9306495003338475</c:v>
                </c:pt>
                <c:pt idx="136">
                  <c:v>-1.0763705425423487</c:v>
                </c:pt>
                <c:pt idx="137">
                  <c:v>-2.39953613032724</c:v>
                </c:pt>
                <c:pt idx="138">
                  <c:v>-0.89412495612688492</c:v>
                </c:pt>
                <c:pt idx="139">
                  <c:v>0.77213629898795766</c:v>
                </c:pt>
                <c:pt idx="140">
                  <c:v>4.1902115918335481</c:v>
                </c:pt>
                <c:pt idx="141">
                  <c:v>7.4354647773331894</c:v>
                </c:pt>
                <c:pt idx="142">
                  <c:v>9.2328835904982078</c:v>
                </c:pt>
                <c:pt idx="143">
                  <c:v>13.669819801235871</c:v>
                </c:pt>
                <c:pt idx="144">
                  <c:v>15.664605225858663</c:v>
                </c:pt>
                <c:pt idx="145">
                  <c:v>15.738480795788812</c:v>
                </c:pt>
                <c:pt idx="146">
                  <c:v>17.472084337590623</c:v>
                </c:pt>
                <c:pt idx="147">
                  <c:v>18.795297614841331</c:v>
                </c:pt>
                <c:pt idx="148">
                  <c:v>19.441107671009949</c:v>
                </c:pt>
                <c:pt idx="149">
                  <c:v>20.491017911519506</c:v>
                </c:pt>
                <c:pt idx="150">
                  <c:v>19.587218104984181</c:v>
                </c:pt>
                <c:pt idx="151">
                  <c:v>19.984428310305535</c:v>
                </c:pt>
                <c:pt idx="152">
                  <c:v>20.084041021676402</c:v>
                </c:pt>
                <c:pt idx="153">
                  <c:v>19.580059174063202</c:v>
                </c:pt>
                <c:pt idx="154">
                  <c:v>18.179010705382748</c:v>
                </c:pt>
                <c:pt idx="155">
                  <c:v>17.663207416409943</c:v>
                </c:pt>
                <c:pt idx="156">
                  <c:v>15.125159649747877</c:v>
                </c:pt>
                <c:pt idx="157">
                  <c:v>14.726039775988919</c:v>
                </c:pt>
                <c:pt idx="158">
                  <c:v>13.183140523854831</c:v>
                </c:pt>
                <c:pt idx="159">
                  <c:v>12.781362135230069</c:v>
                </c:pt>
                <c:pt idx="160">
                  <c:v>12.541633310685384</c:v>
                </c:pt>
                <c:pt idx="161">
                  <c:v>11.852735469863118</c:v>
                </c:pt>
                <c:pt idx="162">
                  <c:v>11.866744687646946</c:v>
                </c:pt>
                <c:pt idx="163">
                  <c:v>11.83084369039844</c:v>
                </c:pt>
                <c:pt idx="164">
                  <c:v>10.82690010550631</c:v>
                </c:pt>
                <c:pt idx="165">
                  <c:v>9.1602309641440449</c:v>
                </c:pt>
                <c:pt idx="166">
                  <c:v>9.5001398386718847</c:v>
                </c:pt>
                <c:pt idx="167">
                  <c:v>8.7018200510155186</c:v>
                </c:pt>
                <c:pt idx="168">
                  <c:v>10.457677921931685</c:v>
                </c:pt>
                <c:pt idx="169">
                  <c:v>11.281526239391226</c:v>
                </c:pt>
                <c:pt idx="170">
                  <c:v>11.487535089556022</c:v>
                </c:pt>
                <c:pt idx="171">
                  <c:v>11.242096862540452</c:v>
                </c:pt>
                <c:pt idx="172">
                  <c:v>11.411289750302833</c:v>
                </c:pt>
                <c:pt idx="173">
                  <c:v>11.638944228897575</c:v>
                </c:pt>
                <c:pt idx="174">
                  <c:v>12.829927251641958</c:v>
                </c:pt>
                <c:pt idx="175">
                  <c:v>11.649024701307219</c:v>
                </c:pt>
                <c:pt idx="176">
                  <c:v>12.274333113776015</c:v>
                </c:pt>
                <c:pt idx="177">
                  <c:v>12.658926871798105</c:v>
                </c:pt>
                <c:pt idx="178">
                  <c:v>11.794349458505238</c:v>
                </c:pt>
                <c:pt idx="179">
                  <c:v>10.383931975405968</c:v>
                </c:pt>
                <c:pt idx="180">
                  <c:v>8.8157246558731686</c:v>
                </c:pt>
                <c:pt idx="181">
                  <c:v>9.7505932186451325</c:v>
                </c:pt>
                <c:pt idx="182">
                  <c:v>10.389727549139272</c:v>
                </c:pt>
                <c:pt idx="183">
                  <c:v>10.383077879076662</c:v>
                </c:pt>
                <c:pt idx="184">
                  <c:v>10.475504902995048</c:v>
                </c:pt>
                <c:pt idx="185">
                  <c:v>10.103794811089028</c:v>
                </c:pt>
                <c:pt idx="186">
                  <c:v>9.5183692788640251</c:v>
                </c:pt>
                <c:pt idx="187">
                  <c:v>9.3765329950368237</c:v>
                </c:pt>
                <c:pt idx="188">
                  <c:v>8.7332580884148747</c:v>
                </c:pt>
                <c:pt idx="189">
                  <c:v>8.3241208351138027</c:v>
                </c:pt>
                <c:pt idx="190">
                  <c:v>8.8116574168719985</c:v>
                </c:pt>
                <c:pt idx="191">
                  <c:v>10.127970996072499</c:v>
                </c:pt>
                <c:pt idx="192">
                  <c:v>11.870347857599327</c:v>
                </c:pt>
                <c:pt idx="193">
                  <c:v>14.216842432928223</c:v>
                </c:pt>
                <c:pt idx="194">
                  <c:v>14.093083240395575</c:v>
                </c:pt>
                <c:pt idx="195">
                  <c:v>14.277850200349729</c:v>
                </c:pt>
                <c:pt idx="196">
                  <c:v>12.627102260989776</c:v>
                </c:pt>
                <c:pt idx="197">
                  <c:v>13.136487020142207</c:v>
                </c:pt>
                <c:pt idx="198">
                  <c:v>13.111974155856831</c:v>
                </c:pt>
                <c:pt idx="199">
                  <c:v>14.889737131530323</c:v>
                </c:pt>
                <c:pt idx="200">
                  <c:v>17.607122874555792</c:v>
                </c:pt>
                <c:pt idx="201">
                  <c:v>16.474718347224602</c:v>
                </c:pt>
                <c:pt idx="202">
                  <c:v>15.95955487592542</c:v>
                </c:pt>
                <c:pt idx="203">
                  <c:v>14.542764515521721</c:v>
                </c:pt>
                <c:pt idx="204">
                  <c:v>11.92338317128787</c:v>
                </c:pt>
                <c:pt idx="205">
                  <c:v>9.3157361247287795</c:v>
                </c:pt>
                <c:pt idx="206">
                  <c:v>9.048514240562632</c:v>
                </c:pt>
                <c:pt idx="207">
                  <c:v>6.7644674382071557</c:v>
                </c:pt>
                <c:pt idx="208">
                  <c:v>7.1618131778095284</c:v>
                </c:pt>
                <c:pt idx="209">
                  <c:v>6.4568225780078814</c:v>
                </c:pt>
                <c:pt idx="210">
                  <c:v>4.3157520193918941</c:v>
                </c:pt>
                <c:pt idx="211">
                  <c:v>3.5143906749834253</c:v>
                </c:pt>
                <c:pt idx="212">
                  <c:v>0.26216395887441735</c:v>
                </c:pt>
                <c:pt idx="213">
                  <c:v>0.31056299093816797</c:v>
                </c:pt>
                <c:pt idx="214">
                  <c:v>0.10229160365549106</c:v>
                </c:pt>
                <c:pt idx="215">
                  <c:v>-0.32065846408615428</c:v>
                </c:pt>
                <c:pt idx="216">
                  <c:v>-0.97491275562313628</c:v>
                </c:pt>
                <c:pt idx="217">
                  <c:v>-2.6147461256441962</c:v>
                </c:pt>
                <c:pt idx="218">
                  <c:v>-3.2520956816238566</c:v>
                </c:pt>
                <c:pt idx="219">
                  <c:v>-2.1499896868341639</c:v>
                </c:pt>
                <c:pt idx="220">
                  <c:v>-1.8843315545497008</c:v>
                </c:pt>
                <c:pt idx="221">
                  <c:v>-2.716105911946054</c:v>
                </c:pt>
                <c:pt idx="222">
                  <c:v>-1.196128796323559</c:v>
                </c:pt>
                <c:pt idx="223">
                  <c:v>-2.3128186189142252</c:v>
                </c:pt>
                <c:pt idx="224">
                  <c:v>-2.4420459567205288</c:v>
                </c:pt>
                <c:pt idx="225">
                  <c:v>-1.7025917481000241</c:v>
                </c:pt>
                <c:pt idx="226">
                  <c:v>-1.7048875582008294</c:v>
                </c:pt>
                <c:pt idx="227">
                  <c:v>-2.4090514699859678</c:v>
                </c:pt>
                <c:pt idx="228">
                  <c:v>-1.602190284332583</c:v>
                </c:pt>
                <c:pt idx="229">
                  <c:v>-1.1310310999237405</c:v>
                </c:pt>
                <c:pt idx="230">
                  <c:v>-1.0725491638857942</c:v>
                </c:pt>
                <c:pt idx="231">
                  <c:v>-0.47620194291279061</c:v>
                </c:pt>
                <c:pt idx="232">
                  <c:v>-1.0073283459025917</c:v>
                </c:pt>
                <c:pt idx="233">
                  <c:v>-1.1032230920033359</c:v>
                </c:pt>
                <c:pt idx="234">
                  <c:v>-1.9302005255057875</c:v>
                </c:pt>
                <c:pt idx="235">
                  <c:v>-2.1059164979069234</c:v>
                </c:pt>
                <c:pt idx="236">
                  <c:v>-2.2586394703425827</c:v>
                </c:pt>
                <c:pt idx="237">
                  <c:v>-2.5816136445072302</c:v>
                </c:pt>
                <c:pt idx="238">
                  <c:v>-1.5193001281504692</c:v>
                </c:pt>
                <c:pt idx="239">
                  <c:v>-0.66133082952658517</c:v>
                </c:pt>
                <c:pt idx="240">
                  <c:v>-0.25295807671205095</c:v>
                </c:pt>
                <c:pt idx="241">
                  <c:v>-0.93335564952148342</c:v>
                </c:pt>
                <c:pt idx="242">
                  <c:v>-0.20080863879740063</c:v>
                </c:pt>
                <c:pt idx="243">
                  <c:v>-8.7245641454636313E-2</c:v>
                </c:pt>
                <c:pt idx="244">
                  <c:v>0.54999503986226106</c:v>
                </c:pt>
                <c:pt idx="245">
                  <c:v>1.024540890569714</c:v>
                </c:pt>
                <c:pt idx="246">
                  <c:v>0.69251639341341154</c:v>
                </c:pt>
                <c:pt idx="247">
                  <c:v>1.061970907951082</c:v>
                </c:pt>
                <c:pt idx="248">
                  <c:v>2.0373382348599423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2-41B5-9E9E-69E2CA05C8A7}"/>
            </c:ext>
          </c:extLst>
        </c:ser>
        <c:ser>
          <c:idx val="1"/>
          <c:order val="1"/>
          <c:tx>
            <c:strRef>
              <c:f>'Gráfico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90-48DD-A489-59485A62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-33.535319306316921</c:v>
                </c:pt>
                <c:pt idx="13">
                  <c:v>-34.852141929736725</c:v>
                </c:pt>
                <c:pt idx="14">
                  <c:v>-36.213307909809004</c:v>
                </c:pt>
                <c:pt idx="15">
                  <c:v>-36.212912450696024</c:v>
                </c:pt>
                <c:pt idx="16">
                  <c:v>-35.466749755427472</c:v>
                </c:pt>
                <c:pt idx="17">
                  <c:v>-33.363978945663355</c:v>
                </c:pt>
                <c:pt idx="18">
                  <c:v>-27.934953125460627</c:v>
                </c:pt>
                <c:pt idx="19">
                  <c:v>-23.391552204365752</c:v>
                </c:pt>
                <c:pt idx="20">
                  <c:v>-19.7358612759569</c:v>
                </c:pt>
                <c:pt idx="21">
                  <c:v>-18.459998021791968</c:v>
                </c:pt>
                <c:pt idx="22">
                  <c:v>-18.116293395643169</c:v>
                </c:pt>
                <c:pt idx="23">
                  <c:v>-17.37218898858568</c:v>
                </c:pt>
                <c:pt idx="24">
                  <c:v>-12.157424455560706</c:v>
                </c:pt>
                <c:pt idx="25">
                  <c:v>-11.858282709312517</c:v>
                </c:pt>
                <c:pt idx="26">
                  <c:v>-7.2329875846268603</c:v>
                </c:pt>
                <c:pt idx="27">
                  <c:v>-6.3913126703542877</c:v>
                </c:pt>
                <c:pt idx="28">
                  <c:v>-6.9616646173601975</c:v>
                </c:pt>
                <c:pt idx="29">
                  <c:v>-6.0762809465024326</c:v>
                </c:pt>
                <c:pt idx="30">
                  <c:v>-6.8817782544276955</c:v>
                </c:pt>
                <c:pt idx="31">
                  <c:v>-6.5133609638452832</c:v>
                </c:pt>
                <c:pt idx="32">
                  <c:v>-6.7717072366421434</c:v>
                </c:pt>
                <c:pt idx="33">
                  <c:v>-4.9204904050467739</c:v>
                </c:pt>
                <c:pt idx="34">
                  <c:v>-1.2811364721196927</c:v>
                </c:pt>
                <c:pt idx="35">
                  <c:v>2.483374743386535</c:v>
                </c:pt>
                <c:pt idx="36">
                  <c:v>4.5767566025468165</c:v>
                </c:pt>
                <c:pt idx="37">
                  <c:v>-6.3321346812760915</c:v>
                </c:pt>
                <c:pt idx="38">
                  <c:v>-6.0991687324301269</c:v>
                </c:pt>
                <c:pt idx="39">
                  <c:v>-6.5984149964327106</c:v>
                </c:pt>
                <c:pt idx="40">
                  <c:v>-4.4328676030742749</c:v>
                </c:pt>
                <c:pt idx="41">
                  <c:v>-2.3761848244125083</c:v>
                </c:pt>
                <c:pt idx="42">
                  <c:v>-2.3088953347873975</c:v>
                </c:pt>
                <c:pt idx="43">
                  <c:v>-0.88714729615254617</c:v>
                </c:pt>
                <c:pt idx="44">
                  <c:v>1.2012038828768556</c:v>
                </c:pt>
                <c:pt idx="45">
                  <c:v>1.8319126748953751</c:v>
                </c:pt>
                <c:pt idx="46">
                  <c:v>1.8385917376376071</c:v>
                </c:pt>
                <c:pt idx="47">
                  <c:v>-0.19453967769319513</c:v>
                </c:pt>
                <c:pt idx="48">
                  <c:v>0.55308842595520602</c:v>
                </c:pt>
                <c:pt idx="49">
                  <c:v>13.495031172406957</c:v>
                </c:pt>
                <c:pt idx="50">
                  <c:v>12.840843173557715</c:v>
                </c:pt>
                <c:pt idx="51">
                  <c:v>15.357312687690939</c:v>
                </c:pt>
                <c:pt idx="52">
                  <c:v>16.188002035696435</c:v>
                </c:pt>
                <c:pt idx="53">
                  <c:v>13.981375975839017</c:v>
                </c:pt>
                <c:pt idx="54">
                  <c:v>15.558217027871258</c:v>
                </c:pt>
                <c:pt idx="55">
                  <c:v>15.29592497344443</c:v>
                </c:pt>
                <c:pt idx="56">
                  <c:v>14.667196368677239</c:v>
                </c:pt>
                <c:pt idx="57">
                  <c:v>14.102265709481298</c:v>
                </c:pt>
                <c:pt idx="58">
                  <c:v>14.417020267495694</c:v>
                </c:pt>
                <c:pt idx="59">
                  <c:v>14.864239956926939</c:v>
                </c:pt>
                <c:pt idx="60">
                  <c:v>15.686726886107415</c:v>
                </c:pt>
                <c:pt idx="61">
                  <c:v>17.654259202154911</c:v>
                </c:pt>
                <c:pt idx="62">
                  <c:v>18.428128765499064</c:v>
                </c:pt>
                <c:pt idx="63">
                  <c:v>20.224008284494953</c:v>
                </c:pt>
                <c:pt idx="64">
                  <c:v>21.013282756522411</c:v>
                </c:pt>
                <c:pt idx="65">
                  <c:v>21.558742416172972</c:v>
                </c:pt>
                <c:pt idx="66">
                  <c:v>21.270047462685149</c:v>
                </c:pt>
                <c:pt idx="67">
                  <c:v>20.933895484286236</c:v>
                </c:pt>
                <c:pt idx="68">
                  <c:v>21.313677089647641</c:v>
                </c:pt>
                <c:pt idx="69">
                  <c:v>23.135520483449689</c:v>
                </c:pt>
                <c:pt idx="70">
                  <c:v>23.808154708683247</c:v>
                </c:pt>
                <c:pt idx="71">
                  <c:v>24.447023160391733</c:v>
                </c:pt>
                <c:pt idx="72">
                  <c:v>25.198555794238175</c:v>
                </c:pt>
                <c:pt idx="73">
                  <c:v>23.485583677354271</c:v>
                </c:pt>
                <c:pt idx="74">
                  <c:v>24.883317632109314</c:v>
                </c:pt>
                <c:pt idx="75">
                  <c:v>25.036826952629411</c:v>
                </c:pt>
                <c:pt idx="76">
                  <c:v>25.780690862935064</c:v>
                </c:pt>
                <c:pt idx="77">
                  <c:v>26.369426069640124</c:v>
                </c:pt>
                <c:pt idx="78">
                  <c:v>27.710856011680484</c:v>
                </c:pt>
                <c:pt idx="79">
                  <c:v>28.757995399026548</c:v>
                </c:pt>
                <c:pt idx="80">
                  <c:v>29.60511947128095</c:v>
                </c:pt>
                <c:pt idx="81">
                  <c:v>30.358497995024656</c:v>
                </c:pt>
                <c:pt idx="82">
                  <c:v>30.520702093272376</c:v>
                </c:pt>
                <c:pt idx="83">
                  <c:v>31.495855389492199</c:v>
                </c:pt>
                <c:pt idx="84">
                  <c:v>32.938498483639542</c:v>
                </c:pt>
                <c:pt idx="85">
                  <c:v>33.978711095827798</c:v>
                </c:pt>
                <c:pt idx="86">
                  <c:v>35.833102015705933</c:v>
                </c:pt>
                <c:pt idx="87">
                  <c:v>38.459799436946</c:v>
                </c:pt>
                <c:pt idx="88">
                  <c:v>38.947239862358728</c:v>
                </c:pt>
                <c:pt idx="89">
                  <c:v>41.119412540679704</c:v>
                </c:pt>
                <c:pt idx="90">
                  <c:v>41.867902596469996</c:v>
                </c:pt>
                <c:pt idx="91">
                  <c:v>41.728110419387285</c:v>
                </c:pt>
                <c:pt idx="92">
                  <c:v>42.400829234863394</c:v>
                </c:pt>
                <c:pt idx="93">
                  <c:v>43.375690501173935</c:v>
                </c:pt>
                <c:pt idx="94">
                  <c:v>44.230969091394968</c:v>
                </c:pt>
                <c:pt idx="95">
                  <c:v>43.93974790008366</c:v>
                </c:pt>
                <c:pt idx="96">
                  <c:v>43.250678752096469</c:v>
                </c:pt>
                <c:pt idx="97">
                  <c:v>42.777558267242675</c:v>
                </c:pt>
                <c:pt idx="98">
                  <c:v>41.897930896366219</c:v>
                </c:pt>
                <c:pt idx="99">
                  <c:v>42.30971603132263</c:v>
                </c:pt>
                <c:pt idx="100">
                  <c:v>42.06019639111436</c:v>
                </c:pt>
                <c:pt idx="101">
                  <c:v>39.977157083734483</c:v>
                </c:pt>
                <c:pt idx="102">
                  <c:v>39.265804382664712</c:v>
                </c:pt>
                <c:pt idx="103">
                  <c:v>38.502725601920787</c:v>
                </c:pt>
                <c:pt idx="104">
                  <c:v>36.506540896100546</c:v>
                </c:pt>
                <c:pt idx="105">
                  <c:v>33.982497895888251</c:v>
                </c:pt>
                <c:pt idx="106">
                  <c:v>34.97241290955364</c:v>
                </c:pt>
                <c:pt idx="107">
                  <c:v>32.339993598838767</c:v>
                </c:pt>
                <c:pt idx="108">
                  <c:v>29.866779533837295</c:v>
                </c:pt>
                <c:pt idx="109">
                  <c:v>28.016328027907701</c:v>
                </c:pt>
                <c:pt idx="110">
                  <c:v>25.903594112309047</c:v>
                </c:pt>
                <c:pt idx="111">
                  <c:v>22.208897516515378</c:v>
                </c:pt>
                <c:pt idx="112">
                  <c:v>19.927003059761404</c:v>
                </c:pt>
                <c:pt idx="113">
                  <c:v>18.685717317274886</c:v>
                </c:pt>
                <c:pt idx="114">
                  <c:v>16.196285769767282</c:v>
                </c:pt>
                <c:pt idx="115">
                  <c:v>14.850188982180512</c:v>
                </c:pt>
                <c:pt idx="116">
                  <c:v>13.52739848071054</c:v>
                </c:pt>
                <c:pt idx="117">
                  <c:v>12.21014508015006</c:v>
                </c:pt>
                <c:pt idx="118">
                  <c:v>8.8675119516637757</c:v>
                </c:pt>
                <c:pt idx="119">
                  <c:v>8.0564038565550824</c:v>
                </c:pt>
                <c:pt idx="120">
                  <c:v>6.6558159255954541</c:v>
                </c:pt>
                <c:pt idx="121">
                  <c:v>5.4691131203282062</c:v>
                </c:pt>
                <c:pt idx="122">
                  <c:v>3.8615617965260141</c:v>
                </c:pt>
                <c:pt idx="123">
                  <c:v>2.4044363805203917</c:v>
                </c:pt>
                <c:pt idx="124">
                  <c:v>0.57926441503306503</c:v>
                </c:pt>
                <c:pt idx="125">
                  <c:v>-0.78982964455932558</c:v>
                </c:pt>
                <c:pt idx="126">
                  <c:v>-1.0396224109561314</c:v>
                </c:pt>
                <c:pt idx="127">
                  <c:v>-1.9765977858056338</c:v>
                </c:pt>
                <c:pt idx="128">
                  <c:v>-2.4053857706800352</c:v>
                </c:pt>
                <c:pt idx="129">
                  <c:v>-2.9114502954799781</c:v>
                </c:pt>
                <c:pt idx="130">
                  <c:v>-3.1420847711436606</c:v>
                </c:pt>
                <c:pt idx="131">
                  <c:v>-1.8830098455150046</c:v>
                </c:pt>
                <c:pt idx="132">
                  <c:v>-1.4591677420372484</c:v>
                </c:pt>
                <c:pt idx="133">
                  <c:v>-0.71795998879593537</c:v>
                </c:pt>
                <c:pt idx="134">
                  <c:v>0.55410508762314681</c:v>
                </c:pt>
                <c:pt idx="135">
                  <c:v>2.0934950170382383</c:v>
                </c:pt>
                <c:pt idx="136">
                  <c:v>3.2916153388195202</c:v>
                </c:pt>
                <c:pt idx="137">
                  <c:v>4.775904326141811</c:v>
                </c:pt>
                <c:pt idx="138">
                  <c:v>5.8941720400716102</c:v>
                </c:pt>
                <c:pt idx="139">
                  <c:v>7.185172788839056</c:v>
                </c:pt>
                <c:pt idx="140">
                  <c:v>8.4418658704713767</c:v>
                </c:pt>
                <c:pt idx="141">
                  <c:v>10.235656798659143</c:v>
                </c:pt>
                <c:pt idx="142">
                  <c:v>11.243628995327871</c:v>
                </c:pt>
                <c:pt idx="143">
                  <c:v>11.594694149644468</c:v>
                </c:pt>
                <c:pt idx="144">
                  <c:v>13.010955302380168</c:v>
                </c:pt>
                <c:pt idx="145">
                  <c:v>13.769440990893944</c:v>
                </c:pt>
                <c:pt idx="146">
                  <c:v>14.903188575132464</c:v>
                </c:pt>
                <c:pt idx="147">
                  <c:v>16.089994789401075</c:v>
                </c:pt>
                <c:pt idx="148">
                  <c:v>17.799620992342071</c:v>
                </c:pt>
                <c:pt idx="149">
                  <c:v>19.783106564036412</c:v>
                </c:pt>
                <c:pt idx="150">
                  <c:v>20.98950484028521</c:v>
                </c:pt>
                <c:pt idx="151">
                  <c:v>21.423592809906687</c:v>
                </c:pt>
                <c:pt idx="152">
                  <c:v>22.041072108470438</c:v>
                </c:pt>
                <c:pt idx="153">
                  <c:v>21.613801377505947</c:v>
                </c:pt>
                <c:pt idx="154">
                  <c:v>21.50539949685799</c:v>
                </c:pt>
                <c:pt idx="155">
                  <c:v>21.469022929869517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21.066899346195701</c:v>
                </c:pt>
                <c:pt idx="159">
                  <c:v>21.187251658514938</c:v>
                </c:pt>
                <c:pt idx="160">
                  <c:v>20.473363429790293</c:v>
                </c:pt>
                <c:pt idx="161">
                  <c:v>18.744850054417771</c:v>
                </c:pt>
                <c:pt idx="162">
                  <c:v>17.847534600440508</c:v>
                </c:pt>
                <c:pt idx="163">
                  <c:v>17.416688662172184</c:v>
                </c:pt>
                <c:pt idx="164">
                  <c:v>16.742406635436492</c:v>
                </c:pt>
                <c:pt idx="165">
                  <c:v>15.887921852840226</c:v>
                </c:pt>
                <c:pt idx="166">
                  <c:v>15.485824986225483</c:v>
                </c:pt>
                <c:pt idx="167">
                  <c:v>15.050126093926973</c:v>
                </c:pt>
                <c:pt idx="168">
                  <c:v>14.461465041988308</c:v>
                </c:pt>
                <c:pt idx="169">
                  <c:v>14.362181311051113</c:v>
                </c:pt>
                <c:pt idx="170">
                  <c:v>13.560184073512605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11.267391748328492</c:v>
                </c:pt>
                <c:pt idx="174">
                  <c:v>10.488281964831314</c:v>
                </c:pt>
                <c:pt idx="175">
                  <c:v>10.336143533766373</c:v>
                </c:pt>
                <c:pt idx="176">
                  <c:v>9.9992883797072718</c:v>
                </c:pt>
                <c:pt idx="177">
                  <c:v>10.080451103113441</c:v>
                </c:pt>
                <c:pt idx="178">
                  <c:v>10.010975172069237</c:v>
                </c:pt>
                <c:pt idx="179">
                  <c:v>9.6265106794102948</c:v>
                </c:pt>
                <c:pt idx="180">
                  <c:v>9.3330828127697671</c:v>
                </c:pt>
                <c:pt idx="181">
                  <c:v>9.1076580559377831</c:v>
                </c:pt>
                <c:pt idx="182">
                  <c:v>8.8722937861115412</c:v>
                </c:pt>
                <c:pt idx="183">
                  <c:v>8.686444510455571</c:v>
                </c:pt>
                <c:pt idx="184">
                  <c:v>8.5169194470527732</c:v>
                </c:pt>
                <c:pt idx="185">
                  <c:v>8.8504490601510888</c:v>
                </c:pt>
                <c:pt idx="186">
                  <c:v>8.9312821866545544</c:v>
                </c:pt>
                <c:pt idx="187">
                  <c:v>8.8037521024036725</c:v>
                </c:pt>
                <c:pt idx="188">
                  <c:v>8.7335435624259041</c:v>
                </c:pt>
                <c:pt idx="189">
                  <c:v>9.1715738697877747</c:v>
                </c:pt>
                <c:pt idx="190">
                  <c:v>9.2122805134740471</c:v>
                </c:pt>
                <c:pt idx="191">
                  <c:v>9.6837039565918168</c:v>
                </c:pt>
                <c:pt idx="192">
                  <c:v>9.4409344741380288</c:v>
                </c:pt>
                <c:pt idx="193">
                  <c:v>9.1841074946596102</c:v>
                </c:pt>
                <c:pt idx="194">
                  <c:v>9.0123804821819355</c:v>
                </c:pt>
                <c:pt idx="195">
                  <c:v>9.4423652588545117</c:v>
                </c:pt>
                <c:pt idx="196">
                  <c:v>9.2720679636953527</c:v>
                </c:pt>
                <c:pt idx="197">
                  <c:v>8.7430230047351074</c:v>
                </c:pt>
                <c:pt idx="198">
                  <c:v>9.6416074621350933</c:v>
                </c:pt>
                <c:pt idx="199">
                  <c:v>9.1442156565126442</c:v>
                </c:pt>
                <c:pt idx="200">
                  <c:v>8.7231480919275803</c:v>
                </c:pt>
                <c:pt idx="201">
                  <c:v>7.9511220926252735</c:v>
                </c:pt>
                <c:pt idx="202">
                  <c:v>7.3483061394554738</c:v>
                </c:pt>
                <c:pt idx="203">
                  <c:v>6.4361021971071741</c:v>
                </c:pt>
                <c:pt idx="204">
                  <c:v>6.3299604789946562</c:v>
                </c:pt>
                <c:pt idx="205">
                  <c:v>5.9721115274603109</c:v>
                </c:pt>
                <c:pt idx="206">
                  <c:v>5.6906358602048179</c:v>
                </c:pt>
                <c:pt idx="207">
                  <c:v>4.8914428617011341</c:v>
                </c:pt>
                <c:pt idx="208">
                  <c:v>5.255624583283014</c:v>
                </c:pt>
                <c:pt idx="209">
                  <c:v>5.4334344701052251</c:v>
                </c:pt>
                <c:pt idx="210">
                  <c:v>5.0985297681004571</c:v>
                </c:pt>
                <c:pt idx="211">
                  <c:v>5.1685051678117988</c:v>
                </c:pt>
                <c:pt idx="212">
                  <c:v>5.6288993456063308</c:v>
                </c:pt>
                <c:pt idx="213">
                  <c:v>5.9233265328857865</c:v>
                </c:pt>
                <c:pt idx="214">
                  <c:v>6.4159095168942137</c:v>
                </c:pt>
                <c:pt idx="215">
                  <c:v>7.2031633672881457</c:v>
                </c:pt>
                <c:pt idx="216">
                  <c:v>7.6532090900615524</c:v>
                </c:pt>
                <c:pt idx="217">
                  <c:v>7.823859589942006</c:v>
                </c:pt>
                <c:pt idx="218">
                  <c:v>7.82850488875666</c:v>
                </c:pt>
                <c:pt idx="219">
                  <c:v>8.1222977924757078</c:v>
                </c:pt>
                <c:pt idx="220">
                  <c:v>7.1526065340130174</c:v>
                </c:pt>
                <c:pt idx="221">
                  <c:v>7.2744245178023359</c:v>
                </c:pt>
                <c:pt idx="222">
                  <c:v>6.818120339142153</c:v>
                </c:pt>
                <c:pt idx="223">
                  <c:v>6.9495777094449318</c:v>
                </c:pt>
                <c:pt idx="224">
                  <c:v>6.4107542049448352</c:v>
                </c:pt>
                <c:pt idx="225">
                  <c:v>6.1876040869910609</c:v>
                </c:pt>
                <c:pt idx="226">
                  <c:v>5.8422469033183599</c:v>
                </c:pt>
                <c:pt idx="227">
                  <c:v>5.45585627507994</c:v>
                </c:pt>
                <c:pt idx="228">
                  <c:v>4.4573935471670101</c:v>
                </c:pt>
                <c:pt idx="229">
                  <c:v>4.5102768268655336</c:v>
                </c:pt>
                <c:pt idx="230">
                  <c:v>4.5631208238244625</c:v>
                </c:pt>
                <c:pt idx="231">
                  <c:v>4.4024742273845785</c:v>
                </c:pt>
                <c:pt idx="232">
                  <c:v>4.8614788147150811</c:v>
                </c:pt>
                <c:pt idx="233">
                  <c:v>4.5763513642143927</c:v>
                </c:pt>
                <c:pt idx="234">
                  <c:v>4.3205271649675359</c:v>
                </c:pt>
                <c:pt idx="235">
                  <c:v>4.1249045959239172</c:v>
                </c:pt>
                <c:pt idx="236">
                  <c:v>4.4734096556158676</c:v>
                </c:pt>
                <c:pt idx="237">
                  <c:v>4.5136210792441567</c:v>
                </c:pt>
                <c:pt idx="238">
                  <c:v>4.7533429542558681</c:v>
                </c:pt>
                <c:pt idx="239">
                  <c:v>5.0286499550785013</c:v>
                </c:pt>
                <c:pt idx="240">
                  <c:v>5.5378487356901873</c:v>
                </c:pt>
                <c:pt idx="241">
                  <c:v>5.8730037118496004</c:v>
                </c:pt>
                <c:pt idx="242">
                  <c:v>6.4629682595676696</c:v>
                </c:pt>
                <c:pt idx="243">
                  <c:v>7.0060468871570469</c:v>
                </c:pt>
                <c:pt idx="244">
                  <c:v>7.3008323818553933</c:v>
                </c:pt>
                <c:pt idx="245">
                  <c:v>7.9639358138435368</c:v>
                </c:pt>
                <c:pt idx="246">
                  <c:v>8.4262011775325227</c:v>
                </c:pt>
                <c:pt idx="247">
                  <c:v>9.1563884422081401</c:v>
                </c:pt>
                <c:pt idx="248">
                  <c:v>9.6637794569588884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2-41B5-9E9E-69E2CA05C8A7}"/>
            </c:ext>
          </c:extLst>
        </c:ser>
        <c:ser>
          <c:idx val="2"/>
          <c:order val="2"/>
          <c:tx>
            <c:strRef>
              <c:f>'Gráfico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90-48DD-A489-59485A62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-6.1706565975343519</c:v>
                </c:pt>
                <c:pt idx="13">
                  <c:v>-9.4036375097870444</c:v>
                </c:pt>
                <c:pt idx="14">
                  <c:v>-14.530999101204522</c:v>
                </c:pt>
                <c:pt idx="15">
                  <c:v>-17.520498325264779</c:v>
                </c:pt>
                <c:pt idx="16">
                  <c:v>-16.905794740345026</c:v>
                </c:pt>
                <c:pt idx="17">
                  <c:v>-17.112593412388357</c:v>
                </c:pt>
                <c:pt idx="18">
                  <c:v>-17.52748060948467</c:v>
                </c:pt>
                <c:pt idx="19">
                  <c:v>-17.65276904861155</c:v>
                </c:pt>
                <c:pt idx="20">
                  <c:v>-22.816478722774789</c:v>
                </c:pt>
                <c:pt idx="21">
                  <c:v>-23.342356455923753</c:v>
                </c:pt>
                <c:pt idx="22">
                  <c:v>-24.194166368476523</c:v>
                </c:pt>
                <c:pt idx="23">
                  <c:v>-25.215662568692167</c:v>
                </c:pt>
                <c:pt idx="24">
                  <c:v>-26.263357381803466</c:v>
                </c:pt>
                <c:pt idx="25">
                  <c:v>-23.320053491295777</c:v>
                </c:pt>
                <c:pt idx="26">
                  <c:v>-19.568523661178659</c:v>
                </c:pt>
                <c:pt idx="27">
                  <c:v>-16.825363213208323</c:v>
                </c:pt>
                <c:pt idx="28">
                  <c:v>-17.81594584187247</c:v>
                </c:pt>
                <c:pt idx="29">
                  <c:v>-16.932625551192849</c:v>
                </c:pt>
                <c:pt idx="30">
                  <c:v>-16.496293339354896</c:v>
                </c:pt>
                <c:pt idx="31">
                  <c:v>-15.956194549548741</c:v>
                </c:pt>
                <c:pt idx="32">
                  <c:v>-10.460447699607256</c:v>
                </c:pt>
                <c:pt idx="33">
                  <c:v>-11.393611074848032</c:v>
                </c:pt>
                <c:pt idx="34">
                  <c:v>-9.6201288213166976</c:v>
                </c:pt>
                <c:pt idx="35">
                  <c:v>-9.5038811225694904</c:v>
                </c:pt>
                <c:pt idx="36">
                  <c:v>-9.2314218089697082</c:v>
                </c:pt>
                <c:pt idx="37">
                  <c:v>-10.383900652216226</c:v>
                </c:pt>
                <c:pt idx="38">
                  <c:v>-10.12731950645872</c:v>
                </c:pt>
                <c:pt idx="39">
                  <c:v>-10.15857271521684</c:v>
                </c:pt>
                <c:pt idx="40">
                  <c:v>-9.5691619037776903</c:v>
                </c:pt>
                <c:pt idx="41">
                  <c:v>-8.9751084064347388</c:v>
                </c:pt>
                <c:pt idx="42">
                  <c:v>-9.3033978049383741</c:v>
                </c:pt>
                <c:pt idx="43">
                  <c:v>-9.6837610877839158</c:v>
                </c:pt>
                <c:pt idx="44">
                  <c:v>-9.6189880304428321</c:v>
                </c:pt>
                <c:pt idx="45">
                  <c:v>-9.6542517210567169</c:v>
                </c:pt>
                <c:pt idx="46">
                  <c:v>-9.6873012021471698</c:v>
                </c:pt>
                <c:pt idx="47">
                  <c:v>-9.8761424728972642</c:v>
                </c:pt>
                <c:pt idx="48">
                  <c:v>-8.6895729637631263</c:v>
                </c:pt>
                <c:pt idx="49">
                  <c:v>-7.7956108348569808</c:v>
                </c:pt>
                <c:pt idx="50">
                  <c:v>-8.0843350149574782</c:v>
                </c:pt>
                <c:pt idx="51">
                  <c:v>-7.983992919432092</c:v>
                </c:pt>
                <c:pt idx="52">
                  <c:v>-7.8307396653837902</c:v>
                </c:pt>
                <c:pt idx="53">
                  <c:v>-9.4999784795691156</c:v>
                </c:pt>
                <c:pt idx="54">
                  <c:v>-9.7707001133828122</c:v>
                </c:pt>
                <c:pt idx="55">
                  <c:v>-9.8162794244013085</c:v>
                </c:pt>
                <c:pt idx="56">
                  <c:v>-9.5440375600681193</c:v>
                </c:pt>
                <c:pt idx="57">
                  <c:v>-9.7657100372090628</c:v>
                </c:pt>
                <c:pt idx="58">
                  <c:v>-9.2815500961661463</c:v>
                </c:pt>
                <c:pt idx="59">
                  <c:v>-9.3522358734309243</c:v>
                </c:pt>
                <c:pt idx="60">
                  <c:v>-11.788402030150813</c:v>
                </c:pt>
                <c:pt idx="61">
                  <c:v>-11.188082861979233</c:v>
                </c:pt>
                <c:pt idx="62">
                  <c:v>-10.824678482240325</c:v>
                </c:pt>
                <c:pt idx="63">
                  <c:v>-11.175035675270994</c:v>
                </c:pt>
                <c:pt idx="64">
                  <c:v>-10.892407513572389</c:v>
                </c:pt>
                <c:pt idx="65">
                  <c:v>-11.852119513431269</c:v>
                </c:pt>
                <c:pt idx="66">
                  <c:v>-15.058772680407106</c:v>
                </c:pt>
                <c:pt idx="67">
                  <c:v>-14.804850003045589</c:v>
                </c:pt>
                <c:pt idx="68">
                  <c:v>-16.271076048142184</c:v>
                </c:pt>
                <c:pt idx="69">
                  <c:v>-17.784007964135807</c:v>
                </c:pt>
                <c:pt idx="70">
                  <c:v>-17.915671875513418</c:v>
                </c:pt>
                <c:pt idx="71">
                  <c:v>-18.553494323294984</c:v>
                </c:pt>
                <c:pt idx="72">
                  <c:v>-19.858123397390347</c:v>
                </c:pt>
                <c:pt idx="73">
                  <c:v>-19.54162427229269</c:v>
                </c:pt>
                <c:pt idx="74">
                  <c:v>-19.229063306210382</c:v>
                </c:pt>
                <c:pt idx="75">
                  <c:v>-19.603928421196027</c:v>
                </c:pt>
                <c:pt idx="76">
                  <c:v>-19.24536428881899</c:v>
                </c:pt>
                <c:pt idx="77">
                  <c:v>-18.126203595485148</c:v>
                </c:pt>
                <c:pt idx="78">
                  <c:v>-14.469178468493748</c:v>
                </c:pt>
                <c:pt idx="79">
                  <c:v>-14.140927374349953</c:v>
                </c:pt>
                <c:pt idx="80">
                  <c:v>-12.373222917031823</c:v>
                </c:pt>
                <c:pt idx="81">
                  <c:v>-10.461174315356025</c:v>
                </c:pt>
                <c:pt idx="82">
                  <c:v>-10.135239018992049</c:v>
                </c:pt>
                <c:pt idx="83">
                  <c:v>-8.8363545133913988</c:v>
                </c:pt>
                <c:pt idx="84">
                  <c:v>-6.2697586425076839</c:v>
                </c:pt>
                <c:pt idx="85">
                  <c:v>-6.4295288677549856</c:v>
                </c:pt>
                <c:pt idx="86">
                  <c:v>-5.9496236919599932</c:v>
                </c:pt>
                <c:pt idx="87">
                  <c:v>-4.6749797271007365</c:v>
                </c:pt>
                <c:pt idx="88">
                  <c:v>-4.6062996309732434</c:v>
                </c:pt>
                <c:pt idx="89">
                  <c:v>-3.7839842120214962</c:v>
                </c:pt>
                <c:pt idx="90">
                  <c:v>-3.0320531571700338</c:v>
                </c:pt>
                <c:pt idx="91">
                  <c:v>-2.0882486880769879</c:v>
                </c:pt>
                <c:pt idx="92">
                  <c:v>-0.26179731015073537</c:v>
                </c:pt>
                <c:pt idx="93">
                  <c:v>2.5848592098923984</c:v>
                </c:pt>
                <c:pt idx="94">
                  <c:v>5.1627262817988351</c:v>
                </c:pt>
                <c:pt idx="95">
                  <c:v>7.169090026403957</c:v>
                </c:pt>
                <c:pt idx="96">
                  <c:v>10.10210787799053</c:v>
                </c:pt>
                <c:pt idx="97">
                  <c:v>12.137040232789055</c:v>
                </c:pt>
                <c:pt idx="98">
                  <c:v>13.629955933030491</c:v>
                </c:pt>
                <c:pt idx="99">
                  <c:v>15.50194187243652</c:v>
                </c:pt>
                <c:pt idx="100">
                  <c:v>16.706005206216901</c:v>
                </c:pt>
                <c:pt idx="101">
                  <c:v>18.764694412724971</c:v>
                </c:pt>
                <c:pt idx="102">
                  <c:v>20.314574946107712</c:v>
                </c:pt>
                <c:pt idx="103">
                  <c:v>21.011888017678835</c:v>
                </c:pt>
                <c:pt idx="104">
                  <c:v>20.601792738379142</c:v>
                </c:pt>
                <c:pt idx="105">
                  <c:v>20.02237556214812</c:v>
                </c:pt>
                <c:pt idx="106">
                  <c:v>21.769322380597856</c:v>
                </c:pt>
                <c:pt idx="107">
                  <c:v>21.158047637484543</c:v>
                </c:pt>
                <c:pt idx="108">
                  <c:v>20.432213199235271</c:v>
                </c:pt>
                <c:pt idx="109">
                  <c:v>19.32579285842586</c:v>
                </c:pt>
                <c:pt idx="110">
                  <c:v>19.253324404025228</c:v>
                </c:pt>
                <c:pt idx="111">
                  <c:v>18.00262023093795</c:v>
                </c:pt>
                <c:pt idx="112">
                  <c:v>18.272172708246103</c:v>
                </c:pt>
                <c:pt idx="113">
                  <c:v>17.088799763127625</c:v>
                </c:pt>
                <c:pt idx="114">
                  <c:v>16.555041361712462</c:v>
                </c:pt>
                <c:pt idx="115">
                  <c:v>16.604036405307255</c:v>
                </c:pt>
                <c:pt idx="116">
                  <c:v>16.382539081595972</c:v>
                </c:pt>
                <c:pt idx="117">
                  <c:v>15.766706108510832</c:v>
                </c:pt>
                <c:pt idx="118">
                  <c:v>12.607215054033638</c:v>
                </c:pt>
                <c:pt idx="119">
                  <c:v>12.246163502930196</c:v>
                </c:pt>
                <c:pt idx="120">
                  <c:v>11.747189182831796</c:v>
                </c:pt>
                <c:pt idx="121">
                  <c:v>11.67452428168685</c:v>
                </c:pt>
                <c:pt idx="122">
                  <c:v>10.72268160564176</c:v>
                </c:pt>
                <c:pt idx="123">
                  <c:v>10.393557474324533</c:v>
                </c:pt>
                <c:pt idx="124">
                  <c:v>9.710549880960361</c:v>
                </c:pt>
                <c:pt idx="125">
                  <c:v>9.247101528163725</c:v>
                </c:pt>
                <c:pt idx="126">
                  <c:v>8.2803002173498683</c:v>
                </c:pt>
                <c:pt idx="127">
                  <c:v>7.8599085024668724</c:v>
                </c:pt>
                <c:pt idx="128">
                  <c:v>7.7537877826904911</c:v>
                </c:pt>
                <c:pt idx="129">
                  <c:v>8.2310400963282238</c:v>
                </c:pt>
                <c:pt idx="130">
                  <c:v>8.9488328421420071</c:v>
                </c:pt>
                <c:pt idx="131">
                  <c:v>9.4909567815644191</c:v>
                </c:pt>
                <c:pt idx="132">
                  <c:v>10.206280051653449</c:v>
                </c:pt>
                <c:pt idx="133">
                  <c:v>10.289409098728797</c:v>
                </c:pt>
                <c:pt idx="134">
                  <c:v>10.985886934351941</c:v>
                </c:pt>
                <c:pt idx="135">
                  <c:v>12.415220552595585</c:v>
                </c:pt>
                <c:pt idx="136">
                  <c:v>12.999006520115742</c:v>
                </c:pt>
                <c:pt idx="137">
                  <c:v>13.490630925850056</c:v>
                </c:pt>
                <c:pt idx="138">
                  <c:v>14.356083748783032</c:v>
                </c:pt>
                <c:pt idx="139">
                  <c:v>14.773806695142255</c:v>
                </c:pt>
                <c:pt idx="140">
                  <c:v>15.075548200971634</c:v>
                </c:pt>
                <c:pt idx="141">
                  <c:v>15.188708643406891</c:v>
                </c:pt>
                <c:pt idx="142">
                  <c:v>14.902097427967664</c:v>
                </c:pt>
                <c:pt idx="143">
                  <c:v>14.770503641299793</c:v>
                </c:pt>
                <c:pt idx="144">
                  <c:v>14.827573015555817</c:v>
                </c:pt>
                <c:pt idx="145">
                  <c:v>14.928053382898042</c:v>
                </c:pt>
                <c:pt idx="146">
                  <c:v>15.044531205740563</c:v>
                </c:pt>
                <c:pt idx="147">
                  <c:v>14.740225666399587</c:v>
                </c:pt>
                <c:pt idx="148">
                  <c:v>14.622972791997801</c:v>
                </c:pt>
                <c:pt idx="149">
                  <c:v>14.949653414487262</c:v>
                </c:pt>
                <c:pt idx="150">
                  <c:v>15.191366746087432</c:v>
                </c:pt>
                <c:pt idx="151">
                  <c:v>15.10768331573682</c:v>
                </c:pt>
                <c:pt idx="152">
                  <c:v>15.697286092620732</c:v>
                </c:pt>
                <c:pt idx="153">
                  <c:v>15.419309538168612</c:v>
                </c:pt>
                <c:pt idx="154">
                  <c:v>15.554377616016858</c:v>
                </c:pt>
                <c:pt idx="155">
                  <c:v>15.91446334321882</c:v>
                </c:pt>
                <c:pt idx="156">
                  <c:v>15.975302032218487</c:v>
                </c:pt>
                <c:pt idx="157">
                  <c:v>16.150007693739397</c:v>
                </c:pt>
                <c:pt idx="158">
                  <c:v>15.997665221170543</c:v>
                </c:pt>
                <c:pt idx="159">
                  <c:v>16.123649711703948</c:v>
                </c:pt>
                <c:pt idx="160">
                  <c:v>16.061191000866337</c:v>
                </c:pt>
                <c:pt idx="161">
                  <c:v>15.60442007997489</c:v>
                </c:pt>
                <c:pt idx="162">
                  <c:v>15.276749085672314</c:v>
                </c:pt>
                <c:pt idx="163">
                  <c:v>12.109437126403112</c:v>
                </c:pt>
                <c:pt idx="164">
                  <c:v>11.969959245217844</c:v>
                </c:pt>
                <c:pt idx="165">
                  <c:v>11.763226411831361</c:v>
                </c:pt>
                <c:pt idx="166">
                  <c:v>11.498540464557694</c:v>
                </c:pt>
                <c:pt idx="167">
                  <c:v>11.529735271658259</c:v>
                </c:pt>
                <c:pt idx="168">
                  <c:v>11.707585875232862</c:v>
                </c:pt>
                <c:pt idx="169">
                  <c:v>11.777998933445154</c:v>
                </c:pt>
                <c:pt idx="170">
                  <c:v>11.62094053419791</c:v>
                </c:pt>
                <c:pt idx="171">
                  <c:v>11.149654616646831</c:v>
                </c:pt>
                <c:pt idx="172">
                  <c:v>11.123962825714596</c:v>
                </c:pt>
                <c:pt idx="173">
                  <c:v>11.26130110074004</c:v>
                </c:pt>
                <c:pt idx="174">
                  <c:v>11.248282218163897</c:v>
                </c:pt>
                <c:pt idx="175">
                  <c:v>14.95502739602137</c:v>
                </c:pt>
                <c:pt idx="176">
                  <c:v>14.686549451159969</c:v>
                </c:pt>
                <c:pt idx="177">
                  <c:v>15.121358193271339</c:v>
                </c:pt>
                <c:pt idx="178">
                  <c:v>16.144637557592478</c:v>
                </c:pt>
                <c:pt idx="179">
                  <c:v>16.723922570223969</c:v>
                </c:pt>
                <c:pt idx="180">
                  <c:v>16.748848199005906</c:v>
                </c:pt>
                <c:pt idx="181">
                  <c:v>17.01487000734565</c:v>
                </c:pt>
                <c:pt idx="182">
                  <c:v>17.489443644197735</c:v>
                </c:pt>
                <c:pt idx="183">
                  <c:v>17.584242753509983</c:v>
                </c:pt>
                <c:pt idx="184">
                  <c:v>17.607032688392653</c:v>
                </c:pt>
                <c:pt idx="185">
                  <c:v>18.215772819985187</c:v>
                </c:pt>
                <c:pt idx="186">
                  <c:v>18.197955095657335</c:v>
                </c:pt>
                <c:pt idx="187">
                  <c:v>17.480132134043046</c:v>
                </c:pt>
                <c:pt idx="188">
                  <c:v>17.188252860849374</c:v>
                </c:pt>
                <c:pt idx="189">
                  <c:v>16.849710980294397</c:v>
                </c:pt>
                <c:pt idx="190">
                  <c:v>15.915388093199523</c:v>
                </c:pt>
                <c:pt idx="191">
                  <c:v>14.835958381713322</c:v>
                </c:pt>
                <c:pt idx="192">
                  <c:v>14.216205000555139</c:v>
                </c:pt>
                <c:pt idx="193">
                  <c:v>13.594974972622097</c:v>
                </c:pt>
                <c:pt idx="194">
                  <c:v>12.787219946040974</c:v>
                </c:pt>
                <c:pt idx="195">
                  <c:v>12.518099553125527</c:v>
                </c:pt>
                <c:pt idx="196">
                  <c:v>12.234941568058222</c:v>
                </c:pt>
                <c:pt idx="197">
                  <c:v>11.021493097374012</c:v>
                </c:pt>
                <c:pt idx="198">
                  <c:v>10.790813757825601</c:v>
                </c:pt>
                <c:pt idx="199">
                  <c:v>10.548651309087177</c:v>
                </c:pt>
                <c:pt idx="200">
                  <c:v>10.20172115057909</c:v>
                </c:pt>
                <c:pt idx="201">
                  <c:v>10.124460074384988</c:v>
                </c:pt>
                <c:pt idx="202">
                  <c:v>9.7932205977575126</c:v>
                </c:pt>
                <c:pt idx="203">
                  <c:v>9.7922950690098265</c:v>
                </c:pt>
                <c:pt idx="204">
                  <c:v>9.8220846686112075</c:v>
                </c:pt>
                <c:pt idx="205">
                  <c:v>9.2870611390287969</c:v>
                </c:pt>
                <c:pt idx="206">
                  <c:v>7.57593068089224</c:v>
                </c:pt>
                <c:pt idx="207">
                  <c:v>7.2191394074018422</c:v>
                </c:pt>
                <c:pt idx="208">
                  <c:v>7.4583640159646247</c:v>
                </c:pt>
                <c:pt idx="209">
                  <c:v>7.3524483446910871</c:v>
                </c:pt>
                <c:pt idx="210">
                  <c:v>7.0986041027432112</c:v>
                </c:pt>
                <c:pt idx="211">
                  <c:v>6.8661875203265721</c:v>
                </c:pt>
                <c:pt idx="212">
                  <c:v>6.9690618215768385</c:v>
                </c:pt>
                <c:pt idx="213">
                  <c:v>6.5547372301332674</c:v>
                </c:pt>
                <c:pt idx="214">
                  <c:v>6.5384718665053132</c:v>
                </c:pt>
                <c:pt idx="215">
                  <c:v>5.8727073905411542</c:v>
                </c:pt>
                <c:pt idx="216">
                  <c:v>6.7549007758812341</c:v>
                </c:pt>
                <c:pt idx="217">
                  <c:v>6.3840828513404224</c:v>
                </c:pt>
                <c:pt idx="218">
                  <c:v>7.9819565329915187</c:v>
                </c:pt>
                <c:pt idx="219">
                  <c:v>8.0801421618352123</c:v>
                </c:pt>
                <c:pt idx="220">
                  <c:v>7.1238628626546729</c:v>
                </c:pt>
                <c:pt idx="221">
                  <c:v>7.0540094364845762</c:v>
                </c:pt>
                <c:pt idx="222">
                  <c:v>7.0601603155838744</c:v>
                </c:pt>
                <c:pt idx="223">
                  <c:v>7.1202894553347162</c:v>
                </c:pt>
                <c:pt idx="224">
                  <c:v>6.9104539658864983</c:v>
                </c:pt>
                <c:pt idx="225">
                  <c:v>6.9085630327129222</c:v>
                </c:pt>
                <c:pt idx="226">
                  <c:v>6.5069493061295614</c:v>
                </c:pt>
                <c:pt idx="227">
                  <c:v>6.7735814918952642</c:v>
                </c:pt>
                <c:pt idx="228">
                  <c:v>6.400700352688804</c:v>
                </c:pt>
                <c:pt idx="229">
                  <c:v>6.6742724724878633</c:v>
                </c:pt>
                <c:pt idx="230">
                  <c:v>5.9904678803115674</c:v>
                </c:pt>
                <c:pt idx="231">
                  <c:v>6.9380522236572206</c:v>
                </c:pt>
                <c:pt idx="232">
                  <c:v>7.2842829302929291</c:v>
                </c:pt>
                <c:pt idx="233">
                  <c:v>7.3900496417757644</c:v>
                </c:pt>
                <c:pt idx="234">
                  <c:v>7.4893456659636648</c:v>
                </c:pt>
                <c:pt idx="235">
                  <c:v>7.4710302064066925</c:v>
                </c:pt>
                <c:pt idx="236">
                  <c:v>7.5653824042594353</c:v>
                </c:pt>
                <c:pt idx="237">
                  <c:v>7.5835526364565142</c:v>
                </c:pt>
                <c:pt idx="238">
                  <c:v>7.8144463966422384</c:v>
                </c:pt>
                <c:pt idx="239">
                  <c:v>7.9787133175080127</c:v>
                </c:pt>
                <c:pt idx="240">
                  <c:v>7.2744218600478305</c:v>
                </c:pt>
                <c:pt idx="241">
                  <c:v>7.6101347653880547</c:v>
                </c:pt>
                <c:pt idx="242">
                  <c:v>8.2860779741382053</c:v>
                </c:pt>
                <c:pt idx="243">
                  <c:v>7.1177155393445712</c:v>
                </c:pt>
                <c:pt idx="244">
                  <c:v>6.8700224548871924</c:v>
                </c:pt>
                <c:pt idx="245">
                  <c:v>6.8709905536853189</c:v>
                </c:pt>
                <c:pt idx="246">
                  <c:v>6.6677926311225599</c:v>
                </c:pt>
                <c:pt idx="247">
                  <c:v>6.5639604130167006</c:v>
                </c:pt>
                <c:pt idx="248">
                  <c:v>6.8298420752208822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2-41B5-9E9E-69E2CA05C8A7}"/>
            </c:ext>
          </c:extLst>
        </c:ser>
        <c:ser>
          <c:idx val="3"/>
          <c:order val="3"/>
          <c:tx>
            <c:strRef>
              <c:f>'Gráfico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0-48DD-A489-59485A62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5'!$F$3:$F$498</c:f>
              <c:numCache>
                <c:formatCode>0.0</c:formatCode>
                <c:ptCount val="496"/>
                <c:pt idx="49">
                  <c:v>261.54970360992201</c:v>
                </c:pt>
                <c:pt idx="50">
                  <c:v>271.12677004990667</c:v>
                </c:pt>
                <c:pt idx="51">
                  <c:v>197.99708672665841</c:v>
                </c:pt>
                <c:pt idx="52">
                  <c:v>175.3833236721419</c:v>
                </c:pt>
                <c:pt idx="53">
                  <c:v>183.91849339295106</c:v>
                </c:pt>
                <c:pt idx="54">
                  <c:v>197.15886454046401</c:v>
                </c:pt>
                <c:pt idx="55">
                  <c:v>217.41529655127519</c:v>
                </c:pt>
                <c:pt idx="56">
                  <c:v>40.235452854654177</c:v>
                </c:pt>
                <c:pt idx="57">
                  <c:v>45.252876041955382</c:v>
                </c:pt>
                <c:pt idx="58">
                  <c:v>43.7444476906389</c:v>
                </c:pt>
                <c:pt idx="59">
                  <c:v>46.963406694504449</c:v>
                </c:pt>
                <c:pt idx="60">
                  <c:v>36.519868456433137</c:v>
                </c:pt>
                <c:pt idx="61">
                  <c:v>34.186225589738562</c:v>
                </c:pt>
                <c:pt idx="62">
                  <c:v>35.67090390690548</c:v>
                </c:pt>
                <c:pt idx="63">
                  <c:v>33.920064717794205</c:v>
                </c:pt>
                <c:pt idx="64">
                  <c:v>42.304801443439686</c:v>
                </c:pt>
                <c:pt idx="65">
                  <c:v>37.651184211943267</c:v>
                </c:pt>
                <c:pt idx="66">
                  <c:v>36.101977637547343</c:v>
                </c:pt>
                <c:pt idx="67">
                  <c:v>30.711512546418241</c:v>
                </c:pt>
                <c:pt idx="68">
                  <c:v>31.284315381969495</c:v>
                </c:pt>
                <c:pt idx="69">
                  <c:v>29.45234888337005</c:v>
                </c:pt>
                <c:pt idx="70">
                  <c:v>30.533295995058563</c:v>
                </c:pt>
                <c:pt idx="71">
                  <c:v>39.159516404377051</c:v>
                </c:pt>
                <c:pt idx="72">
                  <c:v>40.354630518497927</c:v>
                </c:pt>
                <c:pt idx="73">
                  <c:v>43.104459954881882</c:v>
                </c:pt>
                <c:pt idx="74">
                  <c:v>45.236253837642138</c:v>
                </c:pt>
                <c:pt idx="75">
                  <c:v>49.670093287850193</c:v>
                </c:pt>
                <c:pt idx="76">
                  <c:v>56.741569166782035</c:v>
                </c:pt>
                <c:pt idx="77">
                  <c:v>62.162215929528173</c:v>
                </c:pt>
                <c:pt idx="78">
                  <c:v>64.552212271455446</c:v>
                </c:pt>
                <c:pt idx="79">
                  <c:v>64.24114309820385</c:v>
                </c:pt>
                <c:pt idx="80">
                  <c:v>62.910429986078277</c:v>
                </c:pt>
                <c:pt idx="81">
                  <c:v>60.111527511165775</c:v>
                </c:pt>
                <c:pt idx="82">
                  <c:v>52.429316092583854</c:v>
                </c:pt>
                <c:pt idx="83">
                  <c:v>44.945498736813263</c:v>
                </c:pt>
                <c:pt idx="84">
                  <c:v>43.020287901065068</c:v>
                </c:pt>
                <c:pt idx="85">
                  <c:v>39.877141158230046</c:v>
                </c:pt>
                <c:pt idx="86">
                  <c:v>37.559907845563892</c:v>
                </c:pt>
                <c:pt idx="87">
                  <c:v>37.376494944297491</c:v>
                </c:pt>
                <c:pt idx="88">
                  <c:v>36.841379156235867</c:v>
                </c:pt>
                <c:pt idx="89">
                  <c:v>30.767704312788879</c:v>
                </c:pt>
                <c:pt idx="90">
                  <c:v>31.376252830375396</c:v>
                </c:pt>
                <c:pt idx="91">
                  <c:v>32.127064436511546</c:v>
                </c:pt>
                <c:pt idx="92">
                  <c:v>31.233124144226053</c:v>
                </c:pt>
                <c:pt idx="93">
                  <c:v>30.700705113689274</c:v>
                </c:pt>
                <c:pt idx="94">
                  <c:v>34.277301309098519</c:v>
                </c:pt>
                <c:pt idx="95">
                  <c:v>29.20190468543349</c:v>
                </c:pt>
                <c:pt idx="96">
                  <c:v>28.92201899786626</c:v>
                </c:pt>
                <c:pt idx="97">
                  <c:v>29.494822671098465</c:v>
                </c:pt>
                <c:pt idx="98">
                  <c:v>26.824286655612628</c:v>
                </c:pt>
                <c:pt idx="99">
                  <c:v>26.472108653161207</c:v>
                </c:pt>
                <c:pt idx="100">
                  <c:v>24.237649488631739</c:v>
                </c:pt>
                <c:pt idx="101">
                  <c:v>26.268007220912782</c:v>
                </c:pt>
                <c:pt idx="102">
                  <c:v>21.853845312747701</c:v>
                </c:pt>
                <c:pt idx="103">
                  <c:v>18.399725016359845</c:v>
                </c:pt>
                <c:pt idx="104">
                  <c:v>15.844919360081967</c:v>
                </c:pt>
                <c:pt idx="105">
                  <c:v>14.895067201449885</c:v>
                </c:pt>
                <c:pt idx="106">
                  <c:v>13.733638520023383</c:v>
                </c:pt>
                <c:pt idx="107">
                  <c:v>13.440278954948814</c:v>
                </c:pt>
                <c:pt idx="108">
                  <c:v>12.51593419532071</c:v>
                </c:pt>
                <c:pt idx="109">
                  <c:v>10.231739739226198</c:v>
                </c:pt>
                <c:pt idx="110">
                  <c:v>10.369060870230683</c:v>
                </c:pt>
                <c:pt idx="111">
                  <c:v>7.5359212925197649</c:v>
                </c:pt>
                <c:pt idx="112">
                  <c:v>8.943481882902681</c:v>
                </c:pt>
                <c:pt idx="113">
                  <c:v>10.896607002795866</c:v>
                </c:pt>
                <c:pt idx="114">
                  <c:v>14.866492450426726</c:v>
                </c:pt>
                <c:pt idx="115">
                  <c:v>16.952964352808753</c:v>
                </c:pt>
                <c:pt idx="116">
                  <c:v>19.221301079303863</c:v>
                </c:pt>
                <c:pt idx="117">
                  <c:v>20.076101192761755</c:v>
                </c:pt>
                <c:pt idx="118">
                  <c:v>19.592969033223252</c:v>
                </c:pt>
                <c:pt idx="119">
                  <c:v>35.417729031949065</c:v>
                </c:pt>
                <c:pt idx="120">
                  <c:v>48.285231199296305</c:v>
                </c:pt>
                <c:pt idx="121">
                  <c:v>51.008865765994592</c:v>
                </c:pt>
                <c:pt idx="122">
                  <c:v>53.209976971563556</c:v>
                </c:pt>
                <c:pt idx="123">
                  <c:v>55.974799242654292</c:v>
                </c:pt>
                <c:pt idx="124">
                  <c:v>55.706635722100259</c:v>
                </c:pt>
                <c:pt idx="125">
                  <c:v>55.519435059987863</c:v>
                </c:pt>
                <c:pt idx="126">
                  <c:v>52.100401749111654</c:v>
                </c:pt>
                <c:pt idx="127">
                  <c:v>51.431536317669881</c:v>
                </c:pt>
                <c:pt idx="128">
                  <c:v>51.002370998330314</c:v>
                </c:pt>
                <c:pt idx="129">
                  <c:v>49.80380590824727</c:v>
                </c:pt>
                <c:pt idx="130">
                  <c:v>50.759933772355794</c:v>
                </c:pt>
                <c:pt idx="131">
                  <c:v>32.456184098670548</c:v>
                </c:pt>
                <c:pt idx="132">
                  <c:v>20.921955648584589</c:v>
                </c:pt>
                <c:pt idx="133">
                  <c:v>19.007612792477914</c:v>
                </c:pt>
                <c:pt idx="134">
                  <c:v>16.841607471811358</c:v>
                </c:pt>
                <c:pt idx="135">
                  <c:v>14.409981085381363</c:v>
                </c:pt>
                <c:pt idx="136">
                  <c:v>12.217334272555004</c:v>
                </c:pt>
                <c:pt idx="137">
                  <c:v>10.137679301465251</c:v>
                </c:pt>
                <c:pt idx="138">
                  <c:v>9.0208999997632322</c:v>
                </c:pt>
                <c:pt idx="139">
                  <c:v>7.6437365091603038</c:v>
                </c:pt>
                <c:pt idx="140">
                  <c:v>7.3873906906318121</c:v>
                </c:pt>
                <c:pt idx="141">
                  <c:v>7.1329878098939536</c:v>
                </c:pt>
                <c:pt idx="142">
                  <c:v>7.284066006018608</c:v>
                </c:pt>
                <c:pt idx="143">
                  <c:v>8.3423707803701674</c:v>
                </c:pt>
                <c:pt idx="144">
                  <c:v>9.0411464342417638</c:v>
                </c:pt>
                <c:pt idx="145">
                  <c:v>9.48616049335509</c:v>
                </c:pt>
                <c:pt idx="146">
                  <c:v>24.057320425151563</c:v>
                </c:pt>
                <c:pt idx="147">
                  <c:v>26.353962662622198</c:v>
                </c:pt>
                <c:pt idx="148">
                  <c:v>27.836878752562157</c:v>
                </c:pt>
                <c:pt idx="149">
                  <c:v>29.718470827569689</c:v>
                </c:pt>
                <c:pt idx="150">
                  <c:v>30.807170614703814</c:v>
                </c:pt>
                <c:pt idx="151">
                  <c:v>32.126638653389115</c:v>
                </c:pt>
                <c:pt idx="152">
                  <c:v>32.971712356103836</c:v>
                </c:pt>
                <c:pt idx="153">
                  <c:v>33.559587655268011</c:v>
                </c:pt>
                <c:pt idx="154">
                  <c:v>34.049492397815918</c:v>
                </c:pt>
                <c:pt idx="155">
                  <c:v>34.322996814967375</c:v>
                </c:pt>
                <c:pt idx="156">
                  <c:v>34.113208427452847</c:v>
                </c:pt>
                <c:pt idx="157">
                  <c:v>34.741479714117631</c:v>
                </c:pt>
                <c:pt idx="158">
                  <c:v>19.662593417620155</c:v>
                </c:pt>
                <c:pt idx="159">
                  <c:v>19.479279579363549</c:v>
                </c:pt>
                <c:pt idx="160">
                  <c:v>18.487065124942358</c:v>
                </c:pt>
                <c:pt idx="161">
                  <c:v>17.847609707707758</c:v>
                </c:pt>
                <c:pt idx="162">
                  <c:v>17.85742132751491</c:v>
                </c:pt>
                <c:pt idx="163">
                  <c:v>18.028661908644828</c:v>
                </c:pt>
                <c:pt idx="164">
                  <c:v>17.755725962319026</c:v>
                </c:pt>
                <c:pt idx="165">
                  <c:v>17.412288783089803</c:v>
                </c:pt>
                <c:pt idx="166">
                  <c:v>16.959542756416333</c:v>
                </c:pt>
                <c:pt idx="167">
                  <c:v>16.711381368449917</c:v>
                </c:pt>
                <c:pt idx="168">
                  <c:v>16.915244356519544</c:v>
                </c:pt>
                <c:pt idx="169">
                  <c:v>17.056722996278918</c:v>
                </c:pt>
                <c:pt idx="170">
                  <c:v>17.094219766757757</c:v>
                </c:pt>
                <c:pt idx="171">
                  <c:v>16.561147032629364</c:v>
                </c:pt>
                <c:pt idx="172">
                  <c:v>17.640397652621843</c:v>
                </c:pt>
                <c:pt idx="173">
                  <c:v>17.998297060905919</c:v>
                </c:pt>
                <c:pt idx="174">
                  <c:v>17.357758625870122</c:v>
                </c:pt>
                <c:pt idx="175">
                  <c:v>17.536126112280947</c:v>
                </c:pt>
                <c:pt idx="176">
                  <c:v>16.774377633464876</c:v>
                </c:pt>
                <c:pt idx="177">
                  <c:v>16.451493876086509</c:v>
                </c:pt>
                <c:pt idx="178">
                  <c:v>14.177862059613378</c:v>
                </c:pt>
                <c:pt idx="179">
                  <c:v>14.271581328778925</c:v>
                </c:pt>
                <c:pt idx="180">
                  <c:v>14.63528761262598</c:v>
                </c:pt>
                <c:pt idx="181">
                  <c:v>13.61631265553358</c:v>
                </c:pt>
                <c:pt idx="182">
                  <c:v>12.889394380192719</c:v>
                </c:pt>
                <c:pt idx="183">
                  <c:v>13.125152947708907</c:v>
                </c:pt>
                <c:pt idx="184">
                  <c:v>12.142021744584319</c:v>
                </c:pt>
                <c:pt idx="185">
                  <c:v>11.493533338394556</c:v>
                </c:pt>
                <c:pt idx="186">
                  <c:v>10.824871793099611</c:v>
                </c:pt>
                <c:pt idx="187">
                  <c:v>9.7051812123316807</c:v>
                </c:pt>
                <c:pt idx="188">
                  <c:v>8.9439617973178223</c:v>
                </c:pt>
                <c:pt idx="189">
                  <c:v>8.4162888557754769</c:v>
                </c:pt>
                <c:pt idx="190">
                  <c:v>8.9757023869468036</c:v>
                </c:pt>
                <c:pt idx="191">
                  <c:v>7.7353046720847418</c:v>
                </c:pt>
                <c:pt idx="192">
                  <c:v>5.9943378751603937</c:v>
                </c:pt>
                <c:pt idx="193">
                  <c:v>5.8440735186341852</c:v>
                </c:pt>
                <c:pt idx="194">
                  <c:v>16.316932615112446</c:v>
                </c:pt>
                <c:pt idx="195">
                  <c:v>15.437824063183104</c:v>
                </c:pt>
                <c:pt idx="196">
                  <c:v>15.016032082342146</c:v>
                </c:pt>
                <c:pt idx="197">
                  <c:v>13.729743446724974</c:v>
                </c:pt>
                <c:pt idx="198">
                  <c:v>13.534557081122101</c:v>
                </c:pt>
                <c:pt idx="199">
                  <c:v>12.881816619485175</c:v>
                </c:pt>
                <c:pt idx="200">
                  <c:v>11.542685379427219</c:v>
                </c:pt>
                <c:pt idx="201">
                  <c:v>10.732874251438872</c:v>
                </c:pt>
                <c:pt idx="202">
                  <c:v>10.273556010390884</c:v>
                </c:pt>
                <c:pt idx="203">
                  <c:v>9.8001573507946027</c:v>
                </c:pt>
                <c:pt idx="204">
                  <c:v>9.6285948667657273</c:v>
                </c:pt>
                <c:pt idx="205">
                  <c:v>9.0938569588842721</c:v>
                </c:pt>
                <c:pt idx="206">
                  <c:v>-1.3102965071433936</c:v>
                </c:pt>
                <c:pt idx="207">
                  <c:v>-2.0390546967656076</c:v>
                </c:pt>
                <c:pt idx="208">
                  <c:v>-1.5912470974230652</c:v>
                </c:pt>
                <c:pt idx="209">
                  <c:v>-1.2935436073522766</c:v>
                </c:pt>
                <c:pt idx="210">
                  <c:v>-1.7568571687964218</c:v>
                </c:pt>
                <c:pt idx="211">
                  <c:v>-1.6976965879274442</c:v>
                </c:pt>
                <c:pt idx="212">
                  <c:v>-0.13951959419239435</c:v>
                </c:pt>
                <c:pt idx="213">
                  <c:v>0.36424550345282025</c:v>
                </c:pt>
                <c:pt idx="214">
                  <c:v>0.50706354172782575</c:v>
                </c:pt>
                <c:pt idx="215">
                  <c:v>0.94132429982047849</c:v>
                </c:pt>
                <c:pt idx="216">
                  <c:v>1.4526545371563948</c:v>
                </c:pt>
                <c:pt idx="217">
                  <c:v>1.9883463274622315</c:v>
                </c:pt>
                <c:pt idx="218">
                  <c:v>2.3033137672735515</c:v>
                </c:pt>
                <c:pt idx="219">
                  <c:v>2.8406875507767326</c:v>
                </c:pt>
                <c:pt idx="220">
                  <c:v>1.8228836147155647</c:v>
                </c:pt>
                <c:pt idx="221">
                  <c:v>1.8526381619676568</c:v>
                </c:pt>
                <c:pt idx="222">
                  <c:v>3.2913332737726675</c:v>
                </c:pt>
                <c:pt idx="223">
                  <c:v>3.9140487919385292</c:v>
                </c:pt>
                <c:pt idx="224">
                  <c:v>3.4383066011260288</c:v>
                </c:pt>
                <c:pt idx="225">
                  <c:v>3.3089399070794778</c:v>
                </c:pt>
                <c:pt idx="226">
                  <c:v>2.9558703916580553</c:v>
                </c:pt>
                <c:pt idx="227">
                  <c:v>2.8439514460473658</c:v>
                </c:pt>
                <c:pt idx="228">
                  <c:v>2.602173722733081</c:v>
                </c:pt>
                <c:pt idx="229">
                  <c:v>2.8329395908328836</c:v>
                </c:pt>
                <c:pt idx="230">
                  <c:v>2.9560918402717462</c:v>
                </c:pt>
                <c:pt idx="231">
                  <c:v>2.555543195651766</c:v>
                </c:pt>
                <c:pt idx="232">
                  <c:v>2.8291654695964397</c:v>
                </c:pt>
                <c:pt idx="233">
                  <c:v>2.8243614755570023</c:v>
                </c:pt>
                <c:pt idx="234">
                  <c:v>1.5563485798192778</c:v>
                </c:pt>
                <c:pt idx="235">
                  <c:v>0.68709260700023922</c:v>
                </c:pt>
                <c:pt idx="236">
                  <c:v>0.32871526152902231</c:v>
                </c:pt>
                <c:pt idx="237">
                  <c:v>-0.27884175863703842</c:v>
                </c:pt>
                <c:pt idx="238">
                  <c:v>1.753423956634137E-2</c:v>
                </c:pt>
                <c:pt idx="239">
                  <c:v>0.15097559384020798</c:v>
                </c:pt>
                <c:pt idx="240">
                  <c:v>4.7655577356420231E-2</c:v>
                </c:pt>
                <c:pt idx="241">
                  <c:v>0.1072422414623464</c:v>
                </c:pt>
                <c:pt idx="242">
                  <c:v>0.28692028976722295</c:v>
                </c:pt>
                <c:pt idx="243">
                  <c:v>0.38409948857764942</c:v>
                </c:pt>
                <c:pt idx="244">
                  <c:v>6.8850479824567046E-2</c:v>
                </c:pt>
                <c:pt idx="245">
                  <c:v>-0.13222254833844538</c:v>
                </c:pt>
                <c:pt idx="246">
                  <c:v>-0.27110073527650824</c:v>
                </c:pt>
                <c:pt idx="247">
                  <c:v>9.0764973672241567E-2</c:v>
                </c:pt>
                <c:pt idx="248">
                  <c:v>0.26538004383351854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22-41B5-9E9E-69E2CA05C8A7}"/>
            </c:ext>
          </c:extLst>
        </c:ser>
        <c:ser>
          <c:idx val="5"/>
          <c:order val="4"/>
          <c:tx>
            <c:strRef>
              <c:f>'Gráfico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0-48DD-A489-59485A62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52603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cat>
            <c:numRef>
              <c:f>'Gráfico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</c:numCache>
            </c:numRef>
          </c:cat>
          <c:val>
            <c:numRef>
              <c:f>'Gráfico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-12.811181450250364</c:v>
                </c:pt>
                <c:pt idx="13">
                  <c:v>-14.376485066392874</c:v>
                </c:pt>
                <c:pt idx="14">
                  <c:v>-16.671609181780024</c:v>
                </c:pt>
                <c:pt idx="15">
                  <c:v>-17.923529791759773</c:v>
                </c:pt>
                <c:pt idx="16">
                  <c:v>-17.392955114335606</c:v>
                </c:pt>
                <c:pt idx="17">
                  <c:v>-16.763192180840257</c:v>
                </c:pt>
                <c:pt idx="18">
                  <c:v>-15.538970287567865</c:v>
                </c:pt>
                <c:pt idx="19">
                  <c:v>-15.586229334686507</c:v>
                </c:pt>
                <c:pt idx="20">
                  <c:v>-15.493474592930333</c:v>
                </c:pt>
                <c:pt idx="21">
                  <c:v>-16.388167902473004</c:v>
                </c:pt>
                <c:pt idx="22">
                  <c:v>-16.487069166158598</c:v>
                </c:pt>
                <c:pt idx="23">
                  <c:v>-17.035226913439082</c:v>
                </c:pt>
                <c:pt idx="24">
                  <c:v>-15.598966540780946</c:v>
                </c:pt>
                <c:pt idx="25">
                  <c:v>-14.370217163914967</c:v>
                </c:pt>
                <c:pt idx="26">
                  <c:v>-10.454007185984693</c:v>
                </c:pt>
                <c:pt idx="27">
                  <c:v>-8.9129741619273233</c:v>
                </c:pt>
                <c:pt idx="28">
                  <c:v>-9.7743223188633817</c:v>
                </c:pt>
                <c:pt idx="29">
                  <c:v>-9.4662309378679801</c:v>
                </c:pt>
                <c:pt idx="30">
                  <c:v>-8.5896454971156828</c:v>
                </c:pt>
                <c:pt idx="31">
                  <c:v>-8.3441465084920665</c:v>
                </c:pt>
                <c:pt idx="32">
                  <c:v>-7.1411594411749597</c:v>
                </c:pt>
                <c:pt idx="33">
                  <c:v>-7.2636713751565107</c:v>
                </c:pt>
                <c:pt idx="34">
                  <c:v>-5.2803073499354314</c:v>
                </c:pt>
                <c:pt idx="35">
                  <c:v>-4.5423553532725762</c:v>
                </c:pt>
                <c:pt idx="36">
                  <c:v>-5.3255638328123407</c:v>
                </c:pt>
                <c:pt idx="37">
                  <c:v>-5.5635673404778601</c:v>
                </c:pt>
                <c:pt idx="38">
                  <c:v>-5.0090559199200912</c:v>
                </c:pt>
                <c:pt idx="39">
                  <c:v>-4.750309934083818</c:v>
                </c:pt>
                <c:pt idx="40">
                  <c:v>-3.7431598464733984</c:v>
                </c:pt>
                <c:pt idx="41">
                  <c:v>-3.5470860067193355</c:v>
                </c:pt>
                <c:pt idx="42">
                  <c:v>-3.4998924128079256</c:v>
                </c:pt>
                <c:pt idx="43">
                  <c:v>-1.7409913187476533</c:v>
                </c:pt>
                <c:pt idx="44">
                  <c:v>-1.2868807130763549</c:v>
                </c:pt>
                <c:pt idx="45">
                  <c:v>2.6452551265099267E-2</c:v>
                </c:pt>
                <c:pt idx="46">
                  <c:v>0.12908648926142074</c:v>
                </c:pt>
                <c:pt idx="47">
                  <c:v>0.60670491078980149</c:v>
                </c:pt>
                <c:pt idx="48">
                  <c:v>2.2209490483257488</c:v>
                </c:pt>
                <c:pt idx="49">
                  <c:v>3.1365402026439781</c:v>
                </c:pt>
                <c:pt idx="50">
                  <c:v>3.0432206541705975</c:v>
                </c:pt>
                <c:pt idx="51">
                  <c:v>3.568502452236233</c:v>
                </c:pt>
                <c:pt idx="52">
                  <c:v>4.5628118689043262</c:v>
                </c:pt>
                <c:pt idx="53">
                  <c:v>4.4335368749155668</c:v>
                </c:pt>
                <c:pt idx="54">
                  <c:v>2.7527008269289999</c:v>
                </c:pt>
                <c:pt idx="55">
                  <c:v>1.5808934307647959</c:v>
                </c:pt>
                <c:pt idx="56">
                  <c:v>1.7733351704808165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1.6202684556677838</c:v>
                </c:pt>
                <c:pt idx="60">
                  <c:v>0.25880322765110542</c:v>
                </c:pt>
                <c:pt idx="61">
                  <c:v>5.3070495523463768</c:v>
                </c:pt>
                <c:pt idx="62">
                  <c:v>5.9776027348520167</c:v>
                </c:pt>
                <c:pt idx="63">
                  <c:v>4.8373778464841699</c:v>
                </c:pt>
                <c:pt idx="64">
                  <c:v>5.2314587133142521</c:v>
                </c:pt>
                <c:pt idx="65">
                  <c:v>6.1657474628002307</c:v>
                </c:pt>
                <c:pt idx="66">
                  <c:v>7.9266167412709532</c:v>
                </c:pt>
                <c:pt idx="67">
                  <c:v>9.1380964248420007</c:v>
                </c:pt>
                <c:pt idx="68">
                  <c:v>9.5919076181880882</c:v>
                </c:pt>
                <c:pt idx="69">
                  <c:v>10.163212044912594</c:v>
                </c:pt>
                <c:pt idx="70">
                  <c:v>9.9164602487978204</c:v>
                </c:pt>
                <c:pt idx="71">
                  <c:v>11.280088134123911</c:v>
                </c:pt>
                <c:pt idx="72">
                  <c:v>12.720438048950534</c:v>
                </c:pt>
                <c:pt idx="73">
                  <c:v>7.9617857809535453</c:v>
                </c:pt>
                <c:pt idx="74">
                  <c:v>8.0333042657740883</c:v>
                </c:pt>
                <c:pt idx="75">
                  <c:v>10.643586992678532</c:v>
                </c:pt>
                <c:pt idx="76">
                  <c:v>11.00343597154545</c:v>
                </c:pt>
                <c:pt idx="77">
                  <c:v>10.804172894030884</c:v>
                </c:pt>
                <c:pt idx="78">
                  <c:v>11.868277890852408</c:v>
                </c:pt>
                <c:pt idx="79">
                  <c:v>11.130903679976134</c:v>
                </c:pt>
                <c:pt idx="80">
                  <c:v>10.326778843736584</c:v>
                </c:pt>
                <c:pt idx="81">
                  <c:v>10.707513359682451</c:v>
                </c:pt>
                <c:pt idx="82">
                  <c:v>11.016413712139595</c:v>
                </c:pt>
                <c:pt idx="83">
                  <c:v>10.758687312583938</c:v>
                </c:pt>
                <c:pt idx="84">
                  <c:v>11.96513844567022</c:v>
                </c:pt>
                <c:pt idx="85">
                  <c:v>13.413267723584553</c:v>
                </c:pt>
                <c:pt idx="86">
                  <c:v>15.038006267673399</c:v>
                </c:pt>
                <c:pt idx="87">
                  <c:v>13.919545403498024</c:v>
                </c:pt>
                <c:pt idx="88">
                  <c:v>16.048346344846287</c:v>
                </c:pt>
                <c:pt idx="89">
                  <c:v>18.273146919627802</c:v>
                </c:pt>
                <c:pt idx="90">
                  <c:v>19.684777113807918</c:v>
                </c:pt>
                <c:pt idx="91">
                  <c:v>21.31613479393668</c:v>
                </c:pt>
                <c:pt idx="92">
                  <c:v>23.211426313537721</c:v>
                </c:pt>
                <c:pt idx="93">
                  <c:v>24.303294334550429</c:v>
                </c:pt>
                <c:pt idx="94">
                  <c:v>26.018928081357039</c:v>
                </c:pt>
                <c:pt idx="95">
                  <c:v>27.497991042590385</c:v>
                </c:pt>
                <c:pt idx="96">
                  <c:v>27.326442374933247</c:v>
                </c:pt>
                <c:pt idx="97">
                  <c:v>26.675000348689792</c:v>
                </c:pt>
                <c:pt idx="98">
                  <c:v>26.726768618324325</c:v>
                </c:pt>
                <c:pt idx="99">
                  <c:v>28.863309255087465</c:v>
                </c:pt>
                <c:pt idx="100">
                  <c:v>26.83818290922202</c:v>
                </c:pt>
                <c:pt idx="101">
                  <c:v>26.289415059927123</c:v>
                </c:pt>
                <c:pt idx="102">
                  <c:v>25.100964560204432</c:v>
                </c:pt>
                <c:pt idx="103">
                  <c:v>24.877284397626575</c:v>
                </c:pt>
                <c:pt idx="104">
                  <c:v>25.02565494381188</c:v>
                </c:pt>
                <c:pt idx="105">
                  <c:v>24.876957250170626</c:v>
                </c:pt>
                <c:pt idx="106">
                  <c:v>24.219332485415922</c:v>
                </c:pt>
                <c:pt idx="107">
                  <c:v>23.467636843089679</c:v>
                </c:pt>
                <c:pt idx="108">
                  <c:v>21.680349855943916</c:v>
                </c:pt>
                <c:pt idx="109">
                  <c:v>20.589009605541044</c:v>
                </c:pt>
                <c:pt idx="110">
                  <c:v>19.369706713047876</c:v>
                </c:pt>
                <c:pt idx="111">
                  <c:v>17.752213651343276</c:v>
                </c:pt>
                <c:pt idx="112">
                  <c:v>17.012582318567084</c:v>
                </c:pt>
                <c:pt idx="113">
                  <c:v>15.357764386274342</c:v>
                </c:pt>
                <c:pt idx="114">
                  <c:v>15.535318318783231</c:v>
                </c:pt>
                <c:pt idx="115">
                  <c:v>14.43033944690313</c:v>
                </c:pt>
                <c:pt idx="116">
                  <c:v>13.89765058771728</c:v>
                </c:pt>
                <c:pt idx="117">
                  <c:v>13.61822797312151</c:v>
                </c:pt>
                <c:pt idx="118">
                  <c:v>13.514062992928967</c:v>
                </c:pt>
                <c:pt idx="119">
                  <c:v>12.978208869449048</c:v>
                </c:pt>
                <c:pt idx="120">
                  <c:v>12.241959405012759</c:v>
                </c:pt>
                <c:pt idx="121">
                  <c:v>12.129194371134755</c:v>
                </c:pt>
                <c:pt idx="122">
                  <c:v>10.807709665276111</c:v>
                </c:pt>
                <c:pt idx="123">
                  <c:v>9.7678299066814809</c:v>
                </c:pt>
                <c:pt idx="124">
                  <c:v>8.7797366965025603</c:v>
                </c:pt>
                <c:pt idx="125">
                  <c:v>9.353188636365207</c:v>
                </c:pt>
                <c:pt idx="126">
                  <c:v>7.2544588358436135</c:v>
                </c:pt>
                <c:pt idx="127">
                  <c:v>5.9548501425451095</c:v>
                </c:pt>
                <c:pt idx="128">
                  <c:v>3.5398708088358655</c:v>
                </c:pt>
                <c:pt idx="129">
                  <c:v>1.5685436494873084</c:v>
                </c:pt>
                <c:pt idx="130">
                  <c:v>-3.1945286087387004E-2</c:v>
                </c:pt>
                <c:pt idx="131">
                  <c:v>-1.1182643652755342</c:v>
                </c:pt>
                <c:pt idx="132">
                  <c:v>-0.28659481153479049</c:v>
                </c:pt>
                <c:pt idx="133">
                  <c:v>-0.544395321020541</c:v>
                </c:pt>
                <c:pt idx="134">
                  <c:v>0.19574677624716319</c:v>
                </c:pt>
                <c:pt idx="135">
                  <c:v>1.0423360588519115</c:v>
                </c:pt>
                <c:pt idx="136">
                  <c:v>1.9101742141160782</c:v>
                </c:pt>
                <c:pt idx="137">
                  <c:v>1.4650321253756315</c:v>
                </c:pt>
                <c:pt idx="138">
                  <c:v>2.7469076660819658</c:v>
                </c:pt>
                <c:pt idx="139">
                  <c:v>4.1418189767441493</c:v>
                </c:pt>
                <c:pt idx="140">
                  <c:v>6.6091373618191396</c:v>
                </c:pt>
                <c:pt idx="141">
                  <c:v>9.0521924468390793</c:v>
                </c:pt>
                <c:pt idx="142">
                  <c:v>10.370522567780593</c:v>
                </c:pt>
                <c:pt idx="143">
                  <c:v>13.111383335338878</c:v>
                </c:pt>
                <c:pt idx="144">
                  <c:v>14.694866351363656</c:v>
                </c:pt>
                <c:pt idx="145">
                  <c:v>14.959648429085659</c:v>
                </c:pt>
                <c:pt idx="146">
                  <c:v>16.656982434825075</c:v>
                </c:pt>
                <c:pt idx="147">
                  <c:v>17.767134062804789</c:v>
                </c:pt>
                <c:pt idx="148">
                  <c:v>18.622746578141381</c:v>
                </c:pt>
                <c:pt idx="149">
                  <c:v>19.851981855917657</c:v>
                </c:pt>
                <c:pt idx="150">
                  <c:v>19.698038488794012</c:v>
                </c:pt>
                <c:pt idx="151">
                  <c:v>20.066713403801884</c:v>
                </c:pt>
                <c:pt idx="152">
                  <c:v>20.384189469736768</c:v>
                </c:pt>
                <c:pt idx="153">
                  <c:v>19.953754833681892</c:v>
                </c:pt>
                <c:pt idx="154">
                  <c:v>19.129969255293577</c:v>
                </c:pt>
                <c:pt idx="155">
                  <c:v>18.855110008392817</c:v>
                </c:pt>
                <c:pt idx="156">
                  <c:v>17.281252349733567</c:v>
                </c:pt>
                <c:pt idx="157">
                  <c:v>17.060620939347281</c:v>
                </c:pt>
                <c:pt idx="158">
                  <c:v>15.764086035813719</c:v>
                </c:pt>
                <c:pt idx="159">
                  <c:v>15.569314219548257</c:v>
                </c:pt>
                <c:pt idx="160">
                  <c:v>15.218122775046282</c:v>
                </c:pt>
                <c:pt idx="161">
                  <c:v>14.29041560860831</c:v>
                </c:pt>
                <c:pt idx="162">
                  <c:v>14.033168406723862</c:v>
                </c:pt>
                <c:pt idx="163">
                  <c:v>13.53621020675606</c:v>
                </c:pt>
                <c:pt idx="164">
                  <c:v>12.747732266754985</c:v>
                </c:pt>
                <c:pt idx="165">
                  <c:v>11.499678939896318</c:v>
                </c:pt>
                <c:pt idx="166">
                  <c:v>11.5600565332449</c:v>
                </c:pt>
                <c:pt idx="167">
                  <c:v>10.953702922060016</c:v>
                </c:pt>
                <c:pt idx="168">
                  <c:v>11.864509391125534</c:v>
                </c:pt>
                <c:pt idx="169">
                  <c:v>12.342652349564375</c:v>
                </c:pt>
                <c:pt idx="170">
                  <c:v>12.227168691869972</c:v>
                </c:pt>
                <c:pt idx="171">
                  <c:v>11.732968481001338</c:v>
                </c:pt>
                <c:pt idx="172">
                  <c:v>11.713755435084018</c:v>
                </c:pt>
                <c:pt idx="173">
                  <c:v>11.662967844894201</c:v>
                </c:pt>
                <c:pt idx="174">
                  <c:v>12.114527720366475</c:v>
                </c:pt>
                <c:pt idx="175">
                  <c:v>11.824195132446347</c:v>
                </c:pt>
                <c:pt idx="176">
                  <c:v>12.040311050512553</c:v>
                </c:pt>
                <c:pt idx="177">
                  <c:v>12.327601107144993</c:v>
                </c:pt>
                <c:pt idx="178">
                  <c:v>11.867349668605144</c:v>
                </c:pt>
                <c:pt idx="179">
                  <c:v>11.015932391814577</c:v>
                </c:pt>
                <c:pt idx="180">
                  <c:v>10.041574194111714</c:v>
                </c:pt>
                <c:pt idx="181">
                  <c:v>10.528968313336051</c:v>
                </c:pt>
                <c:pt idx="182">
                  <c:v>10.867658894474431</c:v>
                </c:pt>
                <c:pt idx="183">
                  <c:v>10.832049088486805</c:v>
                </c:pt>
                <c:pt idx="184">
                  <c:v>10.814160892167624</c:v>
                </c:pt>
                <c:pt idx="185">
                  <c:v>10.748534372356167</c:v>
                </c:pt>
                <c:pt idx="186">
                  <c:v>10.410028998450315</c:v>
                </c:pt>
                <c:pt idx="187">
                  <c:v>10.187340496296148</c:v>
                </c:pt>
                <c:pt idx="188">
                  <c:v>9.7429016908382025</c:v>
                </c:pt>
                <c:pt idx="189">
                  <c:v>9.5770237205379694</c:v>
                </c:pt>
                <c:pt idx="190">
                  <c:v>9.7865587891100336</c:v>
                </c:pt>
                <c:pt idx="191">
                  <c:v>10.509350883508151</c:v>
                </c:pt>
                <c:pt idx="192">
                  <c:v>11.31556608999329</c:v>
                </c:pt>
                <c:pt idx="193">
                  <c:v>12.507547038647292</c:v>
                </c:pt>
                <c:pt idx="194">
                  <c:v>12.601756649523587</c:v>
                </c:pt>
                <c:pt idx="195">
                  <c:v>12.769839433450247</c:v>
                </c:pt>
                <c:pt idx="196">
                  <c:v>11.731691272911693</c:v>
                </c:pt>
                <c:pt idx="197">
                  <c:v>11.69262470687087</c:v>
                </c:pt>
                <c:pt idx="198">
                  <c:v>11.893897990049718</c:v>
                </c:pt>
                <c:pt idx="199">
                  <c:v>12.719837664490829</c:v>
                </c:pt>
                <c:pt idx="200">
                  <c:v>14.069193196259654</c:v>
                </c:pt>
                <c:pt idx="201">
                  <c:v>13.164928157332078</c:v>
                </c:pt>
                <c:pt idx="202">
                  <c:v>12.640606369917728</c:v>
                </c:pt>
                <c:pt idx="203">
                  <c:v>11.586202658477362</c:v>
                </c:pt>
                <c:pt idx="204">
                  <c:v>10.07429025925215</c:v>
                </c:pt>
                <c:pt idx="205">
                  <c:v>8.4102881932607296</c:v>
                </c:pt>
                <c:pt idx="206">
                  <c:v>7.6660304176561223</c:v>
                </c:pt>
                <c:pt idx="207">
                  <c:v>6.0632847916483046</c:v>
                </c:pt>
                <c:pt idx="208">
                  <c:v>6.4305384989562731</c:v>
                </c:pt>
                <c:pt idx="209">
                  <c:v>6.0703718213496849</c:v>
                </c:pt>
                <c:pt idx="210">
                  <c:v>4.6926180085961056</c:v>
                </c:pt>
                <c:pt idx="211">
                  <c:v>4.2156488293680017</c:v>
                </c:pt>
                <c:pt idx="212">
                  <c:v>2.4685732418668005</c:v>
                </c:pt>
                <c:pt idx="213">
                  <c:v>2.553100752835169</c:v>
                </c:pt>
                <c:pt idx="214">
                  <c:v>2.5697830047835657</c:v>
                </c:pt>
                <c:pt idx="215">
                  <c:v>2.4521589479030492</c:v>
                </c:pt>
                <c:pt idx="216">
                  <c:v>2.3302044258046717</c:v>
                </c:pt>
                <c:pt idx="217">
                  <c:v>1.3788392791798776</c:v>
                </c:pt>
                <c:pt idx="218">
                  <c:v>1.1819015091490304</c:v>
                </c:pt>
                <c:pt idx="219">
                  <c:v>1.9668488303290266</c:v>
                </c:pt>
                <c:pt idx="220">
                  <c:v>1.7401001001214889</c:v>
                </c:pt>
                <c:pt idx="221">
                  <c:v>1.2715261278387846</c:v>
                </c:pt>
                <c:pt idx="222">
                  <c:v>2.1073207071131916</c:v>
                </c:pt>
                <c:pt idx="223">
                  <c:v>1.517559588079509</c:v>
                </c:pt>
                <c:pt idx="224">
                  <c:v>1.2888059412712982</c:v>
                </c:pt>
                <c:pt idx="225">
                  <c:v>1.6743600220630261</c:v>
                </c:pt>
                <c:pt idx="226">
                  <c:v>1.537547935038841</c:v>
                </c:pt>
                <c:pt idx="227">
                  <c:v>1.0673991887696133</c:v>
                </c:pt>
                <c:pt idx="228">
                  <c:v>1.2373152504772778</c:v>
                </c:pt>
                <c:pt idx="229">
                  <c:v>1.5814265045879239</c:v>
                </c:pt>
                <c:pt idx="230">
                  <c:v>1.5395433651264279</c:v>
                </c:pt>
                <c:pt idx="231">
                  <c:v>1.9516411975414316</c:v>
                </c:pt>
                <c:pt idx="232">
                  <c:v>1.8319678065470413</c:v>
                </c:pt>
                <c:pt idx="233">
                  <c:v>1.7208275498192593</c:v>
                </c:pt>
                <c:pt idx="234">
                  <c:v>1.1599176080143492</c:v>
                </c:pt>
                <c:pt idx="235">
                  <c:v>1.0006807884323843</c:v>
                </c:pt>
                <c:pt idx="236">
                  <c:v>1.0360817493252128</c:v>
                </c:pt>
                <c:pt idx="237">
                  <c:v>0.85936636563357371</c:v>
                </c:pt>
                <c:pt idx="238">
                  <c:v>1.5677100453218351</c:v>
                </c:pt>
                <c:pt idx="239">
                  <c:v>2.1595997256842914</c:v>
                </c:pt>
                <c:pt idx="240">
                  <c:v>2.4442041145768645</c:v>
                </c:pt>
                <c:pt idx="241">
                  <c:v>2.2320122223591365</c:v>
                </c:pt>
                <c:pt idx="242">
                  <c:v>2.8925043432832975</c:v>
                </c:pt>
                <c:pt idx="243">
                  <c:v>2.9530730983972964</c:v>
                </c:pt>
                <c:pt idx="244">
                  <c:v>3.3543664597413647</c:v>
                </c:pt>
                <c:pt idx="245">
                  <c:v>3.8056488432762547</c:v>
                </c:pt>
                <c:pt idx="246">
                  <c:v>3.7320935902280583</c:v>
                </c:pt>
                <c:pt idx="247">
                  <c:v>4.1582072452712726</c:v>
                </c:pt>
                <c:pt idx="248">
                  <c:v>4.8988126304639446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22-41B5-9E9E-69E2CA05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in val="43313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0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  <c:minorUnit val="5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F-4C59-B6EC-F3822B4B8663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F-4C59-B6EC-F3822B4B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'Gráfico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-17.588017165870852</c:v>
                </c:pt>
                <c:pt idx="13">
                  <c:v>-22.603103092689338</c:v>
                </c:pt>
                <c:pt idx="14">
                  <c:v>-25.533763999818248</c:v>
                </c:pt>
                <c:pt idx="15">
                  <c:v>-27.321173562220793</c:v>
                </c:pt>
                <c:pt idx="16">
                  <c:v>-25.943015370777388</c:v>
                </c:pt>
                <c:pt idx="17">
                  <c:v>-26.400106435289771</c:v>
                </c:pt>
                <c:pt idx="18">
                  <c:v>-30.24244266150292</c:v>
                </c:pt>
                <c:pt idx="19">
                  <c:v>-28.99173476653344</c:v>
                </c:pt>
                <c:pt idx="20">
                  <c:v>-25.809239936668149</c:v>
                </c:pt>
                <c:pt idx="21">
                  <c:v>-27.993226025280293</c:v>
                </c:pt>
                <c:pt idx="22">
                  <c:v>-26.69032714029035</c:v>
                </c:pt>
                <c:pt idx="23">
                  <c:v>-28.144517318955032</c:v>
                </c:pt>
                <c:pt idx="24">
                  <c:v>-26.129878471386746</c:v>
                </c:pt>
                <c:pt idx="25">
                  <c:v>-24.214694006277636</c:v>
                </c:pt>
                <c:pt idx="26">
                  <c:v>-25.403556405895678</c:v>
                </c:pt>
                <c:pt idx="27">
                  <c:v>-22.293793958099251</c:v>
                </c:pt>
                <c:pt idx="28">
                  <c:v>-18.285507932062671</c:v>
                </c:pt>
                <c:pt idx="29">
                  <c:v>-17.809635257210132</c:v>
                </c:pt>
                <c:pt idx="30">
                  <c:v>-15.166653970146394</c:v>
                </c:pt>
                <c:pt idx="31">
                  <c:v>-17.738643431669054</c:v>
                </c:pt>
                <c:pt idx="32">
                  <c:v>-17.375975026468883</c:v>
                </c:pt>
                <c:pt idx="33">
                  <c:v>-18.35655038244488</c:v>
                </c:pt>
                <c:pt idx="34">
                  <c:v>-20.840844318801466</c:v>
                </c:pt>
                <c:pt idx="35">
                  <c:v>-21.995173356591646</c:v>
                </c:pt>
                <c:pt idx="36">
                  <c:v>-22.606686169279079</c:v>
                </c:pt>
                <c:pt idx="37">
                  <c:v>-22.218469097352745</c:v>
                </c:pt>
                <c:pt idx="38">
                  <c:v>-19.756228069832215</c:v>
                </c:pt>
                <c:pt idx="39">
                  <c:v>-18.83959302917313</c:v>
                </c:pt>
                <c:pt idx="40">
                  <c:v>-19.486601566115901</c:v>
                </c:pt>
                <c:pt idx="41">
                  <c:v>-15.303936449980938</c:v>
                </c:pt>
                <c:pt idx="42">
                  <c:v>-9.1436474228686606</c:v>
                </c:pt>
                <c:pt idx="43">
                  <c:v>-13.933570757059954</c:v>
                </c:pt>
                <c:pt idx="44">
                  <c:v>-18.300550661956162</c:v>
                </c:pt>
                <c:pt idx="45">
                  <c:v>-14.260048610780263</c:v>
                </c:pt>
                <c:pt idx="46">
                  <c:v>-9.0172103988453109</c:v>
                </c:pt>
                <c:pt idx="47">
                  <c:v>-6.9937354195204975</c:v>
                </c:pt>
                <c:pt idx="48">
                  <c:v>-4.0060764344279409</c:v>
                </c:pt>
                <c:pt idx="49">
                  <c:v>-6.9403877180023388</c:v>
                </c:pt>
                <c:pt idx="50">
                  <c:v>-8.7113404641007914</c:v>
                </c:pt>
                <c:pt idx="51">
                  <c:v>-6.6874838200782989</c:v>
                </c:pt>
                <c:pt idx="52">
                  <c:v>-10.709470136509724</c:v>
                </c:pt>
                <c:pt idx="53">
                  <c:v>-13.401735099350709</c:v>
                </c:pt>
                <c:pt idx="54">
                  <c:v>-16.444181179548188</c:v>
                </c:pt>
                <c:pt idx="55">
                  <c:v>-15.713404315138702</c:v>
                </c:pt>
                <c:pt idx="56">
                  <c:v>-10.723773829437766</c:v>
                </c:pt>
                <c:pt idx="57">
                  <c:v>-11.578208998238814</c:v>
                </c:pt>
                <c:pt idx="58">
                  <c:v>-20.883690123129906</c:v>
                </c:pt>
                <c:pt idx="59">
                  <c:v>-12.067352723906243</c:v>
                </c:pt>
                <c:pt idx="60">
                  <c:v>-17.620517218070152</c:v>
                </c:pt>
                <c:pt idx="61">
                  <c:v>-12.233083099192521</c:v>
                </c:pt>
                <c:pt idx="62">
                  <c:v>-5.5224379148809728</c:v>
                </c:pt>
                <c:pt idx="63">
                  <c:v>-8.9023721853587308</c:v>
                </c:pt>
                <c:pt idx="64">
                  <c:v>-10.627126572961764</c:v>
                </c:pt>
                <c:pt idx="65">
                  <c:v>4.108446488261297</c:v>
                </c:pt>
                <c:pt idx="66">
                  <c:v>-7.2910098227235149</c:v>
                </c:pt>
                <c:pt idx="67">
                  <c:v>3.7156791528805133</c:v>
                </c:pt>
                <c:pt idx="68">
                  <c:v>1.9066499930384229</c:v>
                </c:pt>
                <c:pt idx="69">
                  <c:v>7.3007806897181782</c:v>
                </c:pt>
                <c:pt idx="70">
                  <c:v>14.392821235187547</c:v>
                </c:pt>
                <c:pt idx="71">
                  <c:v>11.456514771538329</c:v>
                </c:pt>
                <c:pt idx="72">
                  <c:v>15.995510192728091</c:v>
                </c:pt>
                <c:pt idx="73">
                  <c:v>13.189251798534784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17.837889666285946</c:v>
                </c:pt>
                <c:pt idx="77">
                  <c:v>14.928567024559957</c:v>
                </c:pt>
                <c:pt idx="78">
                  <c:v>52.527197950941208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59.621742542526924</c:v>
                </c:pt>
                <c:pt idx="82">
                  <c:v>75.914938618366563</c:v>
                </c:pt>
                <c:pt idx="83">
                  <c:v>59.329212086468573</c:v>
                </c:pt>
                <c:pt idx="84">
                  <c:v>58.912579072686697</c:v>
                </c:pt>
                <c:pt idx="85">
                  <c:v>61.619838322305689</c:v>
                </c:pt>
                <c:pt idx="86">
                  <c:v>70.031597196417536</c:v>
                </c:pt>
                <c:pt idx="87">
                  <c:v>68.821760987055725</c:v>
                </c:pt>
                <c:pt idx="88">
                  <c:v>69.726739220955139</c:v>
                </c:pt>
                <c:pt idx="89">
                  <c:v>48.216160512549131</c:v>
                </c:pt>
                <c:pt idx="90">
                  <c:v>24.597632038165429</c:v>
                </c:pt>
                <c:pt idx="91">
                  <c:v>19.109110821281881</c:v>
                </c:pt>
                <c:pt idx="92">
                  <c:v>18.335558043276066</c:v>
                </c:pt>
                <c:pt idx="93">
                  <c:v>13.77981467889402</c:v>
                </c:pt>
                <c:pt idx="94">
                  <c:v>7.5030928737572777</c:v>
                </c:pt>
                <c:pt idx="95">
                  <c:v>21.51194135546195</c:v>
                </c:pt>
                <c:pt idx="96">
                  <c:v>20.50718069710711</c:v>
                </c:pt>
                <c:pt idx="97">
                  <c:v>18.604989475026311</c:v>
                </c:pt>
                <c:pt idx="98">
                  <c:v>18.612483607083607</c:v>
                </c:pt>
                <c:pt idx="99">
                  <c:v>11.31737114075424</c:v>
                </c:pt>
                <c:pt idx="100">
                  <c:v>4.407802739838651</c:v>
                </c:pt>
                <c:pt idx="101">
                  <c:v>11.761091956035386</c:v>
                </c:pt>
                <c:pt idx="102">
                  <c:v>10.078250757372453</c:v>
                </c:pt>
                <c:pt idx="103">
                  <c:v>6.7218613807115135</c:v>
                </c:pt>
                <c:pt idx="104">
                  <c:v>-0.18658023646821453</c:v>
                </c:pt>
                <c:pt idx="105">
                  <c:v>-1.7005134050623316</c:v>
                </c:pt>
                <c:pt idx="106">
                  <c:v>-4.855851436439595</c:v>
                </c:pt>
                <c:pt idx="107">
                  <c:v>-7.4856078545724074</c:v>
                </c:pt>
                <c:pt idx="108">
                  <c:v>-7.8097843465967927</c:v>
                </c:pt>
                <c:pt idx="109">
                  <c:v>-6.7164911546598987</c:v>
                </c:pt>
                <c:pt idx="110">
                  <c:v>-11.644790386497505</c:v>
                </c:pt>
                <c:pt idx="111">
                  <c:v>-9.7699928746955997</c:v>
                </c:pt>
                <c:pt idx="112">
                  <c:v>-5.1521129353778727</c:v>
                </c:pt>
                <c:pt idx="113">
                  <c:v>-6.3070519258211499</c:v>
                </c:pt>
                <c:pt idx="114">
                  <c:v>-6.250347766965092</c:v>
                </c:pt>
                <c:pt idx="115">
                  <c:v>-3.8155956574209338</c:v>
                </c:pt>
                <c:pt idx="116">
                  <c:v>1.6199923252330217</c:v>
                </c:pt>
                <c:pt idx="117">
                  <c:v>-0.69031565701911379</c:v>
                </c:pt>
                <c:pt idx="118">
                  <c:v>2.5601089592765192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-4.3449252025188789</c:v>
                </c:pt>
                <c:pt idx="122">
                  <c:v>3.5976372310084548</c:v>
                </c:pt>
                <c:pt idx="123">
                  <c:v>3.3603141532096537</c:v>
                </c:pt>
                <c:pt idx="124">
                  <c:v>4.5968401817164661E-2</c:v>
                </c:pt>
                <c:pt idx="125">
                  <c:v>2.98106002692613</c:v>
                </c:pt>
                <c:pt idx="126">
                  <c:v>3.2097883751716738</c:v>
                </c:pt>
                <c:pt idx="127">
                  <c:v>4.5312870764618873</c:v>
                </c:pt>
                <c:pt idx="128">
                  <c:v>-0.45362305739780062</c:v>
                </c:pt>
                <c:pt idx="129">
                  <c:v>2.8254394675355288</c:v>
                </c:pt>
                <c:pt idx="130">
                  <c:v>-0.45791744203008689</c:v>
                </c:pt>
                <c:pt idx="131">
                  <c:v>3.9373530956411606</c:v>
                </c:pt>
                <c:pt idx="132">
                  <c:v>8.8410873085799082</c:v>
                </c:pt>
                <c:pt idx="133">
                  <c:v>13.431435436882744</c:v>
                </c:pt>
                <c:pt idx="134">
                  <c:v>5.4442901065879568</c:v>
                </c:pt>
                <c:pt idx="135">
                  <c:v>8.1121429476185511</c:v>
                </c:pt>
                <c:pt idx="136">
                  <c:v>10.435719748195105</c:v>
                </c:pt>
                <c:pt idx="137">
                  <c:v>10.832650030065638</c:v>
                </c:pt>
                <c:pt idx="138">
                  <c:v>11.608892098237632</c:v>
                </c:pt>
                <c:pt idx="139">
                  <c:v>13.837359896358127</c:v>
                </c:pt>
                <c:pt idx="140">
                  <c:v>19.925371647929445</c:v>
                </c:pt>
                <c:pt idx="141">
                  <c:v>18.106807709731743</c:v>
                </c:pt>
                <c:pt idx="142">
                  <c:v>19.989390703690791</c:v>
                </c:pt>
                <c:pt idx="143">
                  <c:v>14.681528605159212</c:v>
                </c:pt>
                <c:pt idx="144">
                  <c:v>10.904041261468912</c:v>
                </c:pt>
                <c:pt idx="145">
                  <c:v>5.7585027693152435</c:v>
                </c:pt>
                <c:pt idx="146">
                  <c:v>11.288456464817177</c:v>
                </c:pt>
                <c:pt idx="147">
                  <c:v>10.40413361556638</c:v>
                </c:pt>
                <c:pt idx="148">
                  <c:v>9.5407822644081541</c:v>
                </c:pt>
                <c:pt idx="149">
                  <c:v>7.3953274527218893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8.4225670050887445</c:v>
                </c:pt>
                <c:pt idx="153">
                  <c:v>8.4042692005302122</c:v>
                </c:pt>
                <c:pt idx="154">
                  <c:v>7.4686112860038012</c:v>
                </c:pt>
                <c:pt idx="155">
                  <c:v>12.375107770102867</c:v>
                </c:pt>
                <c:pt idx="156">
                  <c:v>16.808332651999702</c:v>
                </c:pt>
                <c:pt idx="157">
                  <c:v>19.248332268101542</c:v>
                </c:pt>
                <c:pt idx="158">
                  <c:v>14.229321128720528</c:v>
                </c:pt>
                <c:pt idx="159">
                  <c:v>16.090855315704268</c:v>
                </c:pt>
                <c:pt idx="160">
                  <c:v>14.028571623734987</c:v>
                </c:pt>
                <c:pt idx="161">
                  <c:v>17.556244313859736</c:v>
                </c:pt>
                <c:pt idx="162">
                  <c:v>15.063209079530138</c:v>
                </c:pt>
                <c:pt idx="163">
                  <c:v>14.714431469500733</c:v>
                </c:pt>
                <c:pt idx="164">
                  <c:v>16.030748185002185</c:v>
                </c:pt>
                <c:pt idx="165">
                  <c:v>18.962122932432159</c:v>
                </c:pt>
                <c:pt idx="166">
                  <c:v>17.192886184615254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13.008780046661506</c:v>
                </c:pt>
                <c:pt idx="170">
                  <c:v>15.534014518284135</c:v>
                </c:pt>
                <c:pt idx="171">
                  <c:v>16.029054909918283</c:v>
                </c:pt>
                <c:pt idx="172">
                  <c:v>21.414449388724812</c:v>
                </c:pt>
                <c:pt idx="173">
                  <c:v>16.355566266130104</c:v>
                </c:pt>
                <c:pt idx="174">
                  <c:v>20.159813622132926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16.754629572045165</c:v>
                </c:pt>
                <c:pt idx="178">
                  <c:v>30.818316679395764</c:v>
                </c:pt>
                <c:pt idx="179">
                  <c:v>24.268886358245091</c:v>
                </c:pt>
                <c:pt idx="180">
                  <c:v>38.974212360623994</c:v>
                </c:pt>
                <c:pt idx="181">
                  <c:v>41.667922631596134</c:v>
                </c:pt>
                <c:pt idx="182">
                  <c:v>41.658294379382021</c:v>
                </c:pt>
                <c:pt idx="183">
                  <c:v>41.271135132569057</c:v>
                </c:pt>
                <c:pt idx="184">
                  <c:v>39.411763187965107</c:v>
                </c:pt>
                <c:pt idx="185">
                  <c:v>39.653806076553934</c:v>
                </c:pt>
                <c:pt idx="186">
                  <c:v>37.928896185819383</c:v>
                </c:pt>
                <c:pt idx="187">
                  <c:v>38.829958353698643</c:v>
                </c:pt>
                <c:pt idx="188">
                  <c:v>40.589122893786907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30.503705745420184</c:v>
                </c:pt>
                <c:pt idx="192">
                  <c:v>19.151067733201586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14.582003054821069</c:v>
                </c:pt>
                <c:pt idx="196">
                  <c:v>12.585145476691473</c:v>
                </c:pt>
                <c:pt idx="197">
                  <c:v>11.417639191943806</c:v>
                </c:pt>
                <c:pt idx="198">
                  <c:v>9.7350459063681107</c:v>
                </c:pt>
                <c:pt idx="199">
                  <c:v>9.2533136267678451</c:v>
                </c:pt>
                <c:pt idx="200">
                  <c:v>7.824495140195542</c:v>
                </c:pt>
                <c:pt idx="201">
                  <c:v>8.9296503902476232</c:v>
                </c:pt>
                <c:pt idx="202">
                  <c:v>4.2284533986575834</c:v>
                </c:pt>
                <c:pt idx="203">
                  <c:v>3.3893315187991213</c:v>
                </c:pt>
                <c:pt idx="204">
                  <c:v>-1.4918792332595743</c:v>
                </c:pt>
                <c:pt idx="205">
                  <c:v>0.94909784775796258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2.1469198102666676</c:v>
                </c:pt>
                <c:pt idx="14">
                  <c:v>-3.436144563975152</c:v>
                </c:pt>
                <c:pt idx="15">
                  <c:v>-1.0663767999645413</c:v>
                </c:pt>
                <c:pt idx="16">
                  <c:v>-0.37941052890867466</c:v>
                </c:pt>
                <c:pt idx="17">
                  <c:v>4.9661121431321176</c:v>
                </c:pt>
                <c:pt idx="18">
                  <c:v>-3.9807487736089553</c:v>
                </c:pt>
                <c:pt idx="19">
                  <c:v>3.0569059782995289</c:v>
                </c:pt>
                <c:pt idx="20">
                  <c:v>1.8541354032601376</c:v>
                </c:pt>
                <c:pt idx="21">
                  <c:v>1.5364322397991792</c:v>
                </c:pt>
                <c:pt idx="22">
                  <c:v>6.6151159179255403</c:v>
                </c:pt>
                <c:pt idx="23">
                  <c:v>1.7039621632020552</c:v>
                </c:pt>
                <c:pt idx="24">
                  <c:v>5.9527334161925349</c:v>
                </c:pt>
                <c:pt idx="25">
                  <c:v>4.8651761433330165</c:v>
                </c:pt>
                <c:pt idx="26">
                  <c:v>1.371572599735793</c:v>
                </c:pt>
                <c:pt idx="27">
                  <c:v>6.2425729647685779</c:v>
                </c:pt>
                <c:pt idx="28">
                  <c:v>10.608660932258029</c:v>
                </c:pt>
                <c:pt idx="29">
                  <c:v>5.6473592521772087</c:v>
                </c:pt>
                <c:pt idx="30">
                  <c:v>15.414229550113978</c:v>
                </c:pt>
                <c:pt idx="31">
                  <c:v>6.274429252432423</c:v>
                </c:pt>
                <c:pt idx="32">
                  <c:v>5.0378943232082252</c:v>
                </c:pt>
                <c:pt idx="33">
                  <c:v>12.357537479444058</c:v>
                </c:pt>
                <c:pt idx="34">
                  <c:v>3.181700032598278</c:v>
                </c:pt>
                <c:pt idx="35">
                  <c:v>2.2252392926844555</c:v>
                </c:pt>
                <c:pt idx="36">
                  <c:v>3.8341876787862494</c:v>
                </c:pt>
                <c:pt idx="37">
                  <c:v>7.3711155163595832</c:v>
                </c:pt>
                <c:pt idx="38">
                  <c:v>16.330078297756767</c:v>
                </c:pt>
                <c:pt idx="39">
                  <c:v>11.692726388348973</c:v>
                </c:pt>
                <c:pt idx="40">
                  <c:v>12.857520557953173</c:v>
                </c:pt>
                <c:pt idx="41">
                  <c:v>7.788532292117023</c:v>
                </c:pt>
                <c:pt idx="42">
                  <c:v>14.460654455532108</c:v>
                </c:pt>
                <c:pt idx="43">
                  <c:v>16.823156001402428</c:v>
                </c:pt>
                <c:pt idx="44">
                  <c:v>20.188606082692772</c:v>
                </c:pt>
                <c:pt idx="45">
                  <c:v>20.116843110809345</c:v>
                </c:pt>
                <c:pt idx="46">
                  <c:v>24.647817772108471</c:v>
                </c:pt>
                <c:pt idx="47">
                  <c:v>28.611682336929213</c:v>
                </c:pt>
                <c:pt idx="48">
                  <c:v>31.26901730615872</c:v>
                </c:pt>
                <c:pt idx="49">
                  <c:v>30.372395786246777</c:v>
                </c:pt>
                <c:pt idx="50">
                  <c:v>25.022175094162534</c:v>
                </c:pt>
                <c:pt idx="51">
                  <c:v>37.01322471952848</c:v>
                </c:pt>
                <c:pt idx="52">
                  <c:v>40.514222927101585</c:v>
                </c:pt>
                <c:pt idx="53">
                  <c:v>51.462448859837991</c:v>
                </c:pt>
                <c:pt idx="54">
                  <c:v>48.98155955750039</c:v>
                </c:pt>
                <c:pt idx="55">
                  <c:v>47.916288300207242</c:v>
                </c:pt>
                <c:pt idx="56">
                  <c:v>51.071442306852632</c:v>
                </c:pt>
                <c:pt idx="57">
                  <c:v>52.350306250267266</c:v>
                </c:pt>
                <c:pt idx="58">
                  <c:v>55.883182684159664</c:v>
                </c:pt>
                <c:pt idx="59">
                  <c:v>69.417291059058144</c:v>
                </c:pt>
                <c:pt idx="60">
                  <c:v>60.632205990125378</c:v>
                </c:pt>
                <c:pt idx="61">
                  <c:v>61.121310246676686</c:v>
                </c:pt>
                <c:pt idx="62">
                  <c:v>63.764339309467942</c:v>
                </c:pt>
                <c:pt idx="63">
                  <c:v>56.400876631485161</c:v>
                </c:pt>
                <c:pt idx="64">
                  <c:v>50.024067986615314</c:v>
                </c:pt>
                <c:pt idx="65">
                  <c:v>63.784206668166668</c:v>
                </c:pt>
                <c:pt idx="66">
                  <c:v>59.154587710109993</c:v>
                </c:pt>
                <c:pt idx="67">
                  <c:v>63.028910694258336</c:v>
                </c:pt>
                <c:pt idx="68">
                  <c:v>70.86075643270047</c:v>
                </c:pt>
                <c:pt idx="69">
                  <c:v>67.965232803626606</c:v>
                </c:pt>
                <c:pt idx="70">
                  <c:v>65.080206146989084</c:v>
                </c:pt>
                <c:pt idx="71">
                  <c:v>66.311727672877382</c:v>
                </c:pt>
                <c:pt idx="72">
                  <c:v>69.928972345233163</c:v>
                </c:pt>
                <c:pt idx="73">
                  <c:v>69.945700704719656</c:v>
                </c:pt>
                <c:pt idx="74">
                  <c:v>74.444808380154456</c:v>
                </c:pt>
                <c:pt idx="75">
                  <c:v>65.195765224307905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52.352207787705865</c:v>
                </c:pt>
                <c:pt idx="79">
                  <c:v>64.953862091623265</c:v>
                </c:pt>
                <c:pt idx="80">
                  <c:v>50.309380280028826</c:v>
                </c:pt>
                <c:pt idx="81">
                  <c:v>45.220549472317487</c:v>
                </c:pt>
                <c:pt idx="82">
                  <c:v>48.436999627232758</c:v>
                </c:pt>
                <c:pt idx="83">
                  <c:v>45.273711812094696</c:v>
                </c:pt>
                <c:pt idx="84">
                  <c:v>41.21440363292821</c:v>
                </c:pt>
                <c:pt idx="85">
                  <c:v>34.072669224324301</c:v>
                </c:pt>
                <c:pt idx="86">
                  <c:v>24.124370226724444</c:v>
                </c:pt>
                <c:pt idx="87">
                  <c:v>27.656354769191772</c:v>
                </c:pt>
                <c:pt idx="88">
                  <c:v>24.389330925263319</c:v>
                </c:pt>
                <c:pt idx="89">
                  <c:v>27.749603867619754</c:v>
                </c:pt>
                <c:pt idx="90">
                  <c:v>14.597296623162514</c:v>
                </c:pt>
                <c:pt idx="91">
                  <c:v>5.5868597935055053</c:v>
                </c:pt>
                <c:pt idx="92">
                  <c:v>3.1715477249897317</c:v>
                </c:pt>
                <c:pt idx="93">
                  <c:v>-0.7841223771244854</c:v>
                </c:pt>
                <c:pt idx="94">
                  <c:v>-5.7391632821052863</c:v>
                </c:pt>
                <c:pt idx="95">
                  <c:v>-10.524520931129045</c:v>
                </c:pt>
                <c:pt idx="96">
                  <c:v>-11.854455481677405</c:v>
                </c:pt>
                <c:pt idx="97">
                  <c:v>-11.635676528468453</c:v>
                </c:pt>
                <c:pt idx="98">
                  <c:v>-13.26648682193966</c:v>
                </c:pt>
                <c:pt idx="99">
                  <c:v>-16.728109239185162</c:v>
                </c:pt>
                <c:pt idx="100">
                  <c:v>-15.600400342648779</c:v>
                </c:pt>
                <c:pt idx="101">
                  <c:v>-19.607814507893917</c:v>
                </c:pt>
                <c:pt idx="102">
                  <c:v>-16.857630714661187</c:v>
                </c:pt>
                <c:pt idx="103">
                  <c:v>-20.116178033997624</c:v>
                </c:pt>
                <c:pt idx="104">
                  <c:v>-18.648597131498956</c:v>
                </c:pt>
                <c:pt idx="105">
                  <c:v>-15.826269710204432</c:v>
                </c:pt>
                <c:pt idx="106">
                  <c:v>-17.933839190829115</c:v>
                </c:pt>
                <c:pt idx="107">
                  <c:v>-16.497544788377084</c:v>
                </c:pt>
                <c:pt idx="108">
                  <c:v>-16.73117854703543</c:v>
                </c:pt>
                <c:pt idx="109">
                  <c:v>-14.540205043607335</c:v>
                </c:pt>
                <c:pt idx="110">
                  <c:v>-12.895550714466907</c:v>
                </c:pt>
                <c:pt idx="111">
                  <c:v>-8.6331024444138755</c:v>
                </c:pt>
                <c:pt idx="112">
                  <c:v>-12.894387565229659</c:v>
                </c:pt>
                <c:pt idx="113">
                  <c:v>-7.8768815558436174</c:v>
                </c:pt>
                <c:pt idx="114">
                  <c:v>-2.4707524948320625</c:v>
                </c:pt>
                <c:pt idx="115">
                  <c:v>1.3348368970105273</c:v>
                </c:pt>
                <c:pt idx="116">
                  <c:v>5.825111284793083</c:v>
                </c:pt>
                <c:pt idx="117">
                  <c:v>5.8176595023356148</c:v>
                </c:pt>
                <c:pt idx="118">
                  <c:v>13.617248651089064</c:v>
                </c:pt>
                <c:pt idx="119">
                  <c:v>12.424518164013264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19.426008408910246</c:v>
                </c:pt>
                <c:pt idx="123">
                  <c:v>19.211687146803147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20.384263147445679</c:v>
                </c:pt>
                <c:pt idx="128">
                  <c:v>19.128581638457675</c:v>
                </c:pt>
                <c:pt idx="129">
                  <c:v>17.826565708732112</c:v>
                </c:pt>
                <c:pt idx="130">
                  <c:v>13.284813489265312</c:v>
                </c:pt>
                <c:pt idx="131">
                  <c:v>19.02407793032701</c:v>
                </c:pt>
                <c:pt idx="132">
                  <c:v>16.157816979734708</c:v>
                </c:pt>
                <c:pt idx="133">
                  <c:v>15.100659420883545</c:v>
                </c:pt>
                <c:pt idx="134">
                  <c:v>17.640866438008128</c:v>
                </c:pt>
                <c:pt idx="135">
                  <c:v>13.381881667803119</c:v>
                </c:pt>
                <c:pt idx="136">
                  <c:v>10.879742440655127</c:v>
                </c:pt>
                <c:pt idx="137">
                  <c:v>11.314007623563228</c:v>
                </c:pt>
                <c:pt idx="138">
                  <c:v>7.6383658494449502</c:v>
                </c:pt>
                <c:pt idx="139">
                  <c:v>6.5257509476289721</c:v>
                </c:pt>
                <c:pt idx="140">
                  <c:v>5.854545904588826</c:v>
                </c:pt>
                <c:pt idx="141">
                  <c:v>4.7234480377196464</c:v>
                </c:pt>
                <c:pt idx="142">
                  <c:v>5.4743808189938736</c:v>
                </c:pt>
                <c:pt idx="143">
                  <c:v>2.1395365171743785</c:v>
                </c:pt>
                <c:pt idx="144">
                  <c:v>1.0061227347804902</c:v>
                </c:pt>
                <c:pt idx="145">
                  <c:v>-0.3849908775962696</c:v>
                </c:pt>
                <c:pt idx="146">
                  <c:v>-3.520075724627092</c:v>
                </c:pt>
                <c:pt idx="147">
                  <c:v>-1.8050387574914284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1.1678835288841505</c:v>
                </c:pt>
                <c:pt idx="151">
                  <c:v>4.3800745007163577</c:v>
                </c:pt>
                <c:pt idx="152">
                  <c:v>4.5786963555452198</c:v>
                </c:pt>
                <c:pt idx="153">
                  <c:v>4.2061965614460295</c:v>
                </c:pt>
                <c:pt idx="154">
                  <c:v>5.3766902693768381</c:v>
                </c:pt>
                <c:pt idx="155">
                  <c:v>7.5062983104370984</c:v>
                </c:pt>
                <c:pt idx="156">
                  <c:v>8.5751184328460397</c:v>
                </c:pt>
                <c:pt idx="157">
                  <c:v>8.0785266506173237</c:v>
                </c:pt>
                <c:pt idx="158">
                  <c:v>6.4284006911361935</c:v>
                </c:pt>
                <c:pt idx="159">
                  <c:v>9.3426008659648563</c:v>
                </c:pt>
                <c:pt idx="160">
                  <c:v>11.098758207769755</c:v>
                </c:pt>
                <c:pt idx="161">
                  <c:v>9.3522985386031987</c:v>
                </c:pt>
                <c:pt idx="162">
                  <c:v>10.957076574641711</c:v>
                </c:pt>
                <c:pt idx="163">
                  <c:v>7.2477673494518946</c:v>
                </c:pt>
                <c:pt idx="164">
                  <c:v>5.9905307628687288</c:v>
                </c:pt>
                <c:pt idx="165">
                  <c:v>7.8068649023513403</c:v>
                </c:pt>
                <c:pt idx="166">
                  <c:v>7.7331151493014394</c:v>
                </c:pt>
                <c:pt idx="167">
                  <c:v>8.6892203182267647</c:v>
                </c:pt>
                <c:pt idx="168">
                  <c:v>7.8216084860830204</c:v>
                </c:pt>
                <c:pt idx="169">
                  <c:v>8.7075768012506494</c:v>
                </c:pt>
                <c:pt idx="170">
                  <c:v>10.315720298461638</c:v>
                </c:pt>
                <c:pt idx="171">
                  <c:v>8.1694178559150501</c:v>
                </c:pt>
                <c:pt idx="172">
                  <c:v>8.4359235539653188</c:v>
                </c:pt>
                <c:pt idx="173">
                  <c:v>7.5677415238680323</c:v>
                </c:pt>
                <c:pt idx="174">
                  <c:v>15.087665286960462</c:v>
                </c:pt>
                <c:pt idx="175">
                  <c:v>14.178403232215109</c:v>
                </c:pt>
                <c:pt idx="176">
                  <c:v>15.264568930872645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19.614835400389417</c:v>
                </c:pt>
                <c:pt idx="181">
                  <c:v>20.082242117987438</c:v>
                </c:pt>
                <c:pt idx="182">
                  <c:v>19.223397226808814</c:v>
                </c:pt>
                <c:pt idx="183">
                  <c:v>24.26559422299739</c:v>
                </c:pt>
                <c:pt idx="184">
                  <c:v>23.589601422767849</c:v>
                </c:pt>
                <c:pt idx="185">
                  <c:v>25.205843668067331</c:v>
                </c:pt>
                <c:pt idx="186">
                  <c:v>22.950720781687671</c:v>
                </c:pt>
                <c:pt idx="187">
                  <c:v>22.053382537092659</c:v>
                </c:pt>
                <c:pt idx="188">
                  <c:v>23.308593838373959</c:v>
                </c:pt>
                <c:pt idx="189">
                  <c:v>20.945302385266796</c:v>
                </c:pt>
                <c:pt idx="190">
                  <c:v>19.546912928773619</c:v>
                </c:pt>
                <c:pt idx="191">
                  <c:v>19.462034166891961</c:v>
                </c:pt>
                <c:pt idx="192">
                  <c:v>18.806301256867286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8.1535213955729713</c:v>
                </c:pt>
                <c:pt idx="197">
                  <c:v>6.8595298301676433</c:v>
                </c:pt>
                <c:pt idx="198">
                  <c:v>4.9623495927481942</c:v>
                </c:pt>
                <c:pt idx="199">
                  <c:v>5.1381353582555356</c:v>
                </c:pt>
                <c:pt idx="200">
                  <c:v>3.9886211603441524</c:v>
                </c:pt>
                <c:pt idx="201">
                  <c:v>2.2928918924646435</c:v>
                </c:pt>
                <c:pt idx="202">
                  <c:v>0.52219012958758526</c:v>
                </c:pt>
                <c:pt idx="203">
                  <c:v>-0.650869678152044</c:v>
                </c:pt>
                <c:pt idx="204">
                  <c:v>-1.7971698000847192</c:v>
                </c:pt>
                <c:pt idx="205">
                  <c:v>-2.3543810194002868</c:v>
                </c:pt>
                <c:pt idx="206">
                  <c:v>-3.7111290834602739</c:v>
                </c:pt>
                <c:pt idx="207">
                  <c:v>-2.2881493931872887</c:v>
                </c:pt>
                <c:pt idx="208">
                  <c:v>-2.1495043732313035</c:v>
                </c:pt>
                <c:pt idx="209">
                  <c:v>-1.6138156259440262</c:v>
                </c:pt>
                <c:pt idx="210">
                  <c:v>-2.8413670506203137</c:v>
                </c:pt>
                <c:pt idx="211">
                  <c:v>-2.8873044227356814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-14.387983961615024</c:v>
                </c:pt>
                <c:pt idx="13">
                  <c:v>-15.484946946203305</c:v>
                </c:pt>
                <c:pt idx="14">
                  <c:v>-14.447625597861514</c:v>
                </c:pt>
                <c:pt idx="15">
                  <c:v>-15.13338189316884</c:v>
                </c:pt>
                <c:pt idx="16">
                  <c:v>-15.390301578764465</c:v>
                </c:pt>
                <c:pt idx="17">
                  <c:v>-16.239369019240169</c:v>
                </c:pt>
                <c:pt idx="18">
                  <c:v>-16.836067166368242</c:v>
                </c:pt>
                <c:pt idx="19">
                  <c:v>-15.388602532586603</c:v>
                </c:pt>
                <c:pt idx="20">
                  <c:v>-14.531264498119379</c:v>
                </c:pt>
                <c:pt idx="21">
                  <c:v>-14.410044838588954</c:v>
                </c:pt>
                <c:pt idx="22">
                  <c:v>-14.604153879386173</c:v>
                </c:pt>
                <c:pt idx="23">
                  <c:v>-18.900698106000746</c:v>
                </c:pt>
                <c:pt idx="24">
                  <c:v>-18.680746226529998</c:v>
                </c:pt>
                <c:pt idx="25">
                  <c:v>-18.041898357964868</c:v>
                </c:pt>
                <c:pt idx="26">
                  <c:v>-19.286547976179371</c:v>
                </c:pt>
                <c:pt idx="27">
                  <c:v>-19.709492609355038</c:v>
                </c:pt>
                <c:pt idx="28">
                  <c:v>-22.907695488002634</c:v>
                </c:pt>
                <c:pt idx="29">
                  <c:v>-34.224420979520744</c:v>
                </c:pt>
                <c:pt idx="30">
                  <c:v>-34.453481964353891</c:v>
                </c:pt>
                <c:pt idx="31">
                  <c:v>-41.177965900129074</c:v>
                </c:pt>
                <c:pt idx="32">
                  <c:v>-47.74772693792908</c:v>
                </c:pt>
                <c:pt idx="33">
                  <c:v>-48.408270300341982</c:v>
                </c:pt>
                <c:pt idx="34">
                  <c:v>-51.109230557795371</c:v>
                </c:pt>
                <c:pt idx="35">
                  <c:v>-60.18804898075981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-59.587215280764937</c:v>
                </c:pt>
                <c:pt idx="39">
                  <c:v>-61.213052242553033</c:v>
                </c:pt>
                <c:pt idx="40">
                  <c:v>-58.269219687360888</c:v>
                </c:pt>
                <c:pt idx="41">
                  <c:v>-53.950680015533734</c:v>
                </c:pt>
                <c:pt idx="42">
                  <c:v>-53.194325385477129</c:v>
                </c:pt>
                <c:pt idx="43">
                  <c:v>-48.529631714005447</c:v>
                </c:pt>
                <c:pt idx="44">
                  <c:v>-43.985325502238673</c:v>
                </c:pt>
                <c:pt idx="45">
                  <c:v>-42.652357301460938</c:v>
                </c:pt>
                <c:pt idx="46">
                  <c:v>-39.825173451285814</c:v>
                </c:pt>
                <c:pt idx="47">
                  <c:v>-31.96870041255605</c:v>
                </c:pt>
                <c:pt idx="48">
                  <c:v>-34.046370992597474</c:v>
                </c:pt>
                <c:pt idx="49">
                  <c:v>-33.40418516594282</c:v>
                </c:pt>
                <c:pt idx="50">
                  <c:v>-31.380525527329361</c:v>
                </c:pt>
                <c:pt idx="51">
                  <c:v>-29.080265979928821</c:v>
                </c:pt>
                <c:pt idx="52">
                  <c:v>-30.302502574249303</c:v>
                </c:pt>
                <c:pt idx="53">
                  <c:v>-29.228521036760146</c:v>
                </c:pt>
                <c:pt idx="54">
                  <c:v>-30.323587349387982</c:v>
                </c:pt>
                <c:pt idx="55">
                  <c:v>-30.603245358523502</c:v>
                </c:pt>
                <c:pt idx="56">
                  <c:v>-28.947685373863543</c:v>
                </c:pt>
                <c:pt idx="57">
                  <c:v>-28.757182267571146</c:v>
                </c:pt>
                <c:pt idx="58">
                  <c:v>-27.885534799255495</c:v>
                </c:pt>
                <c:pt idx="59">
                  <c:v>-20.207208216877159</c:v>
                </c:pt>
                <c:pt idx="60">
                  <c:v>-18.886802541851509</c:v>
                </c:pt>
                <c:pt idx="61">
                  <c:v>-21.555708095607052</c:v>
                </c:pt>
                <c:pt idx="62">
                  <c:v>-21.05843399562788</c:v>
                </c:pt>
                <c:pt idx="63">
                  <c:v>-18.331914499098456</c:v>
                </c:pt>
                <c:pt idx="64">
                  <c:v>-16.281829339207686</c:v>
                </c:pt>
                <c:pt idx="65">
                  <c:v>-9.9926376785175464</c:v>
                </c:pt>
                <c:pt idx="66">
                  <c:v>-8.4887112652597629</c:v>
                </c:pt>
                <c:pt idx="67">
                  <c:v>-8.7088225984211185</c:v>
                </c:pt>
                <c:pt idx="68">
                  <c:v>-5.463457447745812</c:v>
                </c:pt>
                <c:pt idx="69">
                  <c:v>-1.538891384336738</c:v>
                </c:pt>
                <c:pt idx="70">
                  <c:v>1.704817114517243</c:v>
                </c:pt>
                <c:pt idx="71">
                  <c:v>2.4444524667166956</c:v>
                </c:pt>
                <c:pt idx="72">
                  <c:v>3.9224101062800498</c:v>
                </c:pt>
                <c:pt idx="73">
                  <c:v>8.7179170311814111</c:v>
                </c:pt>
                <c:pt idx="74">
                  <c:v>11.071621973270606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22.644278850683076</c:v>
                </c:pt>
                <c:pt idx="79">
                  <c:v>16.319097104967327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15.850678144956509</c:v>
                </c:pt>
                <c:pt idx="83">
                  <c:v>23.233435207000632</c:v>
                </c:pt>
                <c:pt idx="84">
                  <c:v>25.974827959287584</c:v>
                </c:pt>
                <c:pt idx="85">
                  <c:v>27.753576753393894</c:v>
                </c:pt>
                <c:pt idx="86">
                  <c:v>26.893634759541783</c:v>
                </c:pt>
                <c:pt idx="87">
                  <c:v>27.05811069581252</c:v>
                </c:pt>
                <c:pt idx="88">
                  <c:v>28.978146430034336</c:v>
                </c:pt>
                <c:pt idx="89">
                  <c:v>30.480929731897287</c:v>
                </c:pt>
                <c:pt idx="90">
                  <c:v>11.314650359715106</c:v>
                </c:pt>
                <c:pt idx="91">
                  <c:v>22.135607225278807</c:v>
                </c:pt>
                <c:pt idx="92">
                  <c:v>16.846469284381115</c:v>
                </c:pt>
                <c:pt idx="93">
                  <c:v>16.707890826389082</c:v>
                </c:pt>
                <c:pt idx="94">
                  <c:v>9.8364331582768258</c:v>
                </c:pt>
                <c:pt idx="95">
                  <c:v>1.5874292786048461</c:v>
                </c:pt>
                <c:pt idx="96">
                  <c:v>-3.8097569761119554</c:v>
                </c:pt>
                <c:pt idx="97">
                  <c:v>-6.4500074012479258</c:v>
                </c:pt>
                <c:pt idx="98">
                  <c:v>-8.2127955843726337</c:v>
                </c:pt>
                <c:pt idx="99">
                  <c:v>-7.4578732650430801</c:v>
                </c:pt>
                <c:pt idx="100">
                  <c:v>-7.460335327907897</c:v>
                </c:pt>
                <c:pt idx="101">
                  <c:v>-8.415274054578525</c:v>
                </c:pt>
                <c:pt idx="102">
                  <c:v>-4.0577602238330073</c:v>
                </c:pt>
                <c:pt idx="103">
                  <c:v>-8.4644502449245369</c:v>
                </c:pt>
                <c:pt idx="104">
                  <c:v>-8.399316340391227</c:v>
                </c:pt>
                <c:pt idx="105">
                  <c:v>-7.4414062098345113</c:v>
                </c:pt>
                <c:pt idx="106">
                  <c:v>-7.2951159196249282</c:v>
                </c:pt>
                <c:pt idx="107">
                  <c:v>3.5064963301252972</c:v>
                </c:pt>
                <c:pt idx="108">
                  <c:v>1.7341262888730391</c:v>
                </c:pt>
                <c:pt idx="109">
                  <c:v>1.315192077195193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-2.9689111273309643</c:v>
                </c:pt>
                <c:pt idx="113">
                  <c:v>-9.755024195164463</c:v>
                </c:pt>
                <c:pt idx="114">
                  <c:v>-9.3171935984329384</c:v>
                </c:pt>
                <c:pt idx="115">
                  <c:v>-8.7946011653338818</c:v>
                </c:pt>
                <c:pt idx="116">
                  <c:v>-9.2387435746633777</c:v>
                </c:pt>
                <c:pt idx="117">
                  <c:v>-7.7081122326645879</c:v>
                </c:pt>
                <c:pt idx="118">
                  <c:v>-6.126834823772942</c:v>
                </c:pt>
                <c:pt idx="119">
                  <c:v>-13.478535502975141</c:v>
                </c:pt>
                <c:pt idx="120">
                  <c:v>-8.1284125416204116</c:v>
                </c:pt>
                <c:pt idx="121">
                  <c:v>-7.3656796719434814</c:v>
                </c:pt>
                <c:pt idx="122">
                  <c:v>-5.5689521020729327</c:v>
                </c:pt>
                <c:pt idx="123">
                  <c:v>-5.8381323237503668</c:v>
                </c:pt>
                <c:pt idx="124">
                  <c:v>-7.6973411434581029</c:v>
                </c:pt>
                <c:pt idx="125">
                  <c:v>0.29470327773764016</c:v>
                </c:pt>
                <c:pt idx="126">
                  <c:v>-1.0574490745251186</c:v>
                </c:pt>
                <c:pt idx="127">
                  <c:v>-0.18314404753934088</c:v>
                </c:pt>
                <c:pt idx="128">
                  <c:v>4.7288788269162829</c:v>
                </c:pt>
                <c:pt idx="129">
                  <c:v>3.1741550119287698</c:v>
                </c:pt>
                <c:pt idx="130">
                  <c:v>0.89243262157492342</c:v>
                </c:pt>
                <c:pt idx="131">
                  <c:v>11.57004791021472</c:v>
                </c:pt>
                <c:pt idx="132">
                  <c:v>10.242583005655771</c:v>
                </c:pt>
                <c:pt idx="133">
                  <c:v>9.3841609132526251</c:v>
                </c:pt>
                <c:pt idx="134">
                  <c:v>11.529103078024505</c:v>
                </c:pt>
                <c:pt idx="135">
                  <c:v>14.562933218800755</c:v>
                </c:pt>
                <c:pt idx="136">
                  <c:v>10.928782381908775</c:v>
                </c:pt>
                <c:pt idx="137">
                  <c:v>12.669539373836102</c:v>
                </c:pt>
                <c:pt idx="138">
                  <c:v>12.755563299257666</c:v>
                </c:pt>
                <c:pt idx="139">
                  <c:v>13.626493655481852</c:v>
                </c:pt>
                <c:pt idx="140">
                  <c:v>12.439514470832691</c:v>
                </c:pt>
                <c:pt idx="141">
                  <c:v>10.311009753550637</c:v>
                </c:pt>
                <c:pt idx="142">
                  <c:v>12.637098030555416</c:v>
                </c:pt>
                <c:pt idx="143">
                  <c:v>5.0371647083995663</c:v>
                </c:pt>
                <c:pt idx="144">
                  <c:v>2.9155898213661935</c:v>
                </c:pt>
                <c:pt idx="145">
                  <c:v>4.7160189643119965</c:v>
                </c:pt>
                <c:pt idx="146">
                  <c:v>4.2786752836846853</c:v>
                </c:pt>
                <c:pt idx="147">
                  <c:v>4.2819423552410418</c:v>
                </c:pt>
                <c:pt idx="148">
                  <c:v>10.018084799092254</c:v>
                </c:pt>
                <c:pt idx="149">
                  <c:v>10.886125088296271</c:v>
                </c:pt>
                <c:pt idx="150">
                  <c:v>10.040007785393957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14.524113168146879</c:v>
                </c:pt>
                <c:pt idx="154">
                  <c:v>20.197182283796209</c:v>
                </c:pt>
                <c:pt idx="155">
                  <c:v>18.26865836373246</c:v>
                </c:pt>
                <c:pt idx="156">
                  <c:v>5.1744681078862431</c:v>
                </c:pt>
                <c:pt idx="157">
                  <c:v>3.1893015832191729</c:v>
                </c:pt>
                <c:pt idx="158">
                  <c:v>-1.1177733826717606</c:v>
                </c:pt>
                <c:pt idx="159">
                  <c:v>-3.3551112876518019</c:v>
                </c:pt>
                <c:pt idx="160">
                  <c:v>0.70834089894737939</c:v>
                </c:pt>
                <c:pt idx="161">
                  <c:v>0.21702853284679691</c:v>
                </c:pt>
                <c:pt idx="162">
                  <c:v>-1.6118802921043063</c:v>
                </c:pt>
                <c:pt idx="163">
                  <c:v>-2.5952347975099377</c:v>
                </c:pt>
                <c:pt idx="164">
                  <c:v>-1.7343291117317916</c:v>
                </c:pt>
                <c:pt idx="165">
                  <c:v>-1.4622456349301372</c:v>
                </c:pt>
                <c:pt idx="166">
                  <c:v>-4.2791279600478349</c:v>
                </c:pt>
                <c:pt idx="167">
                  <c:v>-3.8173782280856661</c:v>
                </c:pt>
                <c:pt idx="168">
                  <c:v>12.202547041731648</c:v>
                </c:pt>
                <c:pt idx="169">
                  <c:v>11.665879878754248</c:v>
                </c:pt>
                <c:pt idx="170">
                  <c:v>15.056281461944977</c:v>
                </c:pt>
                <c:pt idx="171">
                  <c:v>17.963202313034941</c:v>
                </c:pt>
                <c:pt idx="172">
                  <c:v>15.322435034063719</c:v>
                </c:pt>
                <c:pt idx="173">
                  <c:v>11.770125735017679</c:v>
                </c:pt>
                <c:pt idx="174">
                  <c:v>20.234544717123427</c:v>
                </c:pt>
                <c:pt idx="175">
                  <c:v>18.018444044152602</c:v>
                </c:pt>
                <c:pt idx="176">
                  <c:v>17.495864318932885</c:v>
                </c:pt>
                <c:pt idx="177">
                  <c:v>21.667403615246261</c:v>
                </c:pt>
                <c:pt idx="178">
                  <c:v>22.800745969016045</c:v>
                </c:pt>
                <c:pt idx="179">
                  <c:v>22.493401536593606</c:v>
                </c:pt>
                <c:pt idx="180">
                  <c:v>22.341406242937477</c:v>
                </c:pt>
                <c:pt idx="181">
                  <c:v>26.599448225795697</c:v>
                </c:pt>
                <c:pt idx="182">
                  <c:v>24.051474284102746</c:v>
                </c:pt>
                <c:pt idx="183">
                  <c:v>29.141119570524676</c:v>
                </c:pt>
                <c:pt idx="184">
                  <c:v>31.409068664020158</c:v>
                </c:pt>
                <c:pt idx="185">
                  <c:v>33.461866558193961</c:v>
                </c:pt>
                <c:pt idx="186">
                  <c:v>35.369745212212969</c:v>
                </c:pt>
                <c:pt idx="187">
                  <c:v>36.223850868263185</c:v>
                </c:pt>
                <c:pt idx="188">
                  <c:v>39.452580451575933</c:v>
                </c:pt>
                <c:pt idx="189">
                  <c:v>37.782214454305787</c:v>
                </c:pt>
                <c:pt idx="190">
                  <c:v>36.055814655945426</c:v>
                </c:pt>
                <c:pt idx="191">
                  <c:v>39.254290678248374</c:v>
                </c:pt>
                <c:pt idx="192">
                  <c:v>39.06852783589683</c:v>
                </c:pt>
                <c:pt idx="193">
                  <c:v>37.901714743931379</c:v>
                </c:pt>
                <c:pt idx="194">
                  <c:v>39.214866622764347</c:v>
                </c:pt>
                <c:pt idx="195">
                  <c:v>33.730152150544647</c:v>
                </c:pt>
                <c:pt idx="196">
                  <c:v>26.003418835458227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19.638301142700708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15.066435790998799</c:v>
                </c:pt>
                <c:pt idx="203">
                  <c:v>14.584134283418537</c:v>
                </c:pt>
                <c:pt idx="204">
                  <c:v>13.084797993116126</c:v>
                </c:pt>
                <c:pt idx="205">
                  <c:v>13.361389993112471</c:v>
                </c:pt>
                <c:pt idx="206">
                  <c:v>12.891202992643258</c:v>
                </c:pt>
                <c:pt idx="207">
                  <c:v>12.405098160901474</c:v>
                </c:pt>
                <c:pt idx="208">
                  <c:v>12.591856497048482</c:v>
                </c:pt>
                <c:pt idx="209">
                  <c:v>12.219696725015062</c:v>
                </c:pt>
                <c:pt idx="210">
                  <c:v>10.478413656371167</c:v>
                </c:pt>
                <c:pt idx="211">
                  <c:v>10.362802476736377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288.7085276720307</c:v>
                </c:pt>
                <c:pt idx="13">
                  <c:v>279.14404485703744</c:v>
                </c:pt>
                <c:pt idx="14">
                  <c:v>190.01735621436094</c:v>
                </c:pt>
                <c:pt idx="15">
                  <c:v>178.56278878770055</c:v>
                </c:pt>
                <c:pt idx="16">
                  <c:v>172.45540019755305</c:v>
                </c:pt>
                <c:pt idx="17">
                  <c:v>177.00136016966135</c:v>
                </c:pt>
                <c:pt idx="18">
                  <c:v>158.31364796144226</c:v>
                </c:pt>
                <c:pt idx="19">
                  <c:v>-5.1875448657500156</c:v>
                </c:pt>
                <c:pt idx="20">
                  <c:v>-9.7367981577748388</c:v>
                </c:pt>
                <c:pt idx="21">
                  <c:v>-11.488382863258639</c:v>
                </c:pt>
                <c:pt idx="22">
                  <c:v>-5.4633607444358967</c:v>
                </c:pt>
                <c:pt idx="23">
                  <c:v>-1.8875519042961142</c:v>
                </c:pt>
                <c:pt idx="24">
                  <c:v>0.22519097215256689</c:v>
                </c:pt>
                <c:pt idx="25">
                  <c:v>1.0343949088183146</c:v>
                </c:pt>
                <c:pt idx="26">
                  <c:v>12.682538902634889</c:v>
                </c:pt>
                <c:pt idx="27">
                  <c:v>30.642510142096867</c:v>
                </c:pt>
                <c:pt idx="28">
                  <c:v>39.327351904918984</c:v>
                </c:pt>
                <c:pt idx="29">
                  <c:v>41.636375728600463</c:v>
                </c:pt>
                <c:pt idx="30">
                  <c:v>36.457156373332381</c:v>
                </c:pt>
                <c:pt idx="31">
                  <c:v>28.417784267230296</c:v>
                </c:pt>
                <c:pt idx="32">
                  <c:v>35.681302702899707</c:v>
                </c:pt>
                <c:pt idx="33">
                  <c:v>35.747155190641486</c:v>
                </c:pt>
                <c:pt idx="34">
                  <c:v>58.338902105465237</c:v>
                </c:pt>
                <c:pt idx="35">
                  <c:v>51.516648260739295</c:v>
                </c:pt>
                <c:pt idx="36">
                  <c:v>59.760987730724644</c:v>
                </c:pt>
                <c:pt idx="37">
                  <c:v>57.575394914956405</c:v>
                </c:pt>
                <c:pt idx="38">
                  <c:v>50.524362532514687</c:v>
                </c:pt>
                <c:pt idx="39">
                  <c:v>38.411040112263947</c:v>
                </c:pt>
                <c:pt idx="40">
                  <c:v>33.888689855513057</c:v>
                </c:pt>
                <c:pt idx="41">
                  <c:v>27.260215262801669</c:v>
                </c:pt>
                <c:pt idx="42">
                  <c:v>41.020343705602613</c:v>
                </c:pt>
                <c:pt idx="43">
                  <c:v>43.747352123285289</c:v>
                </c:pt>
                <c:pt idx="44">
                  <c:v>44.75981896039967</c:v>
                </c:pt>
                <c:pt idx="45">
                  <c:v>24.434224437966591</c:v>
                </c:pt>
                <c:pt idx="46">
                  <c:v>-2.6660706127038303</c:v>
                </c:pt>
                <c:pt idx="47">
                  <c:v>27.452218166914211</c:v>
                </c:pt>
                <c:pt idx="48">
                  <c:v>21.996882015828167</c:v>
                </c:pt>
                <c:pt idx="49">
                  <c:v>15.868782383288305</c:v>
                </c:pt>
                <c:pt idx="50">
                  <c:v>21.731890091028006</c:v>
                </c:pt>
                <c:pt idx="51">
                  <c:v>28.036104674890105</c:v>
                </c:pt>
                <c:pt idx="52">
                  <c:v>23.655383546499454</c:v>
                </c:pt>
                <c:pt idx="53">
                  <c:v>28.244597565566565</c:v>
                </c:pt>
                <c:pt idx="54">
                  <c:v>27.906479000552011</c:v>
                </c:pt>
                <c:pt idx="55">
                  <c:v>29.926689875767298</c:v>
                </c:pt>
                <c:pt idx="56">
                  <c:v>32.119844710288994</c:v>
                </c:pt>
                <c:pt idx="57">
                  <c:v>49.066977711412306</c:v>
                </c:pt>
                <c:pt idx="58">
                  <c:v>54.81538268752626</c:v>
                </c:pt>
                <c:pt idx="59">
                  <c:v>31.220842485937794</c:v>
                </c:pt>
                <c:pt idx="60">
                  <c:v>29.786129905252047</c:v>
                </c:pt>
                <c:pt idx="61">
                  <c:v>39.239506216455425</c:v>
                </c:pt>
                <c:pt idx="62">
                  <c:v>38.618046954683209</c:v>
                </c:pt>
                <c:pt idx="63">
                  <c:v>34.869439131670575</c:v>
                </c:pt>
                <c:pt idx="64">
                  <c:v>38.275017837242054</c:v>
                </c:pt>
                <c:pt idx="65">
                  <c:v>40.461500384923774</c:v>
                </c:pt>
                <c:pt idx="66">
                  <c:v>39.424766679840673</c:v>
                </c:pt>
                <c:pt idx="67">
                  <c:v>37.60311714562814</c:v>
                </c:pt>
                <c:pt idx="68">
                  <c:v>42.832340762978546</c:v>
                </c:pt>
                <c:pt idx="69">
                  <c:v>43.684162449994005</c:v>
                </c:pt>
                <c:pt idx="70">
                  <c:v>46.211578884114246</c:v>
                </c:pt>
                <c:pt idx="71">
                  <c:v>38.09984858908679</c:v>
                </c:pt>
                <c:pt idx="72">
                  <c:v>38.798102033178729</c:v>
                </c:pt>
                <c:pt idx="73">
                  <c:v>35.28440276121043</c:v>
                </c:pt>
                <c:pt idx="74">
                  <c:v>37.287507546758334</c:v>
                </c:pt>
                <c:pt idx="75">
                  <c:v>40.893084912879218</c:v>
                </c:pt>
                <c:pt idx="76">
                  <c:v>41.174083909313744</c:v>
                </c:pt>
                <c:pt idx="77">
                  <c:v>37.504736665344481</c:v>
                </c:pt>
                <c:pt idx="78">
                  <c:v>28.101280601536892</c:v>
                </c:pt>
                <c:pt idx="79">
                  <c:v>38.99803147789158</c:v>
                </c:pt>
                <c:pt idx="80">
                  <c:v>32.643953329443519</c:v>
                </c:pt>
                <c:pt idx="81">
                  <c:v>24.210442353698248</c:v>
                </c:pt>
                <c:pt idx="82">
                  <c:v>41.460184793703306</c:v>
                </c:pt>
                <c:pt idx="83">
                  <c:v>44.151122741873849</c:v>
                </c:pt>
                <c:pt idx="84">
                  <c:v>48.371889180617565</c:v>
                </c:pt>
                <c:pt idx="85">
                  <c:v>55.803178268463128</c:v>
                </c:pt>
                <c:pt idx="86">
                  <c:v>45.270973297448755</c:v>
                </c:pt>
                <c:pt idx="87">
                  <c:v>49.501195691632425</c:v>
                </c:pt>
                <c:pt idx="88">
                  <c:v>55.36619220385515</c:v>
                </c:pt>
                <c:pt idx="89">
                  <c:v>56.243459028437194</c:v>
                </c:pt>
                <c:pt idx="90">
                  <c:v>55.644330334250512</c:v>
                </c:pt>
                <c:pt idx="91">
                  <c:v>52.539105430521424</c:v>
                </c:pt>
                <c:pt idx="92">
                  <c:v>48.07647966038833</c:v>
                </c:pt>
                <c:pt idx="93">
                  <c:v>58.44183628803539</c:v>
                </c:pt>
                <c:pt idx="94">
                  <c:v>26.201141881527334</c:v>
                </c:pt>
                <c:pt idx="95">
                  <c:v>24.747320094043168</c:v>
                </c:pt>
                <c:pt idx="96">
                  <c:v>22.289829887573511</c:v>
                </c:pt>
                <c:pt idx="97">
                  <c:v>20.290636847918297</c:v>
                </c:pt>
                <c:pt idx="98">
                  <c:v>18.746787894745907</c:v>
                </c:pt>
                <c:pt idx="99">
                  <c:v>20.444108343207979</c:v>
                </c:pt>
                <c:pt idx="100">
                  <c:v>13.489332932223984</c:v>
                </c:pt>
                <c:pt idx="101">
                  <c:v>9.4808045425118124</c:v>
                </c:pt>
                <c:pt idx="102">
                  <c:v>12.517302451882827</c:v>
                </c:pt>
                <c:pt idx="103">
                  <c:v>5.5748849209260154</c:v>
                </c:pt>
                <c:pt idx="104">
                  <c:v>3.8727275151792862</c:v>
                </c:pt>
                <c:pt idx="105">
                  <c:v>1.4190591095770033</c:v>
                </c:pt>
                <c:pt idx="106">
                  <c:v>8.005962802033185</c:v>
                </c:pt>
                <c:pt idx="107">
                  <c:v>2.2104493226333011</c:v>
                </c:pt>
                <c:pt idx="108">
                  <c:v>-1.8343703579565607</c:v>
                </c:pt>
                <c:pt idx="109">
                  <c:v>5.225065212352531</c:v>
                </c:pt>
                <c:pt idx="110">
                  <c:v>7.3099771729931096</c:v>
                </c:pt>
                <c:pt idx="111">
                  <c:v>4.6505734095572571</c:v>
                </c:pt>
                <c:pt idx="112">
                  <c:v>6.5649130686718626</c:v>
                </c:pt>
                <c:pt idx="113">
                  <c:v>11.106986827781018</c:v>
                </c:pt>
                <c:pt idx="114">
                  <c:v>20.000523990925245</c:v>
                </c:pt>
                <c:pt idx="115">
                  <c:v>20.943419307810206</c:v>
                </c:pt>
                <c:pt idx="116">
                  <c:v>19.799404139123201</c:v>
                </c:pt>
                <c:pt idx="117">
                  <c:v>22.980331108925856</c:v>
                </c:pt>
                <c:pt idx="118">
                  <c:v>26.690945950564892</c:v>
                </c:pt>
                <c:pt idx="119">
                  <c:v>28.476379741418857</c:v>
                </c:pt>
                <c:pt idx="120">
                  <c:v>28.257852416249563</c:v>
                </c:pt>
                <c:pt idx="121">
                  <c:v>18.688898553660316</c:v>
                </c:pt>
                <c:pt idx="122">
                  <c:v>20.013369501665544</c:v>
                </c:pt>
                <c:pt idx="123">
                  <c:v>6.0429883785964922</c:v>
                </c:pt>
                <c:pt idx="124">
                  <c:v>7.7204690230830764</c:v>
                </c:pt>
                <c:pt idx="125">
                  <c:v>11.665621331369636</c:v>
                </c:pt>
                <c:pt idx="126">
                  <c:v>6.3582192806390214</c:v>
                </c:pt>
                <c:pt idx="127">
                  <c:v>9.9844696182705981</c:v>
                </c:pt>
                <c:pt idx="128">
                  <c:v>15.48227754795375</c:v>
                </c:pt>
                <c:pt idx="129">
                  <c:v>20.346340249625428</c:v>
                </c:pt>
                <c:pt idx="130">
                  <c:v>21.377619409965476</c:v>
                </c:pt>
                <c:pt idx="131">
                  <c:v>32.674647796038833</c:v>
                </c:pt>
                <c:pt idx="132">
                  <c:v>34.930699818072021</c:v>
                </c:pt>
                <c:pt idx="133">
                  <c:v>33.748484097623056</c:v>
                </c:pt>
                <c:pt idx="134">
                  <c:v>37.535302875864197</c:v>
                </c:pt>
                <c:pt idx="135">
                  <c:v>51.260079283705771</c:v>
                </c:pt>
                <c:pt idx="136">
                  <c:v>49.954748350168046</c:v>
                </c:pt>
                <c:pt idx="137">
                  <c:v>55.351413178381705</c:v>
                </c:pt>
                <c:pt idx="138">
                  <c:v>54.889233123617821</c:v>
                </c:pt>
                <c:pt idx="139">
                  <c:v>58.220922502315474</c:v>
                </c:pt>
                <c:pt idx="140">
                  <c:v>58.739800664308419</c:v>
                </c:pt>
                <c:pt idx="141">
                  <c:v>49.301312018813803</c:v>
                </c:pt>
                <c:pt idx="142">
                  <c:v>46.784362873883786</c:v>
                </c:pt>
                <c:pt idx="143">
                  <c:v>58.103533898584445</c:v>
                </c:pt>
                <c:pt idx="144">
                  <c:v>59.808919746748089</c:v>
                </c:pt>
                <c:pt idx="145">
                  <c:v>59.103277867184431</c:v>
                </c:pt>
                <c:pt idx="146">
                  <c:v>50.983269534693875</c:v>
                </c:pt>
                <c:pt idx="147">
                  <c:v>49.441253808693688</c:v>
                </c:pt>
                <c:pt idx="148">
                  <c:v>48.895451800142411</c:v>
                </c:pt>
                <c:pt idx="149">
                  <c:v>46.639686794655752</c:v>
                </c:pt>
                <c:pt idx="150">
                  <c:v>41.597222823386538</c:v>
                </c:pt>
                <c:pt idx="151">
                  <c:v>36.374467283715674</c:v>
                </c:pt>
                <c:pt idx="152">
                  <c:v>35.31385224674888</c:v>
                </c:pt>
                <c:pt idx="153">
                  <c:v>36.007790305558188</c:v>
                </c:pt>
                <c:pt idx="154">
                  <c:v>35.667338849794007</c:v>
                </c:pt>
                <c:pt idx="155">
                  <c:v>17.141788790418012</c:v>
                </c:pt>
                <c:pt idx="156">
                  <c:v>10.740664571501712</c:v>
                </c:pt>
                <c:pt idx="157">
                  <c:v>8.5309952940274769</c:v>
                </c:pt>
                <c:pt idx="158">
                  <c:v>9.765694711621542</c:v>
                </c:pt>
                <c:pt idx="159">
                  <c:v>5.7050312218875021</c:v>
                </c:pt>
                <c:pt idx="160">
                  <c:v>1.367496730796125</c:v>
                </c:pt>
                <c:pt idx="161">
                  <c:v>-1.2526045499496652</c:v>
                </c:pt>
                <c:pt idx="162">
                  <c:v>1.2205184311242512E-2</c:v>
                </c:pt>
                <c:pt idx="163">
                  <c:v>-1.9787429108683474</c:v>
                </c:pt>
                <c:pt idx="164">
                  <c:v>-5.4421448780341048</c:v>
                </c:pt>
                <c:pt idx="165">
                  <c:v>-6.2465336395989173</c:v>
                </c:pt>
                <c:pt idx="166">
                  <c:v>-6.4740562455761879</c:v>
                </c:pt>
                <c:pt idx="167">
                  <c:v>-2.5913429441959845</c:v>
                </c:pt>
                <c:pt idx="168">
                  <c:v>-0.23147285213538371</c:v>
                </c:pt>
                <c:pt idx="169">
                  <c:v>-0.72542309320017262</c:v>
                </c:pt>
                <c:pt idx="170">
                  <c:v>-1.7928394960078697</c:v>
                </c:pt>
                <c:pt idx="171">
                  <c:v>1.6770769270379349</c:v>
                </c:pt>
                <c:pt idx="172">
                  <c:v>6.0754473485010951</c:v>
                </c:pt>
                <c:pt idx="173">
                  <c:v>4.2941722687897865</c:v>
                </c:pt>
                <c:pt idx="174">
                  <c:v>4.6199215544738825</c:v>
                </c:pt>
                <c:pt idx="175">
                  <c:v>5.7144892772947209</c:v>
                </c:pt>
                <c:pt idx="176">
                  <c:v>4.4933518495008151</c:v>
                </c:pt>
                <c:pt idx="177">
                  <c:v>7.0607438224880914</c:v>
                </c:pt>
                <c:pt idx="178">
                  <c:v>7.7775548372655212</c:v>
                </c:pt>
                <c:pt idx="179">
                  <c:v>12.50650046944244</c:v>
                </c:pt>
                <c:pt idx="180">
                  <c:v>12.315413522917096</c:v>
                </c:pt>
                <c:pt idx="181">
                  <c:v>13.200663494635666</c:v>
                </c:pt>
                <c:pt idx="182">
                  <c:v>10.487038058938669</c:v>
                </c:pt>
                <c:pt idx="183">
                  <c:v>11.994496794442666</c:v>
                </c:pt>
                <c:pt idx="184">
                  <c:v>10.835057609811738</c:v>
                </c:pt>
                <c:pt idx="185">
                  <c:v>9.3975752497754463</c:v>
                </c:pt>
                <c:pt idx="186">
                  <c:v>8.2842299706303422</c:v>
                </c:pt>
                <c:pt idx="187">
                  <c:v>7.9967805351414789</c:v>
                </c:pt>
                <c:pt idx="188">
                  <c:v>10.551277414384042</c:v>
                </c:pt>
                <c:pt idx="189">
                  <c:v>6.5347103085827696</c:v>
                </c:pt>
                <c:pt idx="190">
                  <c:v>6.0685871457535123</c:v>
                </c:pt>
                <c:pt idx="191">
                  <c:v>5.8306247145472723</c:v>
                </c:pt>
                <c:pt idx="192">
                  <c:v>6.1833179568602015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4.5034054079086117</c:v>
                </c:pt>
                <c:pt idx="196">
                  <c:v>4.0104756956571785</c:v>
                </c:pt>
                <c:pt idx="197">
                  <c:v>6.0424287765672879</c:v>
                </c:pt>
                <c:pt idx="198">
                  <c:v>6.0607414770382118</c:v>
                </c:pt>
                <c:pt idx="199">
                  <c:v>4.9712768097784688</c:v>
                </c:pt>
                <c:pt idx="200">
                  <c:v>2.2358084821131774</c:v>
                </c:pt>
                <c:pt idx="201">
                  <c:v>4.1152146189094241</c:v>
                </c:pt>
                <c:pt idx="202">
                  <c:v>2.874486147952493</c:v>
                </c:pt>
                <c:pt idx="203">
                  <c:v>-0.39625421146809447</c:v>
                </c:pt>
                <c:pt idx="204">
                  <c:v>-0.86646946524253643</c:v>
                </c:pt>
                <c:pt idx="205">
                  <c:v>-1.0036481393577268</c:v>
                </c:pt>
                <c:pt idx="206">
                  <c:v>-1.7863578528418023</c:v>
                </c:pt>
                <c:pt idx="207">
                  <c:v>-0.24050664337191829</c:v>
                </c:pt>
                <c:pt idx="208">
                  <c:v>-3.2630901174993787</c:v>
                </c:pt>
                <c:pt idx="209">
                  <c:v>-2.7208456582602958</c:v>
                </c:pt>
                <c:pt idx="210">
                  <c:v>-1.7552190156198244</c:v>
                </c:pt>
                <c:pt idx="211">
                  <c:v>-1.5489032444197415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'Gráfico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-15.252808256169226</c:v>
                </c:pt>
                <c:pt idx="13">
                  <c:v>-18.763443201251238</c:v>
                </c:pt>
                <c:pt idx="14">
                  <c:v>-20.59173471298601</c:v>
                </c:pt>
                <c:pt idx="15">
                  <c:v>-21.765187144053478</c:v>
                </c:pt>
                <c:pt idx="16">
                  <c:v>-20.860523317533865</c:v>
                </c:pt>
                <c:pt idx="17">
                  <c:v>-21.034082204788618</c:v>
                </c:pt>
                <c:pt idx="18">
                  <c:v>-24.10317644494101</c:v>
                </c:pt>
                <c:pt idx="19">
                  <c:v>-22.579389852030886</c:v>
                </c:pt>
                <c:pt idx="20">
                  <c:v>-20.248604895795786</c:v>
                </c:pt>
                <c:pt idx="21">
                  <c:v>-21.610339933418953</c:v>
                </c:pt>
                <c:pt idx="22">
                  <c:v>-20.449302461902864</c:v>
                </c:pt>
                <c:pt idx="23">
                  <c:v>-23.188862985748038</c:v>
                </c:pt>
                <c:pt idx="24">
                  <c:v>-21.587685412677761</c:v>
                </c:pt>
                <c:pt idx="25">
                  <c:v>-20.099052753569513</c:v>
                </c:pt>
                <c:pt idx="26">
                  <c:v>-21.330085841748613</c:v>
                </c:pt>
                <c:pt idx="27">
                  <c:v>-19.183355628681799</c:v>
                </c:pt>
                <c:pt idx="28">
                  <c:v>-17.63255837349843</c:v>
                </c:pt>
                <c:pt idx="29">
                  <c:v>-21.641302473432567</c:v>
                </c:pt>
                <c:pt idx="30">
                  <c:v>-19.757652857277119</c:v>
                </c:pt>
                <c:pt idx="31">
                  <c:v>-24.190546981622074</c:v>
                </c:pt>
                <c:pt idx="32">
                  <c:v>-26.478675752614787</c:v>
                </c:pt>
                <c:pt idx="33">
                  <c:v>-26.655757022307171</c:v>
                </c:pt>
                <c:pt idx="34">
                  <c:v>-29.345334771260912</c:v>
                </c:pt>
                <c:pt idx="35">
                  <c:v>-33.145255377156332</c:v>
                </c:pt>
                <c:pt idx="36">
                  <c:v>-32.559746234212326</c:v>
                </c:pt>
                <c:pt idx="37">
                  <c:v>-31.838495275671129</c:v>
                </c:pt>
                <c:pt idx="38">
                  <c:v>-29.888793764853084</c:v>
                </c:pt>
                <c:pt idx="39">
                  <c:v>-30.200679453011968</c:v>
                </c:pt>
                <c:pt idx="40">
                  <c:v>-28.713826498711871</c:v>
                </c:pt>
                <c:pt idx="41">
                  <c:v>-24.163679605032019</c:v>
                </c:pt>
                <c:pt idx="42">
                  <c:v>-19.426334749785291</c:v>
                </c:pt>
                <c:pt idx="43">
                  <c:v>-19.962925715785506</c:v>
                </c:pt>
                <c:pt idx="44">
                  <c:v>-20.240321312535247</c:v>
                </c:pt>
                <c:pt idx="45">
                  <c:v>-17.091304944436569</c:v>
                </c:pt>
                <c:pt idx="46">
                  <c:v>-12.414405269336193</c:v>
                </c:pt>
                <c:pt idx="47">
                  <c:v>-7.5342326609365458</c:v>
                </c:pt>
                <c:pt idx="48">
                  <c:v>-5.5164779243034978</c:v>
                </c:pt>
                <c:pt idx="49">
                  <c:v>-6.8929040026783905</c:v>
                </c:pt>
                <c:pt idx="50">
                  <c:v>-7.8234535481998435</c:v>
                </c:pt>
                <c:pt idx="51">
                  <c:v>-4.0022798056583486</c:v>
                </c:pt>
                <c:pt idx="52">
                  <c:v>-6.2682077973024608</c:v>
                </c:pt>
                <c:pt idx="53">
                  <c:v>-6.439703099186822</c:v>
                </c:pt>
                <c:pt idx="54">
                  <c:v>-8.6563106089561863</c:v>
                </c:pt>
                <c:pt idx="55">
                  <c:v>-7.8973741126455614</c:v>
                </c:pt>
                <c:pt idx="56">
                  <c:v>-3.1619794931965761</c:v>
                </c:pt>
                <c:pt idx="57">
                  <c:v>-2.7662569312869034</c:v>
                </c:pt>
                <c:pt idx="58">
                  <c:v>-7.6851096475864189</c:v>
                </c:pt>
                <c:pt idx="59">
                  <c:v>1.0916833718350283</c:v>
                </c:pt>
                <c:pt idx="60">
                  <c:v>-3.2273379033943339</c:v>
                </c:pt>
                <c:pt idx="61">
                  <c:v>1.4591422692099343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3.1253280837119313</c:v>
                </c:pt>
                <c:pt idx="65">
                  <c:v>16.678219051001687</c:v>
                </c:pt>
                <c:pt idx="66">
                  <c:v>9.3238653455273166</c:v>
                </c:pt>
                <c:pt idx="67">
                  <c:v>17.522987178088446</c:v>
                </c:pt>
                <c:pt idx="68">
                  <c:v>19.621141464945847</c:v>
                </c:pt>
                <c:pt idx="69">
                  <c:v>23.41986609670883</c:v>
                </c:pt>
                <c:pt idx="70">
                  <c:v>28.441750058592795</c:v>
                </c:pt>
                <c:pt idx="71">
                  <c:v>26.437196782851547</c:v>
                </c:pt>
                <c:pt idx="72">
                  <c:v>30.884573982364326</c:v>
                </c:pt>
                <c:pt idx="73">
                  <c:v>30.763546126041106</c:v>
                </c:pt>
                <c:pt idx="74">
                  <c:v>28.236929024135904</c:v>
                </c:pt>
                <c:pt idx="75">
                  <c:v>27.480458244512196</c:v>
                </c:pt>
                <c:pt idx="76">
                  <c:v>34.506145095706508</c:v>
                </c:pt>
                <c:pt idx="77">
                  <c:v>25.271446386760999</c:v>
                </c:pt>
                <c:pt idx="78">
                  <c:v>48.727185620446448</c:v>
                </c:pt>
                <c:pt idx="79">
                  <c:v>52.88430593509441</c:v>
                </c:pt>
                <c:pt idx="80">
                  <c:v>51.105263492896569</c:v>
                </c:pt>
                <c:pt idx="81">
                  <c:v>48.859138778856902</c:v>
                </c:pt>
                <c:pt idx="82">
                  <c:v>58.318503335611837</c:v>
                </c:pt>
                <c:pt idx="83">
                  <c:v>50.239645321950022</c:v>
                </c:pt>
                <c:pt idx="84">
                  <c:v>48.702122830033765</c:v>
                </c:pt>
                <c:pt idx="85">
                  <c:v>47.166009477190315</c:v>
                </c:pt>
                <c:pt idx="86">
                  <c:v>45.933750174364093</c:v>
                </c:pt>
                <c:pt idx="87">
                  <c:v>47.318347412775118</c:v>
                </c:pt>
                <c:pt idx="88">
                  <c:v>46.598978079070783</c:v>
                </c:pt>
                <c:pt idx="89">
                  <c:v>38.837718334144732</c:v>
                </c:pt>
                <c:pt idx="90">
                  <c:v>20.281087792322051</c:v>
                </c:pt>
                <c:pt idx="91">
                  <c:v>14.786521134802877</c:v>
                </c:pt>
                <c:pt idx="92">
                  <c:v>13.08139994859998</c:v>
                </c:pt>
                <c:pt idx="93">
                  <c:v>9.3839762419966721</c:v>
                </c:pt>
                <c:pt idx="94">
                  <c:v>3.2097168160385658</c:v>
                </c:pt>
                <c:pt idx="95">
                  <c:v>8.3541089537168656</c:v>
                </c:pt>
                <c:pt idx="96">
                  <c:v>6.7150088255978568</c:v>
                </c:pt>
                <c:pt idx="97">
                  <c:v>5.4282850125949134</c:v>
                </c:pt>
                <c:pt idx="98">
                  <c:v>4.8644355347879475</c:v>
                </c:pt>
                <c:pt idx="99">
                  <c:v>-0.17911084723087889</c:v>
                </c:pt>
                <c:pt idx="100">
                  <c:v>-3.513207702808141</c:v>
                </c:pt>
                <c:pt idx="101">
                  <c:v>-1.1741728910212634</c:v>
                </c:pt>
                <c:pt idx="102">
                  <c:v>-0.32365617402181357</c:v>
                </c:pt>
                <c:pt idx="103">
                  <c:v>-3.9279393016920627</c:v>
                </c:pt>
                <c:pt idx="104">
                  <c:v>-7.0464487110595169</c:v>
                </c:pt>
                <c:pt idx="105">
                  <c:v>-6.7950078730015679</c:v>
                </c:pt>
                <c:pt idx="106">
                  <c:v>-9.1109148129828057</c:v>
                </c:pt>
                <c:pt idx="107">
                  <c:v>-9.1567825791438189</c:v>
                </c:pt>
                <c:pt idx="108">
                  <c:v>-9.6640746572092766</c:v>
                </c:pt>
                <c:pt idx="109">
                  <c:v>-8.2928436502430536</c:v>
                </c:pt>
                <c:pt idx="110">
                  <c:v>-10.730835044790021</c:v>
                </c:pt>
                <c:pt idx="111">
                  <c:v>-8.2905243621527624</c:v>
                </c:pt>
                <c:pt idx="112">
                  <c:v>-7.1104937570862559</c:v>
                </c:pt>
                <c:pt idx="113">
                  <c:v>-6.6296975646442213</c:v>
                </c:pt>
                <c:pt idx="114">
                  <c:v>-4.7979086788923153</c:v>
                </c:pt>
                <c:pt idx="115">
                  <c:v>-2.142954652200324</c:v>
                </c:pt>
                <c:pt idx="116">
                  <c:v>2.4183364571021881</c:v>
                </c:pt>
                <c:pt idx="117">
                  <c:v>1.2441081929178921</c:v>
                </c:pt>
                <c:pt idx="118">
                  <c:v>5.7211157401791501</c:v>
                </c:pt>
                <c:pt idx="119">
                  <c:v>2.7710367129865299</c:v>
                </c:pt>
                <c:pt idx="120">
                  <c:v>3.1972701773891554</c:v>
                </c:pt>
                <c:pt idx="121">
                  <c:v>1.7078437142131309</c:v>
                </c:pt>
                <c:pt idx="122">
                  <c:v>7.9017903751129159</c:v>
                </c:pt>
                <c:pt idx="123">
                  <c:v>7.4495504446393745</c:v>
                </c:pt>
                <c:pt idx="124">
                  <c:v>6.02867947219341</c:v>
                </c:pt>
                <c:pt idx="125">
                  <c:v>9.1915661439784468</c:v>
                </c:pt>
                <c:pt idx="126">
                  <c:v>7.6785942132549412</c:v>
                </c:pt>
                <c:pt idx="127">
                  <c:v>9.0790760514471316</c:v>
                </c:pt>
                <c:pt idx="128">
                  <c:v>6.3914091169583909</c:v>
                </c:pt>
                <c:pt idx="129">
                  <c:v>8.0609711046482069</c:v>
                </c:pt>
                <c:pt idx="130">
                  <c:v>4.6897300313251788</c:v>
                </c:pt>
                <c:pt idx="131">
                  <c:v>9.8436085006425866</c:v>
                </c:pt>
                <c:pt idx="132">
                  <c:v>11.966065112590019</c:v>
                </c:pt>
                <c:pt idx="133">
                  <c:v>14.278652460259433</c:v>
                </c:pt>
                <c:pt idx="134">
                  <c:v>10.742542777432117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12.378025852160036</c:v>
                </c:pt>
                <c:pt idx="138">
                  <c:v>11.66058159364043</c:v>
                </c:pt>
                <c:pt idx="139">
                  <c:v>12.723134285780047</c:v>
                </c:pt>
                <c:pt idx="140">
                  <c:v>15.772011408326648</c:v>
                </c:pt>
                <c:pt idx="141">
                  <c:v>14.003067690693127</c:v>
                </c:pt>
                <c:pt idx="142">
                  <c:v>15.340370766283273</c:v>
                </c:pt>
                <c:pt idx="143">
                  <c:v>11.367652708318165</c:v>
                </c:pt>
                <c:pt idx="144">
                  <c:v>8.8054298581758506</c:v>
                </c:pt>
                <c:pt idx="145">
                  <c:v>5.4921068251063021</c:v>
                </c:pt>
                <c:pt idx="146">
                  <c:v>7.1150577271405613</c:v>
                </c:pt>
                <c:pt idx="147">
                  <c:v>7.2351574591800194</c:v>
                </c:pt>
                <c:pt idx="148">
                  <c:v>8.0553039885224997</c:v>
                </c:pt>
                <c:pt idx="149">
                  <c:v>7.4643999146050799</c:v>
                </c:pt>
                <c:pt idx="150">
                  <c:v>7.9445484496809549</c:v>
                </c:pt>
                <c:pt idx="151">
                  <c:v>8.1436899370772373</c:v>
                </c:pt>
                <c:pt idx="152">
                  <c:v>8.8022042430452974</c:v>
                </c:pt>
                <c:pt idx="153">
                  <c:v>8.7142411052401272</c:v>
                </c:pt>
                <c:pt idx="154">
                  <c:v>8.9210231917380192</c:v>
                </c:pt>
                <c:pt idx="155">
                  <c:v>11.559761877424734</c:v>
                </c:pt>
                <c:pt idx="156">
                  <c:v>13.2270970128197</c:v>
                </c:pt>
                <c:pt idx="157">
                  <c:v>14.102835631040577</c:v>
                </c:pt>
                <c:pt idx="158">
                  <c:v>10.521657758226088</c:v>
                </c:pt>
                <c:pt idx="159">
                  <c:v>12.059189678760006</c:v>
                </c:pt>
                <c:pt idx="160">
                  <c:v>11.497906982026151</c:v>
                </c:pt>
                <c:pt idx="161">
                  <c:v>12.775406733244289</c:v>
                </c:pt>
                <c:pt idx="162">
                  <c:v>11.844020033323034</c:v>
                </c:pt>
                <c:pt idx="163">
                  <c:v>10.307534585352141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11.349621789866715</c:v>
                </c:pt>
                <c:pt idx="167">
                  <c:v>11.327442344940163</c:v>
                </c:pt>
                <c:pt idx="168">
                  <c:v>10.541494441205579</c:v>
                </c:pt>
                <c:pt idx="169">
                  <c:v>10.979718813638129</c:v>
                </c:pt>
                <c:pt idx="170">
                  <c:v>13.084319739728368</c:v>
                </c:pt>
                <c:pt idx="171">
                  <c:v>13.071638236108353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17.947059310177149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25.455584837573419</c:v>
                </c:pt>
                <c:pt idx="179">
                  <c:v>22.004831291660999</c:v>
                </c:pt>
                <c:pt idx="180">
                  <c:v>31.271610488970936</c:v>
                </c:pt>
                <c:pt idx="181">
                  <c:v>33.22829125626221</c:v>
                </c:pt>
                <c:pt idx="182">
                  <c:v>32.66875799044999</c:v>
                </c:pt>
                <c:pt idx="183">
                  <c:v>34.27721977635634</c:v>
                </c:pt>
                <c:pt idx="184">
                  <c:v>33.113336203701763</c:v>
                </c:pt>
                <c:pt idx="185">
                  <c:v>33.856715180866281</c:v>
                </c:pt>
                <c:pt idx="186">
                  <c:v>32.249908957683026</c:v>
                </c:pt>
                <c:pt idx="187">
                  <c:v>32.604916322638623</c:v>
                </c:pt>
                <c:pt idx="188">
                  <c:v>34.300969351509011</c:v>
                </c:pt>
                <c:pt idx="189">
                  <c:v>31.502863445967467</c:v>
                </c:pt>
                <c:pt idx="190">
                  <c:v>26.226055452338027</c:v>
                </c:pt>
                <c:pt idx="191">
                  <c:v>27.030506292413214</c:v>
                </c:pt>
                <c:pt idx="192">
                  <c:v>19.784462575367499</c:v>
                </c:pt>
                <c:pt idx="193">
                  <c:v>16.304799327544227</c:v>
                </c:pt>
                <c:pt idx="194">
                  <c:v>16.997096364355848</c:v>
                </c:pt>
                <c:pt idx="195">
                  <c:v>14.571109560790397</c:v>
                </c:pt>
                <c:pt idx="196">
                  <c:v>11.96424749566285</c:v>
                </c:pt>
                <c:pt idx="197">
                  <c:v>11.107079791792751</c:v>
                </c:pt>
                <c:pt idx="198">
                  <c:v>9.2043024376888383</c:v>
                </c:pt>
                <c:pt idx="199">
                  <c:v>8.7305500989374618</c:v>
                </c:pt>
                <c:pt idx="200">
                  <c:v>7.4362365066434899</c:v>
                </c:pt>
                <c:pt idx="201">
                  <c:v>7.5729489199225508</c:v>
                </c:pt>
                <c:pt idx="202">
                  <c:v>3.9639259485056977</c:v>
                </c:pt>
                <c:pt idx="203">
                  <c:v>3.0048538289275006</c:v>
                </c:pt>
                <c:pt idx="204">
                  <c:v>-0.51465614243102475</c:v>
                </c:pt>
                <c:pt idx="205">
                  <c:v>0.90349544777779123</c:v>
                </c:pt>
                <c:pt idx="206">
                  <c:v>-1.2450412511212816</c:v>
                </c:pt>
                <c:pt idx="207">
                  <c:v>-0.83055506007965185</c:v>
                </c:pt>
                <c:pt idx="208">
                  <c:v>-2.7626974462149012</c:v>
                </c:pt>
                <c:pt idx="209">
                  <c:v>-2.6993188653223643</c:v>
                </c:pt>
                <c:pt idx="210">
                  <c:v>-1.9295301097742024</c:v>
                </c:pt>
                <c:pt idx="211">
                  <c:v>-3.1699496179790398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756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C-487D-B4BC-6DA3C81E4BDE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C-487D-B4BC-6DA3C81E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'Gráfico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-17.588017165870852</c:v>
                </c:pt>
                <c:pt idx="13">
                  <c:v>-22.603103092689338</c:v>
                </c:pt>
                <c:pt idx="14">
                  <c:v>-25.533763999818248</c:v>
                </c:pt>
                <c:pt idx="15">
                  <c:v>-27.321173562220793</c:v>
                </c:pt>
                <c:pt idx="16">
                  <c:v>-25.943015370777388</c:v>
                </c:pt>
                <c:pt idx="17">
                  <c:v>-26.400106435289771</c:v>
                </c:pt>
                <c:pt idx="18">
                  <c:v>-30.24244266150292</c:v>
                </c:pt>
                <c:pt idx="19">
                  <c:v>-28.99173476653344</c:v>
                </c:pt>
                <c:pt idx="20">
                  <c:v>-25.809239936668149</c:v>
                </c:pt>
                <c:pt idx="21">
                  <c:v>-27.993226025280293</c:v>
                </c:pt>
                <c:pt idx="22">
                  <c:v>-26.69032714029035</c:v>
                </c:pt>
                <c:pt idx="23">
                  <c:v>-28.144517318955032</c:v>
                </c:pt>
                <c:pt idx="24">
                  <c:v>-26.129878471386746</c:v>
                </c:pt>
                <c:pt idx="25">
                  <c:v>-24.214694006277636</c:v>
                </c:pt>
                <c:pt idx="26">
                  <c:v>-25.403556405895678</c:v>
                </c:pt>
                <c:pt idx="27">
                  <c:v>-22.293793958099251</c:v>
                </c:pt>
                <c:pt idx="28">
                  <c:v>-18.285507932062671</c:v>
                </c:pt>
                <c:pt idx="29">
                  <c:v>-17.809635257210132</c:v>
                </c:pt>
                <c:pt idx="30">
                  <c:v>-15.166653970146394</c:v>
                </c:pt>
                <c:pt idx="31">
                  <c:v>-17.738643431669054</c:v>
                </c:pt>
                <c:pt idx="32">
                  <c:v>-17.375975026468883</c:v>
                </c:pt>
                <c:pt idx="33">
                  <c:v>-18.35655038244488</c:v>
                </c:pt>
                <c:pt idx="34">
                  <c:v>-20.840844318801466</c:v>
                </c:pt>
                <c:pt idx="35">
                  <c:v>-21.995173356591646</c:v>
                </c:pt>
                <c:pt idx="36">
                  <c:v>-22.606686169279079</c:v>
                </c:pt>
                <c:pt idx="37">
                  <c:v>-22.218469097352745</c:v>
                </c:pt>
                <c:pt idx="38">
                  <c:v>-19.756228069832215</c:v>
                </c:pt>
                <c:pt idx="39">
                  <c:v>-18.83959302917313</c:v>
                </c:pt>
                <c:pt idx="40">
                  <c:v>-19.486601566115901</c:v>
                </c:pt>
                <c:pt idx="41">
                  <c:v>-15.303936449980938</c:v>
                </c:pt>
                <c:pt idx="42">
                  <c:v>-9.1436474228686606</c:v>
                </c:pt>
                <c:pt idx="43">
                  <c:v>-13.933570757059954</c:v>
                </c:pt>
                <c:pt idx="44">
                  <c:v>-18.300550661956162</c:v>
                </c:pt>
                <c:pt idx="45">
                  <c:v>-14.260048610780263</c:v>
                </c:pt>
                <c:pt idx="46">
                  <c:v>-9.0172103988453109</c:v>
                </c:pt>
                <c:pt idx="47">
                  <c:v>-6.9937354195204975</c:v>
                </c:pt>
                <c:pt idx="48">
                  <c:v>-4.0060764344279409</c:v>
                </c:pt>
                <c:pt idx="49">
                  <c:v>-6.9403877180023388</c:v>
                </c:pt>
                <c:pt idx="50">
                  <c:v>-8.7113404641007914</c:v>
                </c:pt>
                <c:pt idx="51">
                  <c:v>-6.6874838200782989</c:v>
                </c:pt>
                <c:pt idx="52">
                  <c:v>-10.709470136509724</c:v>
                </c:pt>
                <c:pt idx="53">
                  <c:v>-13.401735099350709</c:v>
                </c:pt>
                <c:pt idx="54">
                  <c:v>-16.444181179548188</c:v>
                </c:pt>
                <c:pt idx="55">
                  <c:v>-15.713404315138702</c:v>
                </c:pt>
                <c:pt idx="56">
                  <c:v>-10.723773829437766</c:v>
                </c:pt>
                <c:pt idx="57">
                  <c:v>-11.578208998238814</c:v>
                </c:pt>
                <c:pt idx="58">
                  <c:v>-20.883690123129906</c:v>
                </c:pt>
                <c:pt idx="59">
                  <c:v>-12.067352723906243</c:v>
                </c:pt>
                <c:pt idx="60">
                  <c:v>-17.620517218070152</c:v>
                </c:pt>
                <c:pt idx="61">
                  <c:v>-12.233083099192521</c:v>
                </c:pt>
                <c:pt idx="62">
                  <c:v>-5.5224379148809728</c:v>
                </c:pt>
                <c:pt idx="63">
                  <c:v>-8.9023721853587308</c:v>
                </c:pt>
                <c:pt idx="64">
                  <c:v>-10.627126572961764</c:v>
                </c:pt>
                <c:pt idx="65">
                  <c:v>4.108446488261297</c:v>
                </c:pt>
                <c:pt idx="66">
                  <c:v>-7.2910098227235149</c:v>
                </c:pt>
                <c:pt idx="67">
                  <c:v>3.7156791528805133</c:v>
                </c:pt>
                <c:pt idx="68">
                  <c:v>1.9066499930384229</c:v>
                </c:pt>
                <c:pt idx="69">
                  <c:v>7.3007806897181782</c:v>
                </c:pt>
                <c:pt idx="70">
                  <c:v>14.392821235187547</c:v>
                </c:pt>
                <c:pt idx="71">
                  <c:v>11.456514771538329</c:v>
                </c:pt>
                <c:pt idx="72">
                  <c:v>15.995510192728091</c:v>
                </c:pt>
                <c:pt idx="73">
                  <c:v>13.189251798534784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17.837889666285946</c:v>
                </c:pt>
                <c:pt idx="77">
                  <c:v>14.928567024559957</c:v>
                </c:pt>
                <c:pt idx="78">
                  <c:v>52.527197950941208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59.621742542526924</c:v>
                </c:pt>
                <c:pt idx="82">
                  <c:v>75.914938618366563</c:v>
                </c:pt>
                <c:pt idx="83">
                  <c:v>59.329212086468573</c:v>
                </c:pt>
                <c:pt idx="84">
                  <c:v>58.912579072686697</c:v>
                </c:pt>
                <c:pt idx="85">
                  <c:v>61.619838322305689</c:v>
                </c:pt>
                <c:pt idx="86">
                  <c:v>70.031597196417536</c:v>
                </c:pt>
                <c:pt idx="87">
                  <c:v>68.821760987055725</c:v>
                </c:pt>
                <c:pt idx="88">
                  <c:v>69.726739220955139</c:v>
                </c:pt>
                <c:pt idx="89">
                  <c:v>48.216160512549131</c:v>
                </c:pt>
                <c:pt idx="90">
                  <c:v>24.597632038165429</c:v>
                </c:pt>
                <c:pt idx="91">
                  <c:v>19.109110821281881</c:v>
                </c:pt>
                <c:pt idx="92">
                  <c:v>18.335558043276066</c:v>
                </c:pt>
                <c:pt idx="93">
                  <c:v>13.77981467889402</c:v>
                </c:pt>
                <c:pt idx="94">
                  <c:v>7.5030928737572777</c:v>
                </c:pt>
                <c:pt idx="95">
                  <c:v>21.51194135546195</c:v>
                </c:pt>
                <c:pt idx="96">
                  <c:v>20.50718069710711</c:v>
                </c:pt>
                <c:pt idx="97">
                  <c:v>18.604989475026311</c:v>
                </c:pt>
                <c:pt idx="98">
                  <c:v>18.612483607083607</c:v>
                </c:pt>
                <c:pt idx="99">
                  <c:v>11.31737114075424</c:v>
                </c:pt>
                <c:pt idx="100">
                  <c:v>4.407802739838651</c:v>
                </c:pt>
                <c:pt idx="101">
                  <c:v>11.761091956035386</c:v>
                </c:pt>
                <c:pt idx="102">
                  <c:v>10.078250757372453</c:v>
                </c:pt>
                <c:pt idx="103">
                  <c:v>6.7218613807115135</c:v>
                </c:pt>
                <c:pt idx="104">
                  <c:v>-0.18658023646821453</c:v>
                </c:pt>
                <c:pt idx="105">
                  <c:v>-1.7005134050623316</c:v>
                </c:pt>
                <c:pt idx="106">
                  <c:v>-4.855851436439595</c:v>
                </c:pt>
                <c:pt idx="107">
                  <c:v>-7.4856078545724074</c:v>
                </c:pt>
                <c:pt idx="108">
                  <c:v>-7.8097843465967927</c:v>
                </c:pt>
                <c:pt idx="109">
                  <c:v>-6.7164911546598987</c:v>
                </c:pt>
                <c:pt idx="110">
                  <c:v>-11.644790386497505</c:v>
                </c:pt>
                <c:pt idx="111">
                  <c:v>-9.7699928746955997</c:v>
                </c:pt>
                <c:pt idx="112">
                  <c:v>-5.1521129353778727</c:v>
                </c:pt>
                <c:pt idx="113">
                  <c:v>-6.3070519258211499</c:v>
                </c:pt>
                <c:pt idx="114">
                  <c:v>-6.250347766965092</c:v>
                </c:pt>
                <c:pt idx="115">
                  <c:v>-3.8155956574209338</c:v>
                </c:pt>
                <c:pt idx="116">
                  <c:v>1.6199923252330217</c:v>
                </c:pt>
                <c:pt idx="117">
                  <c:v>-0.69031565701911379</c:v>
                </c:pt>
                <c:pt idx="118">
                  <c:v>2.5601089592765192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-4.3449252025188789</c:v>
                </c:pt>
                <c:pt idx="122">
                  <c:v>3.5976372310084548</c:v>
                </c:pt>
                <c:pt idx="123">
                  <c:v>3.3603141532096537</c:v>
                </c:pt>
                <c:pt idx="124">
                  <c:v>4.5968401817164661E-2</c:v>
                </c:pt>
                <c:pt idx="125">
                  <c:v>2.98106002692613</c:v>
                </c:pt>
                <c:pt idx="126">
                  <c:v>3.2097883751716738</c:v>
                </c:pt>
                <c:pt idx="127">
                  <c:v>4.5312870764618873</c:v>
                </c:pt>
                <c:pt idx="128">
                  <c:v>-0.45362305739780062</c:v>
                </c:pt>
                <c:pt idx="129">
                  <c:v>2.8254394675355288</c:v>
                </c:pt>
                <c:pt idx="130">
                  <c:v>-0.45791744203008689</c:v>
                </c:pt>
                <c:pt idx="131">
                  <c:v>3.9373530956411606</c:v>
                </c:pt>
                <c:pt idx="132">
                  <c:v>8.8410873085799082</c:v>
                </c:pt>
                <c:pt idx="133">
                  <c:v>13.431435436882744</c:v>
                </c:pt>
                <c:pt idx="134">
                  <c:v>5.4442901065879568</c:v>
                </c:pt>
                <c:pt idx="135">
                  <c:v>8.1121429476185511</c:v>
                </c:pt>
                <c:pt idx="136">
                  <c:v>10.435719748195105</c:v>
                </c:pt>
                <c:pt idx="137">
                  <c:v>10.832650030065638</c:v>
                </c:pt>
                <c:pt idx="138">
                  <c:v>11.608892098237632</c:v>
                </c:pt>
                <c:pt idx="139">
                  <c:v>13.837359896358127</c:v>
                </c:pt>
                <c:pt idx="140">
                  <c:v>19.925371647929445</c:v>
                </c:pt>
                <c:pt idx="141">
                  <c:v>18.106807709731743</c:v>
                </c:pt>
                <c:pt idx="142">
                  <c:v>19.989390703690791</c:v>
                </c:pt>
                <c:pt idx="143">
                  <c:v>14.681528605159212</c:v>
                </c:pt>
                <c:pt idx="144">
                  <c:v>10.904041261468912</c:v>
                </c:pt>
                <c:pt idx="145">
                  <c:v>5.7585027693152435</c:v>
                </c:pt>
                <c:pt idx="146">
                  <c:v>11.288456464817177</c:v>
                </c:pt>
                <c:pt idx="147">
                  <c:v>10.40413361556638</c:v>
                </c:pt>
                <c:pt idx="148">
                  <c:v>9.5407822644081541</c:v>
                </c:pt>
                <c:pt idx="149">
                  <c:v>7.3953274527218893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8.4225670050887445</c:v>
                </c:pt>
                <c:pt idx="153">
                  <c:v>8.4042692005302122</c:v>
                </c:pt>
                <c:pt idx="154">
                  <c:v>7.4686112860038012</c:v>
                </c:pt>
                <c:pt idx="155">
                  <c:v>12.375107770102867</c:v>
                </c:pt>
                <c:pt idx="156">
                  <c:v>16.808332651999702</c:v>
                </c:pt>
                <c:pt idx="157">
                  <c:v>19.248332268101542</c:v>
                </c:pt>
                <c:pt idx="158">
                  <c:v>14.229321128720528</c:v>
                </c:pt>
                <c:pt idx="159">
                  <c:v>16.090855315704268</c:v>
                </c:pt>
                <c:pt idx="160">
                  <c:v>14.028571623734987</c:v>
                </c:pt>
                <c:pt idx="161">
                  <c:v>17.556244313859736</c:v>
                </c:pt>
                <c:pt idx="162">
                  <c:v>15.063209079530138</c:v>
                </c:pt>
                <c:pt idx="163">
                  <c:v>14.714431469500733</c:v>
                </c:pt>
                <c:pt idx="164">
                  <c:v>16.030748185002185</c:v>
                </c:pt>
                <c:pt idx="165">
                  <c:v>18.962122932432159</c:v>
                </c:pt>
                <c:pt idx="166">
                  <c:v>17.192886184615254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13.008780046661506</c:v>
                </c:pt>
                <c:pt idx="170">
                  <c:v>15.534014518284135</c:v>
                </c:pt>
                <c:pt idx="171">
                  <c:v>16.029054909918283</c:v>
                </c:pt>
                <c:pt idx="172">
                  <c:v>21.414449388724812</c:v>
                </c:pt>
                <c:pt idx="173">
                  <c:v>16.355566266130104</c:v>
                </c:pt>
                <c:pt idx="174">
                  <c:v>20.159813622132926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16.754629572045165</c:v>
                </c:pt>
                <c:pt idx="178">
                  <c:v>30.818316679395764</c:v>
                </c:pt>
                <c:pt idx="179">
                  <c:v>24.268886358245091</c:v>
                </c:pt>
                <c:pt idx="180">
                  <c:v>38.974212360623994</c:v>
                </c:pt>
                <c:pt idx="181">
                  <c:v>41.667922631596134</c:v>
                </c:pt>
                <c:pt idx="182">
                  <c:v>41.658294379382021</c:v>
                </c:pt>
                <c:pt idx="183">
                  <c:v>41.271135132569057</c:v>
                </c:pt>
                <c:pt idx="184">
                  <c:v>39.411763187965107</c:v>
                </c:pt>
                <c:pt idx="185">
                  <c:v>39.653806076553934</c:v>
                </c:pt>
                <c:pt idx="186">
                  <c:v>37.928896185819383</c:v>
                </c:pt>
                <c:pt idx="187">
                  <c:v>38.829958353698643</c:v>
                </c:pt>
                <c:pt idx="188">
                  <c:v>40.589122893786907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30.503705745420184</c:v>
                </c:pt>
                <c:pt idx="192">
                  <c:v>19.151067733201586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14.582003054821069</c:v>
                </c:pt>
                <c:pt idx="196">
                  <c:v>12.585145476691473</c:v>
                </c:pt>
                <c:pt idx="197">
                  <c:v>11.417639191943806</c:v>
                </c:pt>
                <c:pt idx="198">
                  <c:v>9.7350459063681107</c:v>
                </c:pt>
                <c:pt idx="199">
                  <c:v>9.2533136267678451</c:v>
                </c:pt>
                <c:pt idx="200">
                  <c:v>7.824495140195542</c:v>
                </c:pt>
                <c:pt idx="201">
                  <c:v>8.9296503902476232</c:v>
                </c:pt>
                <c:pt idx="202">
                  <c:v>4.2284533986575834</c:v>
                </c:pt>
                <c:pt idx="203">
                  <c:v>3.3893315187991213</c:v>
                </c:pt>
                <c:pt idx="204">
                  <c:v>-1.4918792332595743</c:v>
                </c:pt>
                <c:pt idx="205">
                  <c:v>0.94909784775796258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2.1469198102666676</c:v>
                </c:pt>
                <c:pt idx="14">
                  <c:v>-3.436144563975152</c:v>
                </c:pt>
                <c:pt idx="15">
                  <c:v>-1.0663767999645413</c:v>
                </c:pt>
                <c:pt idx="16">
                  <c:v>-0.37941052890867466</c:v>
                </c:pt>
                <c:pt idx="17">
                  <c:v>4.9661121431321176</c:v>
                </c:pt>
                <c:pt idx="18">
                  <c:v>-3.9807487736089553</c:v>
                </c:pt>
                <c:pt idx="19">
                  <c:v>3.0569059782995289</c:v>
                </c:pt>
                <c:pt idx="20">
                  <c:v>1.8541354032601376</c:v>
                </c:pt>
                <c:pt idx="21">
                  <c:v>1.5364322397991792</c:v>
                </c:pt>
                <c:pt idx="22">
                  <c:v>6.6151159179255403</c:v>
                </c:pt>
                <c:pt idx="23">
                  <c:v>1.7039621632020552</c:v>
                </c:pt>
                <c:pt idx="24">
                  <c:v>5.9527334161925349</c:v>
                </c:pt>
                <c:pt idx="25">
                  <c:v>4.8651761433330165</c:v>
                </c:pt>
                <c:pt idx="26">
                  <c:v>1.371572599735793</c:v>
                </c:pt>
                <c:pt idx="27">
                  <c:v>6.2425729647685779</c:v>
                </c:pt>
                <c:pt idx="28">
                  <c:v>10.608660932258029</c:v>
                </c:pt>
                <c:pt idx="29">
                  <c:v>5.6473592521772087</c:v>
                </c:pt>
                <c:pt idx="30">
                  <c:v>15.414229550113978</c:v>
                </c:pt>
                <c:pt idx="31">
                  <c:v>6.274429252432423</c:v>
                </c:pt>
                <c:pt idx="32">
                  <c:v>5.0378943232082252</c:v>
                </c:pt>
                <c:pt idx="33">
                  <c:v>12.357537479444058</c:v>
                </c:pt>
                <c:pt idx="34">
                  <c:v>3.181700032598278</c:v>
                </c:pt>
                <c:pt idx="35">
                  <c:v>2.2252392926844555</c:v>
                </c:pt>
                <c:pt idx="36">
                  <c:v>3.8341876787862494</c:v>
                </c:pt>
                <c:pt idx="37">
                  <c:v>7.3711155163595832</c:v>
                </c:pt>
                <c:pt idx="38">
                  <c:v>16.330078297756767</c:v>
                </c:pt>
                <c:pt idx="39">
                  <c:v>11.692726388348973</c:v>
                </c:pt>
                <c:pt idx="40">
                  <c:v>12.857520557953173</c:v>
                </c:pt>
                <c:pt idx="41">
                  <c:v>7.788532292117023</c:v>
                </c:pt>
                <c:pt idx="42">
                  <c:v>14.460654455532108</c:v>
                </c:pt>
                <c:pt idx="43">
                  <c:v>16.823156001402428</c:v>
                </c:pt>
                <c:pt idx="44">
                  <c:v>20.188606082692772</c:v>
                </c:pt>
                <c:pt idx="45">
                  <c:v>20.116843110809345</c:v>
                </c:pt>
                <c:pt idx="46">
                  <c:v>24.647817772108471</c:v>
                </c:pt>
                <c:pt idx="47">
                  <c:v>28.611682336929213</c:v>
                </c:pt>
                <c:pt idx="48">
                  <c:v>31.26901730615872</c:v>
                </c:pt>
                <c:pt idx="49">
                  <c:v>30.372395786246777</c:v>
                </c:pt>
                <c:pt idx="50">
                  <c:v>25.022175094162534</c:v>
                </c:pt>
                <c:pt idx="51">
                  <c:v>37.01322471952848</c:v>
                </c:pt>
                <c:pt idx="52">
                  <c:v>40.514222927101585</c:v>
                </c:pt>
                <c:pt idx="53">
                  <c:v>51.462448859837991</c:v>
                </c:pt>
                <c:pt idx="54">
                  <c:v>48.98155955750039</c:v>
                </c:pt>
                <c:pt idx="55">
                  <c:v>47.916288300207242</c:v>
                </c:pt>
                <c:pt idx="56">
                  <c:v>51.071442306852632</c:v>
                </c:pt>
                <c:pt idx="57">
                  <c:v>52.350306250267266</c:v>
                </c:pt>
                <c:pt idx="58">
                  <c:v>55.883182684159664</c:v>
                </c:pt>
                <c:pt idx="59">
                  <c:v>69.417291059058144</c:v>
                </c:pt>
                <c:pt idx="60">
                  <c:v>60.632205990125378</c:v>
                </c:pt>
                <c:pt idx="61">
                  <c:v>61.121310246676686</c:v>
                </c:pt>
                <c:pt idx="62">
                  <c:v>63.764339309467942</c:v>
                </c:pt>
                <c:pt idx="63">
                  <c:v>56.400876631485161</c:v>
                </c:pt>
                <c:pt idx="64">
                  <c:v>50.024067986615314</c:v>
                </c:pt>
                <c:pt idx="65">
                  <c:v>63.784206668166668</c:v>
                </c:pt>
                <c:pt idx="66">
                  <c:v>59.154587710109993</c:v>
                </c:pt>
                <c:pt idx="67">
                  <c:v>63.028910694258336</c:v>
                </c:pt>
                <c:pt idx="68">
                  <c:v>70.86075643270047</c:v>
                </c:pt>
                <c:pt idx="69">
                  <c:v>67.965232803626606</c:v>
                </c:pt>
                <c:pt idx="70">
                  <c:v>65.080206146989084</c:v>
                </c:pt>
                <c:pt idx="71">
                  <c:v>66.311727672877382</c:v>
                </c:pt>
                <c:pt idx="72">
                  <c:v>69.928972345233163</c:v>
                </c:pt>
                <c:pt idx="73">
                  <c:v>69.945700704719656</c:v>
                </c:pt>
                <c:pt idx="74">
                  <c:v>74.444808380154456</c:v>
                </c:pt>
                <c:pt idx="75">
                  <c:v>65.195765224307905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52.352207787705865</c:v>
                </c:pt>
                <c:pt idx="79">
                  <c:v>64.953862091623265</c:v>
                </c:pt>
                <c:pt idx="80">
                  <c:v>50.309380280028826</c:v>
                </c:pt>
                <c:pt idx="81">
                  <c:v>45.220549472317487</c:v>
                </c:pt>
                <c:pt idx="82">
                  <c:v>48.436999627232758</c:v>
                </c:pt>
                <c:pt idx="83">
                  <c:v>45.273711812094696</c:v>
                </c:pt>
                <c:pt idx="84">
                  <c:v>41.21440363292821</c:v>
                </c:pt>
                <c:pt idx="85">
                  <c:v>34.072669224324301</c:v>
                </c:pt>
                <c:pt idx="86">
                  <c:v>24.124370226724444</c:v>
                </c:pt>
                <c:pt idx="87">
                  <c:v>27.656354769191772</c:v>
                </c:pt>
                <c:pt idx="88">
                  <c:v>24.389330925263319</c:v>
                </c:pt>
                <c:pt idx="89">
                  <c:v>27.749603867619754</c:v>
                </c:pt>
                <c:pt idx="90">
                  <c:v>14.597296623162514</c:v>
                </c:pt>
                <c:pt idx="91">
                  <c:v>5.5868597935055053</c:v>
                </c:pt>
                <c:pt idx="92">
                  <c:v>3.1715477249897317</c:v>
                </c:pt>
                <c:pt idx="93">
                  <c:v>-0.7841223771244854</c:v>
                </c:pt>
                <c:pt idx="94">
                  <c:v>-5.7391632821052863</c:v>
                </c:pt>
                <c:pt idx="95">
                  <c:v>-10.524520931129045</c:v>
                </c:pt>
                <c:pt idx="96">
                  <c:v>-11.854455481677405</c:v>
                </c:pt>
                <c:pt idx="97">
                  <c:v>-11.635676528468453</c:v>
                </c:pt>
                <c:pt idx="98">
                  <c:v>-13.26648682193966</c:v>
                </c:pt>
                <c:pt idx="99">
                  <c:v>-16.728109239185162</c:v>
                </c:pt>
                <c:pt idx="100">
                  <c:v>-15.600400342648779</c:v>
                </c:pt>
                <c:pt idx="101">
                  <c:v>-19.607814507893917</c:v>
                </c:pt>
                <c:pt idx="102">
                  <c:v>-16.857630714661187</c:v>
                </c:pt>
                <c:pt idx="103">
                  <c:v>-20.116178033997624</c:v>
                </c:pt>
                <c:pt idx="104">
                  <c:v>-18.648597131498956</c:v>
                </c:pt>
                <c:pt idx="105">
                  <c:v>-15.826269710204432</c:v>
                </c:pt>
                <c:pt idx="106">
                  <c:v>-17.933839190829115</c:v>
                </c:pt>
                <c:pt idx="107">
                  <c:v>-16.497544788377084</c:v>
                </c:pt>
                <c:pt idx="108">
                  <c:v>-16.73117854703543</c:v>
                </c:pt>
                <c:pt idx="109">
                  <c:v>-14.540205043607335</c:v>
                </c:pt>
                <c:pt idx="110">
                  <c:v>-12.895550714466907</c:v>
                </c:pt>
                <c:pt idx="111">
                  <c:v>-8.6331024444138755</c:v>
                </c:pt>
                <c:pt idx="112">
                  <c:v>-12.894387565229659</c:v>
                </c:pt>
                <c:pt idx="113">
                  <c:v>-7.8768815558436174</c:v>
                </c:pt>
                <c:pt idx="114">
                  <c:v>-2.4707524948320625</c:v>
                </c:pt>
                <c:pt idx="115">
                  <c:v>1.3348368970105273</c:v>
                </c:pt>
                <c:pt idx="116">
                  <c:v>5.825111284793083</c:v>
                </c:pt>
                <c:pt idx="117">
                  <c:v>5.8176595023356148</c:v>
                </c:pt>
                <c:pt idx="118">
                  <c:v>13.617248651089064</c:v>
                </c:pt>
                <c:pt idx="119">
                  <c:v>12.424518164013264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19.426008408910246</c:v>
                </c:pt>
                <c:pt idx="123">
                  <c:v>19.211687146803147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20.384263147445679</c:v>
                </c:pt>
                <c:pt idx="128">
                  <c:v>19.128581638457675</c:v>
                </c:pt>
                <c:pt idx="129">
                  <c:v>17.826565708732112</c:v>
                </c:pt>
                <c:pt idx="130">
                  <c:v>13.284813489265312</c:v>
                </c:pt>
                <c:pt idx="131">
                  <c:v>19.02407793032701</c:v>
                </c:pt>
                <c:pt idx="132">
                  <c:v>16.157816979734708</c:v>
                </c:pt>
                <c:pt idx="133">
                  <c:v>15.100659420883545</c:v>
                </c:pt>
                <c:pt idx="134">
                  <c:v>17.640866438008128</c:v>
                </c:pt>
                <c:pt idx="135">
                  <c:v>13.381881667803119</c:v>
                </c:pt>
                <c:pt idx="136">
                  <c:v>10.879742440655127</c:v>
                </c:pt>
                <c:pt idx="137">
                  <c:v>11.314007623563228</c:v>
                </c:pt>
                <c:pt idx="138">
                  <c:v>7.6383658494449502</c:v>
                </c:pt>
                <c:pt idx="139">
                  <c:v>6.5257509476289721</c:v>
                </c:pt>
                <c:pt idx="140">
                  <c:v>5.854545904588826</c:v>
                </c:pt>
                <c:pt idx="141">
                  <c:v>4.7234480377196464</c:v>
                </c:pt>
                <c:pt idx="142">
                  <c:v>5.4743808189938736</c:v>
                </c:pt>
                <c:pt idx="143">
                  <c:v>2.1395365171743785</c:v>
                </c:pt>
                <c:pt idx="144">
                  <c:v>1.0061227347804902</c:v>
                </c:pt>
                <c:pt idx="145">
                  <c:v>-0.3849908775962696</c:v>
                </c:pt>
                <c:pt idx="146">
                  <c:v>-3.520075724627092</c:v>
                </c:pt>
                <c:pt idx="147">
                  <c:v>-1.8050387574914284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1.1678835288841505</c:v>
                </c:pt>
                <c:pt idx="151">
                  <c:v>4.3800745007163577</c:v>
                </c:pt>
                <c:pt idx="152">
                  <c:v>4.5786963555452198</c:v>
                </c:pt>
                <c:pt idx="153">
                  <c:v>4.2061965614460295</c:v>
                </c:pt>
                <c:pt idx="154">
                  <c:v>5.3766902693768381</c:v>
                </c:pt>
                <c:pt idx="155">
                  <c:v>7.5062983104370984</c:v>
                </c:pt>
                <c:pt idx="156">
                  <c:v>8.5751184328460397</c:v>
                </c:pt>
                <c:pt idx="157">
                  <c:v>8.0785266506173237</c:v>
                </c:pt>
                <c:pt idx="158">
                  <c:v>6.4284006911361935</c:v>
                </c:pt>
                <c:pt idx="159">
                  <c:v>9.3426008659648563</c:v>
                </c:pt>
                <c:pt idx="160">
                  <c:v>11.098758207769755</c:v>
                </c:pt>
                <c:pt idx="161">
                  <c:v>9.3522985386031987</c:v>
                </c:pt>
                <c:pt idx="162">
                  <c:v>10.957076574641711</c:v>
                </c:pt>
                <c:pt idx="163">
                  <c:v>7.2477673494518946</c:v>
                </c:pt>
                <c:pt idx="164">
                  <c:v>5.9905307628687288</c:v>
                </c:pt>
                <c:pt idx="165">
                  <c:v>7.8068649023513403</c:v>
                </c:pt>
                <c:pt idx="166">
                  <c:v>7.7331151493014394</c:v>
                </c:pt>
                <c:pt idx="167">
                  <c:v>8.6892203182267647</c:v>
                </c:pt>
                <c:pt idx="168">
                  <c:v>7.8216084860830204</c:v>
                </c:pt>
                <c:pt idx="169">
                  <c:v>8.7075768012506494</c:v>
                </c:pt>
                <c:pt idx="170">
                  <c:v>10.315720298461638</c:v>
                </c:pt>
                <c:pt idx="171">
                  <c:v>8.1694178559150501</c:v>
                </c:pt>
                <c:pt idx="172">
                  <c:v>8.4359235539653188</c:v>
                </c:pt>
                <c:pt idx="173">
                  <c:v>7.5677415238680323</c:v>
                </c:pt>
                <c:pt idx="174">
                  <c:v>15.087665286960462</c:v>
                </c:pt>
                <c:pt idx="175">
                  <c:v>14.178403232215109</c:v>
                </c:pt>
                <c:pt idx="176">
                  <c:v>15.264568930872645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19.614835400389417</c:v>
                </c:pt>
                <c:pt idx="181">
                  <c:v>20.082242117987438</c:v>
                </c:pt>
                <c:pt idx="182">
                  <c:v>19.223397226808814</c:v>
                </c:pt>
                <c:pt idx="183">
                  <c:v>24.26559422299739</c:v>
                </c:pt>
                <c:pt idx="184">
                  <c:v>23.589601422767849</c:v>
                </c:pt>
                <c:pt idx="185">
                  <c:v>25.205843668067331</c:v>
                </c:pt>
                <c:pt idx="186">
                  <c:v>22.950720781687671</c:v>
                </c:pt>
                <c:pt idx="187">
                  <c:v>22.053382537092659</c:v>
                </c:pt>
                <c:pt idx="188">
                  <c:v>23.308593838373959</c:v>
                </c:pt>
                <c:pt idx="189">
                  <c:v>20.945302385266796</c:v>
                </c:pt>
                <c:pt idx="190">
                  <c:v>19.546912928773619</c:v>
                </c:pt>
                <c:pt idx="191">
                  <c:v>19.462034166891961</c:v>
                </c:pt>
                <c:pt idx="192">
                  <c:v>18.806301256867286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8.1535213955729713</c:v>
                </c:pt>
                <c:pt idx="197">
                  <c:v>6.8595298301676433</c:v>
                </c:pt>
                <c:pt idx="198">
                  <c:v>4.9623495927481942</c:v>
                </c:pt>
                <c:pt idx="199">
                  <c:v>5.1381353582555356</c:v>
                </c:pt>
                <c:pt idx="200">
                  <c:v>3.9886211603441524</c:v>
                </c:pt>
                <c:pt idx="201">
                  <c:v>2.2928918924646435</c:v>
                </c:pt>
                <c:pt idx="202">
                  <c:v>0.52219012958758526</c:v>
                </c:pt>
                <c:pt idx="203">
                  <c:v>-0.650869678152044</c:v>
                </c:pt>
                <c:pt idx="204">
                  <c:v>-1.7971698000847192</c:v>
                </c:pt>
                <c:pt idx="205">
                  <c:v>-2.3543810194002868</c:v>
                </c:pt>
                <c:pt idx="206">
                  <c:v>-3.7111290834602739</c:v>
                </c:pt>
                <c:pt idx="207">
                  <c:v>-2.2881493931872887</c:v>
                </c:pt>
                <c:pt idx="208">
                  <c:v>-2.1495043732313035</c:v>
                </c:pt>
                <c:pt idx="209">
                  <c:v>-1.6138156259440262</c:v>
                </c:pt>
                <c:pt idx="210">
                  <c:v>-2.8413670506203137</c:v>
                </c:pt>
                <c:pt idx="211">
                  <c:v>-2.8873044227356814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-14.387983961615024</c:v>
                </c:pt>
                <c:pt idx="13">
                  <c:v>-15.484946946203305</c:v>
                </c:pt>
                <c:pt idx="14">
                  <c:v>-14.447625597861514</c:v>
                </c:pt>
                <c:pt idx="15">
                  <c:v>-15.13338189316884</c:v>
                </c:pt>
                <c:pt idx="16">
                  <c:v>-15.390301578764465</c:v>
                </c:pt>
                <c:pt idx="17">
                  <c:v>-16.239369019240169</c:v>
                </c:pt>
                <c:pt idx="18">
                  <c:v>-16.836067166368242</c:v>
                </c:pt>
                <c:pt idx="19">
                  <c:v>-15.388602532586603</c:v>
                </c:pt>
                <c:pt idx="20">
                  <c:v>-14.531264498119379</c:v>
                </c:pt>
                <c:pt idx="21">
                  <c:v>-14.410044838588954</c:v>
                </c:pt>
                <c:pt idx="22">
                  <c:v>-14.604153879386173</c:v>
                </c:pt>
                <c:pt idx="23">
                  <c:v>-18.900698106000746</c:v>
                </c:pt>
                <c:pt idx="24">
                  <c:v>-18.680746226529998</c:v>
                </c:pt>
                <c:pt idx="25">
                  <c:v>-18.041898357964868</c:v>
                </c:pt>
                <c:pt idx="26">
                  <c:v>-19.286547976179371</c:v>
                </c:pt>
                <c:pt idx="27">
                  <c:v>-19.709492609355038</c:v>
                </c:pt>
                <c:pt idx="28">
                  <c:v>-22.907695488002634</c:v>
                </c:pt>
                <c:pt idx="29">
                  <c:v>-34.224420979520744</c:v>
                </c:pt>
                <c:pt idx="30">
                  <c:v>-34.453481964353891</c:v>
                </c:pt>
                <c:pt idx="31">
                  <c:v>-41.177965900129074</c:v>
                </c:pt>
                <c:pt idx="32">
                  <c:v>-47.74772693792908</c:v>
                </c:pt>
                <c:pt idx="33">
                  <c:v>-48.408270300341982</c:v>
                </c:pt>
                <c:pt idx="34">
                  <c:v>-51.109230557795371</c:v>
                </c:pt>
                <c:pt idx="35">
                  <c:v>-60.18804898075981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-59.587215280764937</c:v>
                </c:pt>
                <c:pt idx="39">
                  <c:v>-61.213052242553033</c:v>
                </c:pt>
                <c:pt idx="40">
                  <c:v>-58.269219687360888</c:v>
                </c:pt>
                <c:pt idx="41">
                  <c:v>-53.950680015533734</c:v>
                </c:pt>
                <c:pt idx="42">
                  <c:v>-53.194325385477129</c:v>
                </c:pt>
                <c:pt idx="43">
                  <c:v>-48.529631714005447</c:v>
                </c:pt>
                <c:pt idx="44">
                  <c:v>-43.985325502238673</c:v>
                </c:pt>
                <c:pt idx="45">
                  <c:v>-42.652357301460938</c:v>
                </c:pt>
                <c:pt idx="46">
                  <c:v>-39.825173451285814</c:v>
                </c:pt>
                <c:pt idx="47">
                  <c:v>-31.96870041255605</c:v>
                </c:pt>
                <c:pt idx="48">
                  <c:v>-34.046370992597474</c:v>
                </c:pt>
                <c:pt idx="49">
                  <c:v>-33.40418516594282</c:v>
                </c:pt>
                <c:pt idx="50">
                  <c:v>-31.380525527329361</c:v>
                </c:pt>
                <c:pt idx="51">
                  <c:v>-29.080265979928821</c:v>
                </c:pt>
                <c:pt idx="52">
                  <c:v>-30.302502574249303</c:v>
                </c:pt>
                <c:pt idx="53">
                  <c:v>-29.228521036760146</c:v>
                </c:pt>
                <c:pt idx="54">
                  <c:v>-30.323587349387982</c:v>
                </c:pt>
                <c:pt idx="55">
                  <c:v>-30.603245358523502</c:v>
                </c:pt>
                <c:pt idx="56">
                  <c:v>-28.947685373863543</c:v>
                </c:pt>
                <c:pt idx="57">
                  <c:v>-28.757182267571146</c:v>
                </c:pt>
                <c:pt idx="58">
                  <c:v>-27.885534799255495</c:v>
                </c:pt>
                <c:pt idx="59">
                  <c:v>-20.207208216877159</c:v>
                </c:pt>
                <c:pt idx="60">
                  <c:v>-18.886802541851509</c:v>
                </c:pt>
                <c:pt idx="61">
                  <c:v>-21.555708095607052</c:v>
                </c:pt>
                <c:pt idx="62">
                  <c:v>-21.05843399562788</c:v>
                </c:pt>
                <c:pt idx="63">
                  <c:v>-18.331914499098456</c:v>
                </c:pt>
                <c:pt idx="64">
                  <c:v>-16.281829339207686</c:v>
                </c:pt>
                <c:pt idx="65">
                  <c:v>-9.9926376785175464</c:v>
                </c:pt>
                <c:pt idx="66">
                  <c:v>-8.4887112652597629</c:v>
                </c:pt>
                <c:pt idx="67">
                  <c:v>-8.7088225984211185</c:v>
                </c:pt>
                <c:pt idx="68">
                  <c:v>-5.463457447745812</c:v>
                </c:pt>
                <c:pt idx="69">
                  <c:v>-1.538891384336738</c:v>
                </c:pt>
                <c:pt idx="70">
                  <c:v>1.704817114517243</c:v>
                </c:pt>
                <c:pt idx="71">
                  <c:v>2.4444524667166956</c:v>
                </c:pt>
                <c:pt idx="72">
                  <c:v>3.9224101062800498</c:v>
                </c:pt>
                <c:pt idx="73">
                  <c:v>8.7179170311814111</c:v>
                </c:pt>
                <c:pt idx="74">
                  <c:v>11.071621973270606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22.644278850683076</c:v>
                </c:pt>
                <c:pt idx="79">
                  <c:v>16.319097104967327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15.850678144956509</c:v>
                </c:pt>
                <c:pt idx="83">
                  <c:v>23.233435207000632</c:v>
                </c:pt>
                <c:pt idx="84">
                  <c:v>25.974827959287584</c:v>
                </c:pt>
                <c:pt idx="85">
                  <c:v>27.753576753393894</c:v>
                </c:pt>
                <c:pt idx="86">
                  <c:v>26.893634759541783</c:v>
                </c:pt>
                <c:pt idx="87">
                  <c:v>27.05811069581252</c:v>
                </c:pt>
                <c:pt idx="88">
                  <c:v>28.978146430034336</c:v>
                </c:pt>
                <c:pt idx="89">
                  <c:v>30.480929731897287</c:v>
                </c:pt>
                <c:pt idx="90">
                  <c:v>11.314650359715106</c:v>
                </c:pt>
                <c:pt idx="91">
                  <c:v>22.135607225278807</c:v>
                </c:pt>
                <c:pt idx="92">
                  <c:v>16.846469284381115</c:v>
                </c:pt>
                <c:pt idx="93">
                  <c:v>16.707890826389082</c:v>
                </c:pt>
                <c:pt idx="94">
                  <c:v>9.8364331582768258</c:v>
                </c:pt>
                <c:pt idx="95">
                  <c:v>1.5874292786048461</c:v>
                </c:pt>
                <c:pt idx="96">
                  <c:v>-3.8097569761119554</c:v>
                </c:pt>
                <c:pt idx="97">
                  <c:v>-6.4500074012479258</c:v>
                </c:pt>
                <c:pt idx="98">
                  <c:v>-8.2127955843726337</c:v>
                </c:pt>
                <c:pt idx="99">
                  <c:v>-7.4578732650430801</c:v>
                </c:pt>
                <c:pt idx="100">
                  <c:v>-7.460335327907897</c:v>
                </c:pt>
                <c:pt idx="101">
                  <c:v>-8.415274054578525</c:v>
                </c:pt>
                <c:pt idx="102">
                  <c:v>-4.0577602238330073</c:v>
                </c:pt>
                <c:pt idx="103">
                  <c:v>-8.4644502449245369</c:v>
                </c:pt>
                <c:pt idx="104">
                  <c:v>-8.399316340391227</c:v>
                </c:pt>
                <c:pt idx="105">
                  <c:v>-7.4414062098345113</c:v>
                </c:pt>
                <c:pt idx="106">
                  <c:v>-7.2951159196249282</c:v>
                </c:pt>
                <c:pt idx="107">
                  <c:v>3.5064963301252972</c:v>
                </c:pt>
                <c:pt idx="108">
                  <c:v>1.7341262888730391</c:v>
                </c:pt>
                <c:pt idx="109">
                  <c:v>1.315192077195193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-2.9689111273309643</c:v>
                </c:pt>
                <c:pt idx="113">
                  <c:v>-9.755024195164463</c:v>
                </c:pt>
                <c:pt idx="114">
                  <c:v>-9.3171935984329384</c:v>
                </c:pt>
                <c:pt idx="115">
                  <c:v>-8.7946011653338818</c:v>
                </c:pt>
                <c:pt idx="116">
                  <c:v>-9.2387435746633777</c:v>
                </c:pt>
                <c:pt idx="117">
                  <c:v>-7.7081122326645879</c:v>
                </c:pt>
                <c:pt idx="118">
                  <c:v>-6.126834823772942</c:v>
                </c:pt>
                <c:pt idx="119">
                  <c:v>-13.478535502975141</c:v>
                </c:pt>
                <c:pt idx="120">
                  <c:v>-8.1284125416204116</c:v>
                </c:pt>
                <c:pt idx="121">
                  <c:v>-7.3656796719434814</c:v>
                </c:pt>
                <c:pt idx="122">
                  <c:v>-5.5689521020729327</c:v>
                </c:pt>
                <c:pt idx="123">
                  <c:v>-5.8381323237503668</c:v>
                </c:pt>
                <c:pt idx="124">
                  <c:v>-7.6973411434581029</c:v>
                </c:pt>
                <c:pt idx="125">
                  <c:v>0.29470327773764016</c:v>
                </c:pt>
                <c:pt idx="126">
                  <c:v>-1.0574490745251186</c:v>
                </c:pt>
                <c:pt idx="127">
                  <c:v>-0.18314404753934088</c:v>
                </c:pt>
                <c:pt idx="128">
                  <c:v>4.7288788269162829</c:v>
                </c:pt>
                <c:pt idx="129">
                  <c:v>3.1741550119287698</c:v>
                </c:pt>
                <c:pt idx="130">
                  <c:v>0.89243262157492342</c:v>
                </c:pt>
                <c:pt idx="131">
                  <c:v>11.57004791021472</c:v>
                </c:pt>
                <c:pt idx="132">
                  <c:v>10.242583005655771</c:v>
                </c:pt>
                <c:pt idx="133">
                  <c:v>9.3841609132526251</c:v>
                </c:pt>
                <c:pt idx="134">
                  <c:v>11.529103078024505</c:v>
                </c:pt>
                <c:pt idx="135">
                  <c:v>14.562933218800755</c:v>
                </c:pt>
                <c:pt idx="136">
                  <c:v>10.928782381908775</c:v>
                </c:pt>
                <c:pt idx="137">
                  <c:v>12.669539373836102</c:v>
                </c:pt>
                <c:pt idx="138">
                  <c:v>12.755563299257666</c:v>
                </c:pt>
                <c:pt idx="139">
                  <c:v>13.626493655481852</c:v>
                </c:pt>
                <c:pt idx="140">
                  <c:v>12.439514470832691</c:v>
                </c:pt>
                <c:pt idx="141">
                  <c:v>10.311009753550637</c:v>
                </c:pt>
                <c:pt idx="142">
                  <c:v>12.637098030555416</c:v>
                </c:pt>
                <c:pt idx="143">
                  <c:v>5.0371647083995663</c:v>
                </c:pt>
                <c:pt idx="144">
                  <c:v>2.9155898213661935</c:v>
                </c:pt>
                <c:pt idx="145">
                  <c:v>4.7160189643119965</c:v>
                </c:pt>
                <c:pt idx="146">
                  <c:v>4.2786752836846853</c:v>
                </c:pt>
                <c:pt idx="147">
                  <c:v>4.2819423552410418</c:v>
                </c:pt>
                <c:pt idx="148">
                  <c:v>10.018084799092254</c:v>
                </c:pt>
                <c:pt idx="149">
                  <c:v>10.886125088296271</c:v>
                </c:pt>
                <c:pt idx="150">
                  <c:v>10.040007785393957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14.524113168146879</c:v>
                </c:pt>
                <c:pt idx="154">
                  <c:v>20.197182283796209</c:v>
                </c:pt>
                <c:pt idx="155">
                  <c:v>18.26865836373246</c:v>
                </c:pt>
                <c:pt idx="156">
                  <c:v>5.1744681078862431</c:v>
                </c:pt>
                <c:pt idx="157">
                  <c:v>3.1893015832191729</c:v>
                </c:pt>
                <c:pt idx="158">
                  <c:v>-1.1177733826717606</c:v>
                </c:pt>
                <c:pt idx="159">
                  <c:v>-3.3551112876518019</c:v>
                </c:pt>
                <c:pt idx="160">
                  <c:v>0.70834089894737939</c:v>
                </c:pt>
                <c:pt idx="161">
                  <c:v>0.21702853284679691</c:v>
                </c:pt>
                <c:pt idx="162">
                  <c:v>-1.6118802921043063</c:v>
                </c:pt>
                <c:pt idx="163">
                  <c:v>-2.5952347975099377</c:v>
                </c:pt>
                <c:pt idx="164">
                  <c:v>-1.7343291117317916</c:v>
                </c:pt>
                <c:pt idx="165">
                  <c:v>-1.4622456349301372</c:v>
                </c:pt>
                <c:pt idx="166">
                  <c:v>-4.2791279600478349</c:v>
                </c:pt>
                <c:pt idx="167">
                  <c:v>-3.8173782280856661</c:v>
                </c:pt>
                <c:pt idx="168">
                  <c:v>12.202547041731648</c:v>
                </c:pt>
                <c:pt idx="169">
                  <c:v>11.665879878754248</c:v>
                </c:pt>
                <c:pt idx="170">
                  <c:v>15.056281461944977</c:v>
                </c:pt>
                <c:pt idx="171">
                  <c:v>17.963202313034941</c:v>
                </c:pt>
                <c:pt idx="172">
                  <c:v>15.322435034063719</c:v>
                </c:pt>
                <c:pt idx="173">
                  <c:v>11.770125735017679</c:v>
                </c:pt>
                <c:pt idx="174">
                  <c:v>20.234544717123427</c:v>
                </c:pt>
                <c:pt idx="175">
                  <c:v>18.018444044152602</c:v>
                </c:pt>
                <c:pt idx="176">
                  <c:v>17.495864318932885</c:v>
                </c:pt>
                <c:pt idx="177">
                  <c:v>21.667403615246261</c:v>
                </c:pt>
                <c:pt idx="178">
                  <c:v>22.800745969016045</c:v>
                </c:pt>
                <c:pt idx="179">
                  <c:v>22.493401536593606</c:v>
                </c:pt>
                <c:pt idx="180">
                  <c:v>22.341406242937477</c:v>
                </c:pt>
                <c:pt idx="181">
                  <c:v>26.599448225795697</c:v>
                </c:pt>
                <c:pt idx="182">
                  <c:v>24.051474284102746</c:v>
                </c:pt>
                <c:pt idx="183">
                  <c:v>29.141119570524676</c:v>
                </c:pt>
                <c:pt idx="184">
                  <c:v>31.409068664020158</c:v>
                </c:pt>
                <c:pt idx="185">
                  <c:v>33.461866558193961</c:v>
                </c:pt>
                <c:pt idx="186">
                  <c:v>35.369745212212969</c:v>
                </c:pt>
                <c:pt idx="187">
                  <c:v>36.223850868263185</c:v>
                </c:pt>
                <c:pt idx="188">
                  <c:v>39.452580451575933</c:v>
                </c:pt>
                <c:pt idx="189">
                  <c:v>37.782214454305787</c:v>
                </c:pt>
                <c:pt idx="190">
                  <c:v>36.055814655945426</c:v>
                </c:pt>
                <c:pt idx="191">
                  <c:v>39.254290678248374</c:v>
                </c:pt>
                <c:pt idx="192">
                  <c:v>39.06852783589683</c:v>
                </c:pt>
                <c:pt idx="193">
                  <c:v>37.901714743931379</c:v>
                </c:pt>
                <c:pt idx="194">
                  <c:v>39.214866622764347</c:v>
                </c:pt>
                <c:pt idx="195">
                  <c:v>33.730152150544647</c:v>
                </c:pt>
                <c:pt idx="196">
                  <c:v>26.003418835458227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19.638301142700708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15.066435790998799</c:v>
                </c:pt>
                <c:pt idx="203">
                  <c:v>14.584134283418537</c:v>
                </c:pt>
                <c:pt idx="204">
                  <c:v>13.084797993116126</c:v>
                </c:pt>
                <c:pt idx="205">
                  <c:v>13.361389993112471</c:v>
                </c:pt>
                <c:pt idx="206">
                  <c:v>12.891202992643258</c:v>
                </c:pt>
                <c:pt idx="207">
                  <c:v>12.405098160901474</c:v>
                </c:pt>
                <c:pt idx="208">
                  <c:v>12.591856497048482</c:v>
                </c:pt>
                <c:pt idx="209">
                  <c:v>12.219696725015062</c:v>
                </c:pt>
                <c:pt idx="210">
                  <c:v>10.478413656371167</c:v>
                </c:pt>
                <c:pt idx="211">
                  <c:v>10.362802476736377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288.7085276720307</c:v>
                </c:pt>
                <c:pt idx="13">
                  <c:v>279.14404485703744</c:v>
                </c:pt>
                <c:pt idx="14">
                  <c:v>190.01735621436094</c:v>
                </c:pt>
                <c:pt idx="15">
                  <c:v>178.56278878770055</c:v>
                </c:pt>
                <c:pt idx="16">
                  <c:v>172.45540019755305</c:v>
                </c:pt>
                <c:pt idx="17">
                  <c:v>177.00136016966135</c:v>
                </c:pt>
                <c:pt idx="18">
                  <c:v>158.31364796144226</c:v>
                </c:pt>
                <c:pt idx="19">
                  <c:v>-5.1875448657500156</c:v>
                </c:pt>
                <c:pt idx="20">
                  <c:v>-9.7367981577748388</c:v>
                </c:pt>
                <c:pt idx="21">
                  <c:v>-11.488382863258639</c:v>
                </c:pt>
                <c:pt idx="22">
                  <c:v>-5.4633607444358967</c:v>
                </c:pt>
                <c:pt idx="23">
                  <c:v>-1.8875519042961142</c:v>
                </c:pt>
                <c:pt idx="24">
                  <c:v>0.22519097215256689</c:v>
                </c:pt>
                <c:pt idx="25">
                  <c:v>1.0343949088183146</c:v>
                </c:pt>
                <c:pt idx="26">
                  <c:v>12.682538902634889</c:v>
                </c:pt>
                <c:pt idx="27">
                  <c:v>30.642510142096867</c:v>
                </c:pt>
                <c:pt idx="28">
                  <c:v>39.327351904918984</c:v>
                </c:pt>
                <c:pt idx="29">
                  <c:v>41.636375728600463</c:v>
                </c:pt>
                <c:pt idx="30">
                  <c:v>36.457156373332381</c:v>
                </c:pt>
                <c:pt idx="31">
                  <c:v>28.417784267230296</c:v>
                </c:pt>
                <c:pt idx="32">
                  <c:v>35.681302702899707</c:v>
                </c:pt>
                <c:pt idx="33">
                  <c:v>35.747155190641486</c:v>
                </c:pt>
                <c:pt idx="34">
                  <c:v>58.338902105465237</c:v>
                </c:pt>
                <c:pt idx="35">
                  <c:v>51.516648260739295</c:v>
                </c:pt>
                <c:pt idx="36">
                  <c:v>59.760987730724644</c:v>
                </c:pt>
                <c:pt idx="37">
                  <c:v>57.575394914956405</c:v>
                </c:pt>
                <c:pt idx="38">
                  <c:v>50.524362532514687</c:v>
                </c:pt>
                <c:pt idx="39">
                  <c:v>38.411040112263947</c:v>
                </c:pt>
                <c:pt idx="40">
                  <c:v>33.888689855513057</c:v>
                </c:pt>
                <c:pt idx="41">
                  <c:v>27.260215262801669</c:v>
                </c:pt>
                <c:pt idx="42">
                  <c:v>41.020343705602613</c:v>
                </c:pt>
                <c:pt idx="43">
                  <c:v>43.747352123285289</c:v>
                </c:pt>
                <c:pt idx="44">
                  <c:v>44.75981896039967</c:v>
                </c:pt>
                <c:pt idx="45">
                  <c:v>24.434224437966591</c:v>
                </c:pt>
                <c:pt idx="46">
                  <c:v>-2.6660706127038303</c:v>
                </c:pt>
                <c:pt idx="47">
                  <c:v>27.452218166914211</c:v>
                </c:pt>
                <c:pt idx="48">
                  <c:v>21.996882015828167</c:v>
                </c:pt>
                <c:pt idx="49">
                  <c:v>15.868782383288305</c:v>
                </c:pt>
                <c:pt idx="50">
                  <c:v>21.731890091028006</c:v>
                </c:pt>
                <c:pt idx="51">
                  <c:v>28.036104674890105</c:v>
                </c:pt>
                <c:pt idx="52">
                  <c:v>23.655383546499454</c:v>
                </c:pt>
                <c:pt idx="53">
                  <c:v>28.244597565566565</c:v>
                </c:pt>
                <c:pt idx="54">
                  <c:v>27.906479000552011</c:v>
                </c:pt>
                <c:pt idx="55">
                  <c:v>29.926689875767298</c:v>
                </c:pt>
                <c:pt idx="56">
                  <c:v>32.119844710288994</c:v>
                </c:pt>
                <c:pt idx="57">
                  <c:v>49.066977711412306</c:v>
                </c:pt>
                <c:pt idx="58">
                  <c:v>54.81538268752626</c:v>
                </c:pt>
                <c:pt idx="59">
                  <c:v>31.220842485937794</c:v>
                </c:pt>
                <c:pt idx="60">
                  <c:v>29.786129905252047</c:v>
                </c:pt>
                <c:pt idx="61">
                  <c:v>39.239506216455425</c:v>
                </c:pt>
                <c:pt idx="62">
                  <c:v>38.618046954683209</c:v>
                </c:pt>
                <c:pt idx="63">
                  <c:v>34.869439131670575</c:v>
                </c:pt>
                <c:pt idx="64">
                  <c:v>38.275017837242054</c:v>
                </c:pt>
                <c:pt idx="65">
                  <c:v>40.461500384923774</c:v>
                </c:pt>
                <c:pt idx="66">
                  <c:v>39.424766679840673</c:v>
                </c:pt>
                <c:pt idx="67">
                  <c:v>37.60311714562814</c:v>
                </c:pt>
                <c:pt idx="68">
                  <c:v>42.832340762978546</c:v>
                </c:pt>
                <c:pt idx="69">
                  <c:v>43.684162449994005</c:v>
                </c:pt>
                <c:pt idx="70">
                  <c:v>46.211578884114246</c:v>
                </c:pt>
                <c:pt idx="71">
                  <c:v>38.09984858908679</c:v>
                </c:pt>
                <c:pt idx="72">
                  <c:v>38.798102033178729</c:v>
                </c:pt>
                <c:pt idx="73">
                  <c:v>35.28440276121043</c:v>
                </c:pt>
                <c:pt idx="74">
                  <c:v>37.287507546758334</c:v>
                </c:pt>
                <c:pt idx="75">
                  <c:v>40.893084912879218</c:v>
                </c:pt>
                <c:pt idx="76">
                  <c:v>41.174083909313744</c:v>
                </c:pt>
                <c:pt idx="77">
                  <c:v>37.504736665344481</c:v>
                </c:pt>
                <c:pt idx="78">
                  <c:v>28.101280601536892</c:v>
                </c:pt>
                <c:pt idx="79">
                  <c:v>38.99803147789158</c:v>
                </c:pt>
                <c:pt idx="80">
                  <c:v>32.643953329443519</c:v>
                </c:pt>
                <c:pt idx="81">
                  <c:v>24.210442353698248</c:v>
                </c:pt>
                <c:pt idx="82">
                  <c:v>41.460184793703306</c:v>
                </c:pt>
                <c:pt idx="83">
                  <c:v>44.151122741873849</c:v>
                </c:pt>
                <c:pt idx="84">
                  <c:v>48.371889180617565</c:v>
                </c:pt>
                <c:pt idx="85">
                  <c:v>55.803178268463128</c:v>
                </c:pt>
                <c:pt idx="86">
                  <c:v>45.270973297448755</c:v>
                </c:pt>
                <c:pt idx="87">
                  <c:v>49.501195691632425</c:v>
                </c:pt>
                <c:pt idx="88">
                  <c:v>55.36619220385515</c:v>
                </c:pt>
                <c:pt idx="89">
                  <c:v>56.243459028437194</c:v>
                </c:pt>
                <c:pt idx="90">
                  <c:v>55.644330334250512</c:v>
                </c:pt>
                <c:pt idx="91">
                  <c:v>52.539105430521424</c:v>
                </c:pt>
                <c:pt idx="92">
                  <c:v>48.07647966038833</c:v>
                </c:pt>
                <c:pt idx="93">
                  <c:v>58.44183628803539</c:v>
                </c:pt>
                <c:pt idx="94">
                  <c:v>26.201141881527334</c:v>
                </c:pt>
                <c:pt idx="95">
                  <c:v>24.747320094043168</c:v>
                </c:pt>
                <c:pt idx="96">
                  <c:v>22.289829887573511</c:v>
                </c:pt>
                <c:pt idx="97">
                  <c:v>20.290636847918297</c:v>
                </c:pt>
                <c:pt idx="98">
                  <c:v>18.746787894745907</c:v>
                </c:pt>
                <c:pt idx="99">
                  <c:v>20.444108343207979</c:v>
                </c:pt>
                <c:pt idx="100">
                  <c:v>13.489332932223984</c:v>
                </c:pt>
                <c:pt idx="101">
                  <c:v>9.4808045425118124</c:v>
                </c:pt>
                <c:pt idx="102">
                  <c:v>12.517302451882827</c:v>
                </c:pt>
                <c:pt idx="103">
                  <c:v>5.5748849209260154</c:v>
                </c:pt>
                <c:pt idx="104">
                  <c:v>3.8727275151792862</c:v>
                </c:pt>
                <c:pt idx="105">
                  <c:v>1.4190591095770033</c:v>
                </c:pt>
                <c:pt idx="106">
                  <c:v>8.005962802033185</c:v>
                </c:pt>
                <c:pt idx="107">
                  <c:v>2.2104493226333011</c:v>
                </c:pt>
                <c:pt idx="108">
                  <c:v>-1.8343703579565607</c:v>
                </c:pt>
                <c:pt idx="109">
                  <c:v>5.225065212352531</c:v>
                </c:pt>
                <c:pt idx="110">
                  <c:v>7.3099771729931096</c:v>
                </c:pt>
                <c:pt idx="111">
                  <c:v>4.6505734095572571</c:v>
                </c:pt>
                <c:pt idx="112">
                  <c:v>6.5649130686718626</c:v>
                </c:pt>
                <c:pt idx="113">
                  <c:v>11.106986827781018</c:v>
                </c:pt>
                <c:pt idx="114">
                  <c:v>20.000523990925245</c:v>
                </c:pt>
                <c:pt idx="115">
                  <c:v>20.943419307810206</c:v>
                </c:pt>
                <c:pt idx="116">
                  <c:v>19.799404139123201</c:v>
                </c:pt>
                <c:pt idx="117">
                  <c:v>22.980331108925856</c:v>
                </c:pt>
                <c:pt idx="118">
                  <c:v>26.690945950564892</c:v>
                </c:pt>
                <c:pt idx="119">
                  <c:v>28.476379741418857</c:v>
                </c:pt>
                <c:pt idx="120">
                  <c:v>28.257852416249563</c:v>
                </c:pt>
                <c:pt idx="121">
                  <c:v>18.688898553660316</c:v>
                </c:pt>
                <c:pt idx="122">
                  <c:v>20.013369501665544</c:v>
                </c:pt>
                <c:pt idx="123">
                  <c:v>6.0429883785964922</c:v>
                </c:pt>
                <c:pt idx="124">
                  <c:v>7.7204690230830764</c:v>
                </c:pt>
                <c:pt idx="125">
                  <c:v>11.665621331369636</c:v>
                </c:pt>
                <c:pt idx="126">
                  <c:v>6.3582192806390214</c:v>
                </c:pt>
                <c:pt idx="127">
                  <c:v>9.9844696182705981</c:v>
                </c:pt>
                <c:pt idx="128">
                  <c:v>15.48227754795375</c:v>
                </c:pt>
                <c:pt idx="129">
                  <c:v>20.346340249625428</c:v>
                </c:pt>
                <c:pt idx="130">
                  <c:v>21.377619409965476</c:v>
                </c:pt>
                <c:pt idx="131">
                  <c:v>32.674647796038833</c:v>
                </c:pt>
                <c:pt idx="132">
                  <c:v>34.930699818072021</c:v>
                </c:pt>
                <c:pt idx="133">
                  <c:v>33.748484097623056</c:v>
                </c:pt>
                <c:pt idx="134">
                  <c:v>37.535302875864197</c:v>
                </c:pt>
                <c:pt idx="135">
                  <c:v>51.260079283705771</c:v>
                </c:pt>
                <c:pt idx="136">
                  <c:v>49.954748350168046</c:v>
                </c:pt>
                <c:pt idx="137">
                  <c:v>55.351413178381705</c:v>
                </c:pt>
                <c:pt idx="138">
                  <c:v>54.889233123617821</c:v>
                </c:pt>
                <c:pt idx="139">
                  <c:v>58.220922502315474</c:v>
                </c:pt>
                <c:pt idx="140">
                  <c:v>58.739800664308419</c:v>
                </c:pt>
                <c:pt idx="141">
                  <c:v>49.301312018813803</c:v>
                </c:pt>
                <c:pt idx="142">
                  <c:v>46.784362873883786</c:v>
                </c:pt>
                <c:pt idx="143">
                  <c:v>58.103533898584445</c:v>
                </c:pt>
                <c:pt idx="144">
                  <c:v>59.808919746748089</c:v>
                </c:pt>
                <c:pt idx="145">
                  <c:v>59.103277867184431</c:v>
                </c:pt>
                <c:pt idx="146">
                  <c:v>50.983269534693875</c:v>
                </c:pt>
                <c:pt idx="147">
                  <c:v>49.441253808693688</c:v>
                </c:pt>
                <c:pt idx="148">
                  <c:v>48.895451800142411</c:v>
                </c:pt>
                <c:pt idx="149">
                  <c:v>46.639686794655752</c:v>
                </c:pt>
                <c:pt idx="150">
                  <c:v>41.597222823386538</c:v>
                </c:pt>
                <c:pt idx="151">
                  <c:v>36.374467283715674</c:v>
                </c:pt>
                <c:pt idx="152">
                  <c:v>35.31385224674888</c:v>
                </c:pt>
                <c:pt idx="153">
                  <c:v>36.007790305558188</c:v>
                </c:pt>
                <c:pt idx="154">
                  <c:v>35.667338849794007</c:v>
                </c:pt>
                <c:pt idx="155">
                  <c:v>17.141788790418012</c:v>
                </c:pt>
                <c:pt idx="156">
                  <c:v>10.740664571501712</c:v>
                </c:pt>
                <c:pt idx="157">
                  <c:v>8.5309952940274769</c:v>
                </c:pt>
                <c:pt idx="158">
                  <c:v>9.765694711621542</c:v>
                </c:pt>
                <c:pt idx="159">
                  <c:v>5.7050312218875021</c:v>
                </c:pt>
                <c:pt idx="160">
                  <c:v>1.367496730796125</c:v>
                </c:pt>
                <c:pt idx="161">
                  <c:v>-1.2526045499496652</c:v>
                </c:pt>
                <c:pt idx="162">
                  <c:v>1.2205184311242512E-2</c:v>
                </c:pt>
                <c:pt idx="163">
                  <c:v>-1.9787429108683474</c:v>
                </c:pt>
                <c:pt idx="164">
                  <c:v>-5.4421448780341048</c:v>
                </c:pt>
                <c:pt idx="165">
                  <c:v>-6.2465336395989173</c:v>
                </c:pt>
                <c:pt idx="166">
                  <c:v>-6.4740562455761879</c:v>
                </c:pt>
                <c:pt idx="167">
                  <c:v>-2.5913429441959845</c:v>
                </c:pt>
                <c:pt idx="168">
                  <c:v>-0.23147285213538371</c:v>
                </c:pt>
                <c:pt idx="169">
                  <c:v>-0.72542309320017262</c:v>
                </c:pt>
                <c:pt idx="170">
                  <c:v>-1.7928394960078697</c:v>
                </c:pt>
                <c:pt idx="171">
                  <c:v>1.6770769270379349</c:v>
                </c:pt>
                <c:pt idx="172">
                  <c:v>6.0754473485010951</c:v>
                </c:pt>
                <c:pt idx="173">
                  <c:v>4.2941722687897865</c:v>
                </c:pt>
                <c:pt idx="174">
                  <c:v>4.6199215544738825</c:v>
                </c:pt>
                <c:pt idx="175">
                  <c:v>5.7144892772947209</c:v>
                </c:pt>
                <c:pt idx="176">
                  <c:v>4.4933518495008151</c:v>
                </c:pt>
                <c:pt idx="177">
                  <c:v>7.0607438224880914</c:v>
                </c:pt>
                <c:pt idx="178">
                  <c:v>7.7775548372655212</c:v>
                </c:pt>
                <c:pt idx="179">
                  <c:v>12.50650046944244</c:v>
                </c:pt>
                <c:pt idx="180">
                  <c:v>12.315413522917096</c:v>
                </c:pt>
                <c:pt idx="181">
                  <c:v>13.200663494635666</c:v>
                </c:pt>
                <c:pt idx="182">
                  <c:v>10.487038058938669</c:v>
                </c:pt>
                <c:pt idx="183">
                  <c:v>11.994496794442666</c:v>
                </c:pt>
                <c:pt idx="184">
                  <c:v>10.835057609811738</c:v>
                </c:pt>
                <c:pt idx="185">
                  <c:v>9.3975752497754463</c:v>
                </c:pt>
                <c:pt idx="186">
                  <c:v>8.2842299706303422</c:v>
                </c:pt>
                <c:pt idx="187">
                  <c:v>7.9967805351414789</c:v>
                </c:pt>
                <c:pt idx="188">
                  <c:v>10.551277414384042</c:v>
                </c:pt>
                <c:pt idx="189">
                  <c:v>6.5347103085827696</c:v>
                </c:pt>
                <c:pt idx="190">
                  <c:v>6.0685871457535123</c:v>
                </c:pt>
                <c:pt idx="191">
                  <c:v>5.8306247145472723</c:v>
                </c:pt>
                <c:pt idx="192">
                  <c:v>6.1833179568602015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4.5034054079086117</c:v>
                </c:pt>
                <c:pt idx="196">
                  <c:v>4.0104756956571785</c:v>
                </c:pt>
                <c:pt idx="197">
                  <c:v>6.0424287765672879</c:v>
                </c:pt>
                <c:pt idx="198">
                  <c:v>6.0607414770382118</c:v>
                </c:pt>
                <c:pt idx="199">
                  <c:v>4.9712768097784688</c:v>
                </c:pt>
                <c:pt idx="200">
                  <c:v>2.2358084821131774</c:v>
                </c:pt>
                <c:pt idx="201">
                  <c:v>4.1152146189094241</c:v>
                </c:pt>
                <c:pt idx="202">
                  <c:v>2.874486147952493</c:v>
                </c:pt>
                <c:pt idx="203">
                  <c:v>-0.39625421146809447</c:v>
                </c:pt>
                <c:pt idx="204">
                  <c:v>-0.86646946524253643</c:v>
                </c:pt>
                <c:pt idx="205">
                  <c:v>-1.0036481393577268</c:v>
                </c:pt>
                <c:pt idx="206">
                  <c:v>-1.7863578528418023</c:v>
                </c:pt>
                <c:pt idx="207">
                  <c:v>-0.24050664337191829</c:v>
                </c:pt>
                <c:pt idx="208">
                  <c:v>-3.2630901174993787</c:v>
                </c:pt>
                <c:pt idx="209">
                  <c:v>-2.7208456582602958</c:v>
                </c:pt>
                <c:pt idx="210">
                  <c:v>-1.7552190156198244</c:v>
                </c:pt>
                <c:pt idx="211">
                  <c:v>-1.5489032444197415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'Gráfico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'Gráfico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'Gráfico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-15.252808256169226</c:v>
                </c:pt>
                <c:pt idx="13">
                  <c:v>-18.763443201251238</c:v>
                </c:pt>
                <c:pt idx="14">
                  <c:v>-20.59173471298601</c:v>
                </c:pt>
                <c:pt idx="15">
                  <c:v>-21.765187144053478</c:v>
                </c:pt>
                <c:pt idx="16">
                  <c:v>-20.860523317533865</c:v>
                </c:pt>
                <c:pt idx="17">
                  <c:v>-21.034082204788618</c:v>
                </c:pt>
                <c:pt idx="18">
                  <c:v>-24.10317644494101</c:v>
                </c:pt>
                <c:pt idx="19">
                  <c:v>-22.579389852030886</c:v>
                </c:pt>
                <c:pt idx="20">
                  <c:v>-20.248604895795786</c:v>
                </c:pt>
                <c:pt idx="21">
                  <c:v>-21.610339933418953</c:v>
                </c:pt>
                <c:pt idx="22">
                  <c:v>-20.449302461902864</c:v>
                </c:pt>
                <c:pt idx="23">
                  <c:v>-23.188862985748038</c:v>
                </c:pt>
                <c:pt idx="24">
                  <c:v>-21.587685412677761</c:v>
                </c:pt>
                <c:pt idx="25">
                  <c:v>-20.099052753569513</c:v>
                </c:pt>
                <c:pt idx="26">
                  <c:v>-21.330085841748613</c:v>
                </c:pt>
                <c:pt idx="27">
                  <c:v>-19.183355628681799</c:v>
                </c:pt>
                <c:pt idx="28">
                  <c:v>-17.63255837349843</c:v>
                </c:pt>
                <c:pt idx="29">
                  <c:v>-21.641302473432567</c:v>
                </c:pt>
                <c:pt idx="30">
                  <c:v>-19.757652857277119</c:v>
                </c:pt>
                <c:pt idx="31">
                  <c:v>-24.190546981622074</c:v>
                </c:pt>
                <c:pt idx="32">
                  <c:v>-26.478675752614787</c:v>
                </c:pt>
                <c:pt idx="33">
                  <c:v>-26.655757022307171</c:v>
                </c:pt>
                <c:pt idx="34">
                  <c:v>-29.345334771260912</c:v>
                </c:pt>
                <c:pt idx="35">
                  <c:v>-33.145255377156332</c:v>
                </c:pt>
                <c:pt idx="36">
                  <c:v>-32.559746234212326</c:v>
                </c:pt>
                <c:pt idx="37">
                  <c:v>-31.838495275671129</c:v>
                </c:pt>
                <c:pt idx="38">
                  <c:v>-29.888793764853084</c:v>
                </c:pt>
                <c:pt idx="39">
                  <c:v>-30.200679453011968</c:v>
                </c:pt>
                <c:pt idx="40">
                  <c:v>-28.713826498711871</c:v>
                </c:pt>
                <c:pt idx="41">
                  <c:v>-24.163679605032019</c:v>
                </c:pt>
                <c:pt idx="42">
                  <c:v>-19.426334749785291</c:v>
                </c:pt>
                <c:pt idx="43">
                  <c:v>-19.962925715785506</c:v>
                </c:pt>
                <c:pt idx="44">
                  <c:v>-20.240321312535247</c:v>
                </c:pt>
                <c:pt idx="45">
                  <c:v>-17.091304944436569</c:v>
                </c:pt>
                <c:pt idx="46">
                  <c:v>-12.414405269336193</c:v>
                </c:pt>
                <c:pt idx="47">
                  <c:v>-7.5342326609365458</c:v>
                </c:pt>
                <c:pt idx="48">
                  <c:v>-5.5164779243034978</c:v>
                </c:pt>
                <c:pt idx="49">
                  <c:v>-6.8929040026783905</c:v>
                </c:pt>
                <c:pt idx="50">
                  <c:v>-7.8234535481998435</c:v>
                </c:pt>
                <c:pt idx="51">
                  <c:v>-4.0022798056583486</c:v>
                </c:pt>
                <c:pt idx="52">
                  <c:v>-6.2682077973024608</c:v>
                </c:pt>
                <c:pt idx="53">
                  <c:v>-6.439703099186822</c:v>
                </c:pt>
                <c:pt idx="54">
                  <c:v>-8.6563106089561863</c:v>
                </c:pt>
                <c:pt idx="55">
                  <c:v>-7.8973741126455614</c:v>
                </c:pt>
                <c:pt idx="56">
                  <c:v>-3.1619794931965761</c:v>
                </c:pt>
                <c:pt idx="57">
                  <c:v>-2.7662569312869034</c:v>
                </c:pt>
                <c:pt idx="58">
                  <c:v>-7.6851096475864189</c:v>
                </c:pt>
                <c:pt idx="59">
                  <c:v>1.0916833718350283</c:v>
                </c:pt>
                <c:pt idx="60">
                  <c:v>-3.2273379033943339</c:v>
                </c:pt>
                <c:pt idx="61">
                  <c:v>1.4591422692099343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3.1253280837119313</c:v>
                </c:pt>
                <c:pt idx="65">
                  <c:v>16.678219051001687</c:v>
                </c:pt>
                <c:pt idx="66">
                  <c:v>9.3238653455273166</c:v>
                </c:pt>
                <c:pt idx="67">
                  <c:v>17.522987178088446</c:v>
                </c:pt>
                <c:pt idx="68">
                  <c:v>19.621141464945847</c:v>
                </c:pt>
                <c:pt idx="69">
                  <c:v>23.41986609670883</c:v>
                </c:pt>
                <c:pt idx="70">
                  <c:v>28.441750058592795</c:v>
                </c:pt>
                <c:pt idx="71">
                  <c:v>26.437196782851547</c:v>
                </c:pt>
                <c:pt idx="72">
                  <c:v>30.884573982364326</c:v>
                </c:pt>
                <c:pt idx="73">
                  <c:v>30.763546126041106</c:v>
                </c:pt>
                <c:pt idx="74">
                  <c:v>28.236929024135904</c:v>
                </c:pt>
                <c:pt idx="75">
                  <c:v>27.480458244512196</c:v>
                </c:pt>
                <c:pt idx="76">
                  <c:v>34.506145095706508</c:v>
                </c:pt>
                <c:pt idx="77">
                  <c:v>25.271446386760999</c:v>
                </c:pt>
                <c:pt idx="78">
                  <c:v>48.727185620446448</c:v>
                </c:pt>
                <c:pt idx="79">
                  <c:v>52.88430593509441</c:v>
                </c:pt>
                <c:pt idx="80">
                  <c:v>51.105263492896569</c:v>
                </c:pt>
                <c:pt idx="81">
                  <c:v>48.859138778856902</c:v>
                </c:pt>
                <c:pt idx="82">
                  <c:v>58.318503335611837</c:v>
                </c:pt>
                <c:pt idx="83">
                  <c:v>50.239645321950022</c:v>
                </c:pt>
                <c:pt idx="84">
                  <c:v>48.702122830033765</c:v>
                </c:pt>
                <c:pt idx="85">
                  <c:v>47.166009477190315</c:v>
                </c:pt>
                <c:pt idx="86">
                  <c:v>45.933750174364093</c:v>
                </c:pt>
                <c:pt idx="87">
                  <c:v>47.318347412775118</c:v>
                </c:pt>
                <c:pt idx="88">
                  <c:v>46.598978079070783</c:v>
                </c:pt>
                <c:pt idx="89">
                  <c:v>38.837718334144732</c:v>
                </c:pt>
                <c:pt idx="90">
                  <c:v>20.281087792322051</c:v>
                </c:pt>
                <c:pt idx="91">
                  <c:v>14.786521134802877</c:v>
                </c:pt>
                <c:pt idx="92">
                  <c:v>13.08139994859998</c:v>
                </c:pt>
                <c:pt idx="93">
                  <c:v>9.3839762419966721</c:v>
                </c:pt>
                <c:pt idx="94">
                  <c:v>3.2097168160385658</c:v>
                </c:pt>
                <c:pt idx="95">
                  <c:v>8.3541089537168656</c:v>
                </c:pt>
                <c:pt idx="96">
                  <c:v>6.7150088255978568</c:v>
                </c:pt>
                <c:pt idx="97">
                  <c:v>5.4282850125949134</c:v>
                </c:pt>
                <c:pt idx="98">
                  <c:v>4.8644355347879475</c:v>
                </c:pt>
                <c:pt idx="99">
                  <c:v>-0.17911084723087889</c:v>
                </c:pt>
                <c:pt idx="100">
                  <c:v>-3.513207702808141</c:v>
                </c:pt>
                <c:pt idx="101">
                  <c:v>-1.1741728910212634</c:v>
                </c:pt>
                <c:pt idx="102">
                  <c:v>-0.32365617402181357</c:v>
                </c:pt>
                <c:pt idx="103">
                  <c:v>-3.9279393016920627</c:v>
                </c:pt>
                <c:pt idx="104">
                  <c:v>-7.0464487110595169</c:v>
                </c:pt>
                <c:pt idx="105">
                  <c:v>-6.7950078730015679</c:v>
                </c:pt>
                <c:pt idx="106">
                  <c:v>-9.1109148129828057</c:v>
                </c:pt>
                <c:pt idx="107">
                  <c:v>-9.1567825791438189</c:v>
                </c:pt>
                <c:pt idx="108">
                  <c:v>-9.6640746572092766</c:v>
                </c:pt>
                <c:pt idx="109">
                  <c:v>-8.2928436502430536</c:v>
                </c:pt>
                <c:pt idx="110">
                  <c:v>-10.730835044790021</c:v>
                </c:pt>
                <c:pt idx="111">
                  <c:v>-8.2905243621527624</c:v>
                </c:pt>
                <c:pt idx="112">
                  <c:v>-7.1104937570862559</c:v>
                </c:pt>
                <c:pt idx="113">
                  <c:v>-6.6296975646442213</c:v>
                </c:pt>
                <c:pt idx="114">
                  <c:v>-4.7979086788923153</c:v>
                </c:pt>
                <c:pt idx="115">
                  <c:v>-2.142954652200324</c:v>
                </c:pt>
                <c:pt idx="116">
                  <c:v>2.4183364571021881</c:v>
                </c:pt>
                <c:pt idx="117">
                  <c:v>1.2441081929178921</c:v>
                </c:pt>
                <c:pt idx="118">
                  <c:v>5.7211157401791501</c:v>
                </c:pt>
                <c:pt idx="119">
                  <c:v>2.7710367129865299</c:v>
                </c:pt>
                <c:pt idx="120">
                  <c:v>3.1972701773891554</c:v>
                </c:pt>
                <c:pt idx="121">
                  <c:v>1.7078437142131309</c:v>
                </c:pt>
                <c:pt idx="122">
                  <c:v>7.9017903751129159</c:v>
                </c:pt>
                <c:pt idx="123">
                  <c:v>7.4495504446393745</c:v>
                </c:pt>
                <c:pt idx="124">
                  <c:v>6.02867947219341</c:v>
                </c:pt>
                <c:pt idx="125">
                  <c:v>9.1915661439784468</c:v>
                </c:pt>
                <c:pt idx="126">
                  <c:v>7.6785942132549412</c:v>
                </c:pt>
                <c:pt idx="127">
                  <c:v>9.0790760514471316</c:v>
                </c:pt>
                <c:pt idx="128">
                  <c:v>6.3914091169583909</c:v>
                </c:pt>
                <c:pt idx="129">
                  <c:v>8.0609711046482069</c:v>
                </c:pt>
                <c:pt idx="130">
                  <c:v>4.6897300313251788</c:v>
                </c:pt>
                <c:pt idx="131">
                  <c:v>9.8436085006425866</c:v>
                </c:pt>
                <c:pt idx="132">
                  <c:v>11.966065112590019</c:v>
                </c:pt>
                <c:pt idx="133">
                  <c:v>14.278652460259433</c:v>
                </c:pt>
                <c:pt idx="134">
                  <c:v>10.742542777432117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12.378025852160036</c:v>
                </c:pt>
                <c:pt idx="138">
                  <c:v>11.66058159364043</c:v>
                </c:pt>
                <c:pt idx="139">
                  <c:v>12.723134285780047</c:v>
                </c:pt>
                <c:pt idx="140">
                  <c:v>15.772011408326648</c:v>
                </c:pt>
                <c:pt idx="141">
                  <c:v>14.003067690693127</c:v>
                </c:pt>
                <c:pt idx="142">
                  <c:v>15.340370766283273</c:v>
                </c:pt>
                <c:pt idx="143">
                  <c:v>11.367652708318165</c:v>
                </c:pt>
                <c:pt idx="144">
                  <c:v>8.8054298581758506</c:v>
                </c:pt>
                <c:pt idx="145">
                  <c:v>5.4921068251063021</c:v>
                </c:pt>
                <c:pt idx="146">
                  <c:v>7.1150577271405613</c:v>
                </c:pt>
                <c:pt idx="147">
                  <c:v>7.2351574591800194</c:v>
                </c:pt>
                <c:pt idx="148">
                  <c:v>8.0553039885224997</c:v>
                </c:pt>
                <c:pt idx="149">
                  <c:v>7.4643999146050799</c:v>
                </c:pt>
                <c:pt idx="150">
                  <c:v>7.9445484496809549</c:v>
                </c:pt>
                <c:pt idx="151">
                  <c:v>8.1436899370772373</c:v>
                </c:pt>
                <c:pt idx="152">
                  <c:v>8.8022042430452974</c:v>
                </c:pt>
                <c:pt idx="153">
                  <c:v>8.7142411052401272</c:v>
                </c:pt>
                <c:pt idx="154">
                  <c:v>8.9210231917380192</c:v>
                </c:pt>
                <c:pt idx="155">
                  <c:v>11.559761877424734</c:v>
                </c:pt>
                <c:pt idx="156">
                  <c:v>13.2270970128197</c:v>
                </c:pt>
                <c:pt idx="157">
                  <c:v>14.102835631040577</c:v>
                </c:pt>
                <c:pt idx="158">
                  <c:v>10.521657758226088</c:v>
                </c:pt>
                <c:pt idx="159">
                  <c:v>12.059189678760006</c:v>
                </c:pt>
                <c:pt idx="160">
                  <c:v>11.497906982026151</c:v>
                </c:pt>
                <c:pt idx="161">
                  <c:v>12.775406733244289</c:v>
                </c:pt>
                <c:pt idx="162">
                  <c:v>11.844020033323034</c:v>
                </c:pt>
                <c:pt idx="163">
                  <c:v>10.307534585352141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11.349621789866715</c:v>
                </c:pt>
                <c:pt idx="167">
                  <c:v>11.327442344940163</c:v>
                </c:pt>
                <c:pt idx="168">
                  <c:v>10.541494441205579</c:v>
                </c:pt>
                <c:pt idx="169">
                  <c:v>10.979718813638129</c:v>
                </c:pt>
                <c:pt idx="170">
                  <c:v>13.084319739728368</c:v>
                </c:pt>
                <c:pt idx="171">
                  <c:v>13.071638236108353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17.947059310177149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25.455584837573419</c:v>
                </c:pt>
                <c:pt idx="179">
                  <c:v>22.004831291660999</c:v>
                </c:pt>
                <c:pt idx="180">
                  <c:v>31.271610488970936</c:v>
                </c:pt>
                <c:pt idx="181">
                  <c:v>33.22829125626221</c:v>
                </c:pt>
                <c:pt idx="182">
                  <c:v>32.66875799044999</c:v>
                </c:pt>
                <c:pt idx="183">
                  <c:v>34.27721977635634</c:v>
                </c:pt>
                <c:pt idx="184">
                  <c:v>33.113336203701763</c:v>
                </c:pt>
                <c:pt idx="185">
                  <c:v>33.856715180866281</c:v>
                </c:pt>
                <c:pt idx="186">
                  <c:v>32.249908957683026</c:v>
                </c:pt>
                <c:pt idx="187">
                  <c:v>32.604916322638623</c:v>
                </c:pt>
                <c:pt idx="188">
                  <c:v>34.300969351509011</c:v>
                </c:pt>
                <c:pt idx="189">
                  <c:v>31.502863445967467</c:v>
                </c:pt>
                <c:pt idx="190">
                  <c:v>26.226055452338027</c:v>
                </c:pt>
                <c:pt idx="191">
                  <c:v>27.030506292413214</c:v>
                </c:pt>
                <c:pt idx="192">
                  <c:v>19.784462575367499</c:v>
                </c:pt>
                <c:pt idx="193">
                  <c:v>16.304799327544227</c:v>
                </c:pt>
                <c:pt idx="194">
                  <c:v>16.997096364355848</c:v>
                </c:pt>
                <c:pt idx="195">
                  <c:v>14.571109560790397</c:v>
                </c:pt>
                <c:pt idx="196">
                  <c:v>11.96424749566285</c:v>
                </c:pt>
                <c:pt idx="197">
                  <c:v>11.107079791792751</c:v>
                </c:pt>
                <c:pt idx="198">
                  <c:v>9.2043024376888383</c:v>
                </c:pt>
                <c:pt idx="199">
                  <c:v>8.7305500989374618</c:v>
                </c:pt>
                <c:pt idx="200">
                  <c:v>7.4362365066434899</c:v>
                </c:pt>
                <c:pt idx="201">
                  <c:v>7.5729489199225508</c:v>
                </c:pt>
                <c:pt idx="202">
                  <c:v>3.9639259485056977</c:v>
                </c:pt>
                <c:pt idx="203">
                  <c:v>3.0048538289275006</c:v>
                </c:pt>
                <c:pt idx="204">
                  <c:v>-0.51465614243102475</c:v>
                </c:pt>
                <c:pt idx="205">
                  <c:v>0.90349544777779123</c:v>
                </c:pt>
                <c:pt idx="206">
                  <c:v>-1.2450412511212816</c:v>
                </c:pt>
                <c:pt idx="207">
                  <c:v>-0.83055506007965185</c:v>
                </c:pt>
                <c:pt idx="208">
                  <c:v>-2.7626974462149012</c:v>
                </c:pt>
                <c:pt idx="209">
                  <c:v>-2.6993188653223643</c:v>
                </c:pt>
                <c:pt idx="210">
                  <c:v>-1.9295301097742024</c:v>
                </c:pt>
                <c:pt idx="211">
                  <c:v>-3.1699496179790398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3678"/>
          <c:min val="43313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4347040"/>
        <c:scaling>
          <c:orientation val="minMax"/>
          <c:max val="40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2-4C30-BE0E-C0494E3535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2-4C30-BE0E-C0494E35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'Gráfico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7'!$B$3:$B$499</c:f>
              <c:numCache>
                <c:formatCode>0.0</c:formatCode>
                <c:ptCount val="497"/>
                <c:pt idx="0">
                  <c:v>-12.040505877222163</c:v>
                </c:pt>
                <c:pt idx="1">
                  <c:v>-11.366983288913101</c:v>
                </c:pt>
                <c:pt idx="2">
                  <c:v>-15.558961993672881</c:v>
                </c:pt>
                <c:pt idx="3">
                  <c:v>-18.688427468815615</c:v>
                </c:pt>
                <c:pt idx="4">
                  <c:v>-22.380831177189386</c:v>
                </c:pt>
                <c:pt idx="5">
                  <c:v>-15.940501791699713</c:v>
                </c:pt>
                <c:pt idx="6">
                  <c:v>-15.697507605634408</c:v>
                </c:pt>
                <c:pt idx="7">
                  <c:v>-24.600666698181307</c:v>
                </c:pt>
                <c:pt idx="8">
                  <c:v>-23.102509208942934</c:v>
                </c:pt>
                <c:pt idx="9">
                  <c:v>-23.067141003487723</c:v>
                </c:pt>
                <c:pt idx="10">
                  <c:v>-16.49836412984844</c:v>
                </c:pt>
                <c:pt idx="11">
                  <c:v>-15.497269675132797</c:v>
                </c:pt>
                <c:pt idx="12">
                  <c:v>-37.538660975548623</c:v>
                </c:pt>
                <c:pt idx="13">
                  <c:v>-32.458159731687388</c:v>
                </c:pt>
                <c:pt idx="14">
                  <c:v>-31.752715360583728</c:v>
                </c:pt>
                <c:pt idx="15">
                  <c:v>-32.600470122579004</c:v>
                </c:pt>
                <c:pt idx="16">
                  <c:v>-27.162378196914005</c:v>
                </c:pt>
                <c:pt idx="17">
                  <c:v>-38.84465419526002</c:v>
                </c:pt>
                <c:pt idx="18">
                  <c:v>-40.072833875731384</c:v>
                </c:pt>
                <c:pt idx="19">
                  <c:v>-31.756689006646578</c:v>
                </c:pt>
                <c:pt idx="20">
                  <c:v>-30.296809199984885</c:v>
                </c:pt>
                <c:pt idx="21">
                  <c:v>-32.520121485401468</c:v>
                </c:pt>
                <c:pt idx="22">
                  <c:v>-37.982328424383049</c:v>
                </c:pt>
                <c:pt idx="23">
                  <c:v>-36.743830893394467</c:v>
                </c:pt>
                <c:pt idx="24">
                  <c:v>-21.115559324155008</c:v>
                </c:pt>
                <c:pt idx="25">
                  <c:v>-25.240173927228792</c:v>
                </c:pt>
                <c:pt idx="26">
                  <c:v>-24.353450871751768</c:v>
                </c:pt>
                <c:pt idx="27">
                  <c:v>-19.658371017761933</c:v>
                </c:pt>
                <c:pt idx="28">
                  <c:v>-24.730801277446567</c:v>
                </c:pt>
                <c:pt idx="29">
                  <c:v>-15.076302654101237</c:v>
                </c:pt>
                <c:pt idx="30">
                  <c:v>-8.1944541953017378</c:v>
                </c:pt>
                <c:pt idx="31">
                  <c:v>-9.5085713714318842</c:v>
                </c:pt>
                <c:pt idx="32">
                  <c:v>-14.462836740735007</c:v>
                </c:pt>
                <c:pt idx="33">
                  <c:v>-11.397671390909803</c:v>
                </c:pt>
                <c:pt idx="34">
                  <c:v>-5.3451580520867843</c:v>
                </c:pt>
                <c:pt idx="35">
                  <c:v>-9.436314592809536</c:v>
                </c:pt>
                <c:pt idx="36">
                  <c:v>-19.598884023550568</c:v>
                </c:pt>
                <c:pt idx="37">
                  <c:v>-19.856241955571939</c:v>
                </c:pt>
                <c:pt idx="38">
                  <c:v>-13.044878193622722</c:v>
                </c:pt>
                <c:pt idx="39">
                  <c:v>-14.611307360109461</c:v>
                </c:pt>
                <c:pt idx="40">
                  <c:v>-8.6098563376326709</c:v>
                </c:pt>
                <c:pt idx="41">
                  <c:v>-14.062396352065543</c:v>
                </c:pt>
                <c:pt idx="42">
                  <c:v>-8.061314409841291</c:v>
                </c:pt>
                <c:pt idx="43">
                  <c:v>-9.220852349836905</c:v>
                </c:pt>
                <c:pt idx="44">
                  <c:v>-3.107672223049085</c:v>
                </c:pt>
                <c:pt idx="45">
                  <c:v>0.84680718873557659</c:v>
                </c:pt>
                <c:pt idx="46">
                  <c:v>-1.5849338024162773</c:v>
                </c:pt>
                <c:pt idx="47">
                  <c:v>-2.535890015827813</c:v>
                </c:pt>
                <c:pt idx="48">
                  <c:v>4.000947091351148</c:v>
                </c:pt>
                <c:pt idx="49">
                  <c:v>10.924729753602636</c:v>
                </c:pt>
                <c:pt idx="50">
                  <c:v>10.229804390110807</c:v>
                </c:pt>
                <c:pt idx="51">
                  <c:v>22.2415367392246</c:v>
                </c:pt>
                <c:pt idx="52">
                  <c:v>13.195979661853041</c:v>
                </c:pt>
                <c:pt idx="53">
                  <c:v>15.521356413706622</c:v>
                </c:pt>
                <c:pt idx="54">
                  <c:v>14.387917068146949</c:v>
                </c:pt>
                <c:pt idx="55">
                  <c:v>1.2936515395637116</c:v>
                </c:pt>
                <c:pt idx="56">
                  <c:v>11.026579334796338</c:v>
                </c:pt>
                <c:pt idx="57">
                  <c:v>8.8314534752448104</c:v>
                </c:pt>
                <c:pt idx="58">
                  <c:v>6.0267275166953294</c:v>
                </c:pt>
                <c:pt idx="59">
                  <c:v>16.994395270377737</c:v>
                </c:pt>
                <c:pt idx="60">
                  <c:v>10.862776004228515</c:v>
                </c:pt>
                <c:pt idx="61">
                  <c:v>12.605939343361406</c:v>
                </c:pt>
                <c:pt idx="62">
                  <c:v>8.833269254381948</c:v>
                </c:pt>
                <c:pt idx="63">
                  <c:v>11.567112914388256</c:v>
                </c:pt>
                <c:pt idx="64">
                  <c:v>12.595968582946959</c:v>
                </c:pt>
                <c:pt idx="65">
                  <c:v>23.154741811145584</c:v>
                </c:pt>
                <c:pt idx="66">
                  <c:v>19.830154206863181</c:v>
                </c:pt>
                <c:pt idx="67">
                  <c:v>41.791291789290952</c:v>
                </c:pt>
                <c:pt idx="68">
                  <c:v>34.250174881154251</c:v>
                </c:pt>
                <c:pt idx="69">
                  <c:v>41.529277831115195</c:v>
                </c:pt>
                <c:pt idx="70">
                  <c:v>61.03200793886154</c:v>
                </c:pt>
                <c:pt idx="71">
                  <c:v>60.789074630794168</c:v>
                </c:pt>
                <c:pt idx="72">
                  <c:v>59.046013255879373</c:v>
                </c:pt>
                <c:pt idx="73">
                  <c:v>61.193426865146925</c:v>
                </c:pt>
                <c:pt idx="74">
                  <c:v>74.825666798710472</c:v>
                </c:pt>
                <c:pt idx="75">
                  <c:v>53.941500580789302</c:v>
                </c:pt>
                <c:pt idx="76">
                  <c:v>74.186531984774092</c:v>
                </c:pt>
                <c:pt idx="77">
                  <c:v>70.166277093346551</c:v>
                </c:pt>
                <c:pt idx="78">
                  <c:v>59.993378565116927</c:v>
                </c:pt>
                <c:pt idx="79">
                  <c:v>64.781002583735429</c:v>
                </c:pt>
                <c:pt idx="80">
                  <c:v>61.972254147907435</c:v>
                </c:pt>
                <c:pt idx="81">
                  <c:v>58.851639159113553</c:v>
                </c:pt>
                <c:pt idx="82">
                  <c:v>58.926863572862366</c:v>
                </c:pt>
                <c:pt idx="83">
                  <c:v>52.360613564565405</c:v>
                </c:pt>
                <c:pt idx="84">
                  <c:v>55.687040096080878</c:v>
                </c:pt>
                <c:pt idx="85">
                  <c:v>49.850617353661185</c:v>
                </c:pt>
                <c:pt idx="86">
                  <c:v>40.689107675834514</c:v>
                </c:pt>
                <c:pt idx="87">
                  <c:v>44.791351366174382</c:v>
                </c:pt>
                <c:pt idx="88">
                  <c:v>37.229139445591031</c:v>
                </c:pt>
                <c:pt idx="89">
                  <c:v>35.629315005668197</c:v>
                </c:pt>
                <c:pt idx="90">
                  <c:v>32.798403816399272</c:v>
                </c:pt>
                <c:pt idx="91">
                  <c:v>30.931116755316722</c:v>
                </c:pt>
                <c:pt idx="92">
                  <c:v>24.494454657160691</c:v>
                </c:pt>
                <c:pt idx="93">
                  <c:v>21.528766038515634</c:v>
                </c:pt>
                <c:pt idx="94">
                  <c:v>15.879424287949707</c:v>
                </c:pt>
                <c:pt idx="95">
                  <c:v>12.627103761724756</c:v>
                </c:pt>
                <c:pt idx="96">
                  <c:v>8.4029311868743406</c:v>
                </c:pt>
                <c:pt idx="97">
                  <c:v>7.8306952733019353</c:v>
                </c:pt>
                <c:pt idx="98">
                  <c:v>8.4212104701343762</c:v>
                </c:pt>
                <c:pt idx="99">
                  <c:v>7.2882888019448977</c:v>
                </c:pt>
                <c:pt idx="100">
                  <c:v>-0.93315410828209711</c:v>
                </c:pt>
                <c:pt idx="101">
                  <c:v>-7.8446522792076978</c:v>
                </c:pt>
                <c:pt idx="102">
                  <c:v>-5.0753730004921227</c:v>
                </c:pt>
                <c:pt idx="103">
                  <c:v>-10.421146914786583</c:v>
                </c:pt>
                <c:pt idx="104">
                  <c:v>-15.845571738076814</c:v>
                </c:pt>
                <c:pt idx="105">
                  <c:v>-15.950347924745811</c:v>
                </c:pt>
                <c:pt idx="106">
                  <c:v>-20.418223931401101</c:v>
                </c:pt>
                <c:pt idx="107">
                  <c:v>-23.128783755089131</c:v>
                </c:pt>
                <c:pt idx="108">
                  <c:v>-21.266906224033967</c:v>
                </c:pt>
                <c:pt idx="109">
                  <c:v>-22.330453813181862</c:v>
                </c:pt>
                <c:pt idx="110">
                  <c:v>-22.725511524312648</c:v>
                </c:pt>
                <c:pt idx="111">
                  <c:v>-25.13046723107789</c:v>
                </c:pt>
                <c:pt idx="112">
                  <c:v>-26.318748187468934</c:v>
                </c:pt>
                <c:pt idx="113">
                  <c:v>-22.685799382095119</c:v>
                </c:pt>
                <c:pt idx="114">
                  <c:v>-19.287230337325191</c:v>
                </c:pt>
                <c:pt idx="115">
                  <c:v>-18.759086970735094</c:v>
                </c:pt>
                <c:pt idx="116">
                  <c:v>-7.2400274680798233</c:v>
                </c:pt>
                <c:pt idx="117">
                  <c:v>-4.4170967699997954</c:v>
                </c:pt>
                <c:pt idx="118">
                  <c:v>-7.2674084755986135</c:v>
                </c:pt>
                <c:pt idx="119">
                  <c:v>-7.2785305643471627</c:v>
                </c:pt>
                <c:pt idx="120">
                  <c:v>-6.0960103590238734</c:v>
                </c:pt>
                <c:pt idx="121">
                  <c:v>-3.5594303927331206</c:v>
                </c:pt>
                <c:pt idx="122">
                  <c:v>-5.2430820154336981</c:v>
                </c:pt>
                <c:pt idx="123">
                  <c:v>4.6415858639725416</c:v>
                </c:pt>
                <c:pt idx="124">
                  <c:v>8.3222202955938851</c:v>
                </c:pt>
                <c:pt idx="125">
                  <c:v>9.6957988277873497</c:v>
                </c:pt>
                <c:pt idx="126">
                  <c:v>12.435535001136454</c:v>
                </c:pt>
                <c:pt idx="127">
                  <c:v>9.170569404334227</c:v>
                </c:pt>
                <c:pt idx="128">
                  <c:v>6.0560571108177808</c:v>
                </c:pt>
                <c:pt idx="129">
                  <c:v>1.8234674766296255</c:v>
                </c:pt>
                <c:pt idx="130">
                  <c:v>12.808252894259887</c:v>
                </c:pt>
                <c:pt idx="131">
                  <c:v>25.186878306415107</c:v>
                </c:pt>
                <c:pt idx="132">
                  <c:v>23.462314796162541</c:v>
                </c:pt>
                <c:pt idx="133">
                  <c:v>18.530289015845348</c:v>
                </c:pt>
                <c:pt idx="134">
                  <c:v>27.763226500912253</c:v>
                </c:pt>
                <c:pt idx="135">
                  <c:v>22.386542284469279</c:v>
                </c:pt>
                <c:pt idx="136">
                  <c:v>16.647624276406404</c:v>
                </c:pt>
                <c:pt idx="137">
                  <c:v>17.224535076333968</c:v>
                </c:pt>
                <c:pt idx="138">
                  <c:v>7.8935382338826354</c:v>
                </c:pt>
                <c:pt idx="139">
                  <c:v>20.022819121404289</c:v>
                </c:pt>
                <c:pt idx="140">
                  <c:v>22.962248468200563</c:v>
                </c:pt>
                <c:pt idx="141">
                  <c:v>22.30358648241215</c:v>
                </c:pt>
                <c:pt idx="142">
                  <c:v>22.071024483686188</c:v>
                </c:pt>
                <c:pt idx="143">
                  <c:v>18.471076800464246</c:v>
                </c:pt>
                <c:pt idx="144">
                  <c:v>16.028300451482956</c:v>
                </c:pt>
                <c:pt idx="145">
                  <c:v>19.880977488899411</c:v>
                </c:pt>
                <c:pt idx="146">
                  <c:v>16.768726952388423</c:v>
                </c:pt>
                <c:pt idx="147">
                  <c:v>16.478765909564096</c:v>
                </c:pt>
                <c:pt idx="148">
                  <c:v>24.075097171628634</c:v>
                </c:pt>
                <c:pt idx="149">
                  <c:v>27.743294104797744</c:v>
                </c:pt>
                <c:pt idx="150">
                  <c:v>25.942637588586372</c:v>
                </c:pt>
                <c:pt idx="151">
                  <c:v>25.007974182833891</c:v>
                </c:pt>
                <c:pt idx="152">
                  <c:v>22.656937447344383</c:v>
                </c:pt>
                <c:pt idx="153">
                  <c:v>22.383737764359267</c:v>
                </c:pt>
                <c:pt idx="154">
                  <c:v>18.172713737466694</c:v>
                </c:pt>
                <c:pt idx="155">
                  <c:v>23.637182683743994</c:v>
                </c:pt>
                <c:pt idx="156">
                  <c:v>18.373875677730545</c:v>
                </c:pt>
                <c:pt idx="157">
                  <c:v>16.920752408249285</c:v>
                </c:pt>
                <c:pt idx="158">
                  <c:v>12.650330813290767</c:v>
                </c:pt>
                <c:pt idx="159">
                  <c:v>9.4135941500461904</c:v>
                </c:pt>
                <c:pt idx="160">
                  <c:v>11.220689682126617</c:v>
                </c:pt>
                <c:pt idx="161">
                  <c:v>11.440078671617782</c:v>
                </c:pt>
                <c:pt idx="162">
                  <c:v>12.580781559922482</c:v>
                </c:pt>
                <c:pt idx="163">
                  <c:v>10.84123423209693</c:v>
                </c:pt>
                <c:pt idx="164">
                  <c:v>11.176229826680629</c:v>
                </c:pt>
                <c:pt idx="165">
                  <c:v>8.7272595685254686</c:v>
                </c:pt>
                <c:pt idx="166">
                  <c:v>11.405661671115519</c:v>
                </c:pt>
                <c:pt idx="167">
                  <c:v>5.1347434521537227</c:v>
                </c:pt>
                <c:pt idx="168">
                  <c:v>9.1540478683965532</c:v>
                </c:pt>
                <c:pt idx="169">
                  <c:v>12.38490423783567</c:v>
                </c:pt>
                <c:pt idx="170">
                  <c:v>12.938904810843987</c:v>
                </c:pt>
                <c:pt idx="171">
                  <c:v>13.251020044297345</c:v>
                </c:pt>
                <c:pt idx="172">
                  <c:v>11.82640995612838</c:v>
                </c:pt>
                <c:pt idx="173">
                  <c:v>0.50084719620793194</c:v>
                </c:pt>
                <c:pt idx="174">
                  <c:v>10.940277636626149</c:v>
                </c:pt>
                <c:pt idx="175">
                  <c:v>6.9764481092603248</c:v>
                </c:pt>
                <c:pt idx="176">
                  <c:v>5.8588843219273157</c:v>
                </c:pt>
                <c:pt idx="177">
                  <c:v>16.490959398076566</c:v>
                </c:pt>
                <c:pt idx="178">
                  <c:v>11.718132977034145</c:v>
                </c:pt>
                <c:pt idx="179">
                  <c:v>6.1337109722001681</c:v>
                </c:pt>
                <c:pt idx="180">
                  <c:v>32.752095022927065</c:v>
                </c:pt>
                <c:pt idx="181">
                  <c:v>26.209993300286062</c:v>
                </c:pt>
                <c:pt idx="182">
                  <c:v>33.750431752410549</c:v>
                </c:pt>
                <c:pt idx="183">
                  <c:v>39.702845134990447</c:v>
                </c:pt>
                <c:pt idx="184">
                  <c:v>43.22576408188867</c:v>
                </c:pt>
                <c:pt idx="185">
                  <c:v>57.424092184548982</c:v>
                </c:pt>
                <c:pt idx="186">
                  <c:v>46.876046960901327</c:v>
                </c:pt>
                <c:pt idx="187">
                  <c:v>49.158168058327334</c:v>
                </c:pt>
                <c:pt idx="188">
                  <c:v>52.443282705001138</c:v>
                </c:pt>
                <c:pt idx="189">
                  <c:v>41.828587552948889</c:v>
                </c:pt>
                <c:pt idx="190">
                  <c:v>43.682612459131988</c:v>
                </c:pt>
                <c:pt idx="191">
                  <c:v>56.810022230269986</c:v>
                </c:pt>
                <c:pt idx="192">
                  <c:v>26.579275212741727</c:v>
                </c:pt>
                <c:pt idx="193">
                  <c:v>38.852412282946361</c:v>
                </c:pt>
                <c:pt idx="194">
                  <c:v>33.049781734199321</c:v>
                </c:pt>
                <c:pt idx="195">
                  <c:v>27.995900032507805</c:v>
                </c:pt>
                <c:pt idx="196">
                  <c:v>29.094803908741461</c:v>
                </c:pt>
                <c:pt idx="197">
                  <c:v>29.395813673269842</c:v>
                </c:pt>
                <c:pt idx="198">
                  <c:v>27.621931095499953</c:v>
                </c:pt>
                <c:pt idx="199">
                  <c:v>23.204271656772857</c:v>
                </c:pt>
                <c:pt idx="200">
                  <c:v>22.093262275819512</c:v>
                </c:pt>
                <c:pt idx="201">
                  <c:v>24.340938294289426</c:v>
                </c:pt>
                <c:pt idx="202">
                  <c:v>20.765514142448737</c:v>
                </c:pt>
                <c:pt idx="203">
                  <c:v>18.729310787002863</c:v>
                </c:pt>
                <c:pt idx="204">
                  <c:v>14.801676298925038</c:v>
                </c:pt>
                <c:pt idx="205">
                  <c:v>6.3638668302332446</c:v>
                </c:pt>
                <c:pt idx="206">
                  <c:v>6.8779843157664056</c:v>
                </c:pt>
                <c:pt idx="207">
                  <c:v>7.8051793424728011</c:v>
                </c:pt>
                <c:pt idx="208">
                  <c:v>3.8128603118935178</c:v>
                </c:pt>
                <c:pt idx="209">
                  <c:v>-2.5446716105181788</c:v>
                </c:pt>
                <c:pt idx="210">
                  <c:v>-3.3434642982681395</c:v>
                </c:pt>
                <c:pt idx="211">
                  <c:v>-8.2915291717900566</c:v>
                </c:pt>
                <c:pt idx="212">
                  <c:v>-31.495800828562913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7'!$C$3:$C$499</c:f>
              <c:numCache>
                <c:formatCode>0.0</c:formatCode>
                <c:ptCount val="497"/>
                <c:pt idx="0">
                  <c:v>-40.008648127400214</c:v>
                </c:pt>
                <c:pt idx="1">
                  <c:v>-38.410466961982912</c:v>
                </c:pt>
                <c:pt idx="2">
                  <c:v>-32.301440032794794</c:v>
                </c:pt>
                <c:pt idx="3">
                  <c:v>-39.774978073553754</c:v>
                </c:pt>
                <c:pt idx="4">
                  <c:v>-34.287154047030555</c:v>
                </c:pt>
                <c:pt idx="5">
                  <c:v>-33.468743528870206</c:v>
                </c:pt>
                <c:pt idx="6">
                  <c:v>-38.365524331031786</c:v>
                </c:pt>
                <c:pt idx="7">
                  <c:v>-35.129152005779559</c:v>
                </c:pt>
                <c:pt idx="8">
                  <c:v>-31.029267135744011</c:v>
                </c:pt>
                <c:pt idx="9">
                  <c:v>-32.155832177310415</c:v>
                </c:pt>
                <c:pt idx="10">
                  <c:v>-23.071808408503934</c:v>
                </c:pt>
                <c:pt idx="11">
                  <c:v>-25.708941905038472</c:v>
                </c:pt>
                <c:pt idx="12">
                  <c:v>-12.125442216380932</c:v>
                </c:pt>
                <c:pt idx="13">
                  <c:v>-12.449063216222845</c:v>
                </c:pt>
                <c:pt idx="14">
                  <c:v>-11.693713388052718</c:v>
                </c:pt>
                <c:pt idx="15">
                  <c:v>-5.4083158811692789</c:v>
                </c:pt>
                <c:pt idx="16">
                  <c:v>-6.9902073470213155</c:v>
                </c:pt>
                <c:pt idx="17">
                  <c:v>-1.2072398892212899</c:v>
                </c:pt>
                <c:pt idx="18">
                  <c:v>-3.390460756201219</c:v>
                </c:pt>
                <c:pt idx="19">
                  <c:v>3.8026368968636204</c:v>
                </c:pt>
                <c:pt idx="20">
                  <c:v>-0.98540194036758066</c:v>
                </c:pt>
                <c:pt idx="21">
                  <c:v>-1.0581791656774864</c:v>
                </c:pt>
                <c:pt idx="22">
                  <c:v>-0.27074260325703481</c:v>
                </c:pt>
                <c:pt idx="23">
                  <c:v>-0.79325300686170497</c:v>
                </c:pt>
                <c:pt idx="24">
                  <c:v>1.6522214964257653</c:v>
                </c:pt>
                <c:pt idx="25">
                  <c:v>2.1526509730128707</c:v>
                </c:pt>
                <c:pt idx="26">
                  <c:v>1.2512729172323933</c:v>
                </c:pt>
                <c:pt idx="27">
                  <c:v>6.7973867402201016</c:v>
                </c:pt>
                <c:pt idx="28">
                  <c:v>9.5853343720025954</c:v>
                </c:pt>
                <c:pt idx="29">
                  <c:v>5.139752278841736</c:v>
                </c:pt>
                <c:pt idx="30">
                  <c:v>16.297214363927925</c:v>
                </c:pt>
                <c:pt idx="31">
                  <c:v>6.478956313975659</c:v>
                </c:pt>
                <c:pt idx="32">
                  <c:v>10.871053477816561</c:v>
                </c:pt>
                <c:pt idx="33">
                  <c:v>12.708138504974652</c:v>
                </c:pt>
                <c:pt idx="34">
                  <c:v>6.8361265511236002</c:v>
                </c:pt>
                <c:pt idx="35">
                  <c:v>4.2826703312307091</c:v>
                </c:pt>
                <c:pt idx="36">
                  <c:v>4.4737581071810695</c:v>
                </c:pt>
                <c:pt idx="37">
                  <c:v>9.4060192259415309</c:v>
                </c:pt>
                <c:pt idx="38">
                  <c:v>12.661811605935869</c:v>
                </c:pt>
                <c:pt idx="39">
                  <c:v>9.4222251537603441</c:v>
                </c:pt>
                <c:pt idx="40">
                  <c:v>11.730612425061327</c:v>
                </c:pt>
                <c:pt idx="41">
                  <c:v>6.9164347617492794</c:v>
                </c:pt>
                <c:pt idx="42">
                  <c:v>9.1290854726069135</c:v>
                </c:pt>
                <c:pt idx="43">
                  <c:v>11.125015153390683</c:v>
                </c:pt>
                <c:pt idx="44">
                  <c:v>7.0721856774028424</c:v>
                </c:pt>
                <c:pt idx="45">
                  <c:v>17.963821547622729</c:v>
                </c:pt>
                <c:pt idx="46">
                  <c:v>17.514608484177163</c:v>
                </c:pt>
                <c:pt idx="47">
                  <c:v>24.19101965573125</c:v>
                </c:pt>
                <c:pt idx="48">
                  <c:v>28.786003505557289</c:v>
                </c:pt>
                <c:pt idx="49">
                  <c:v>24.896135133130048</c:v>
                </c:pt>
                <c:pt idx="50">
                  <c:v>25.312682300029188</c:v>
                </c:pt>
                <c:pt idx="51">
                  <c:v>32.980019443619632</c:v>
                </c:pt>
                <c:pt idx="52">
                  <c:v>83.253857246382907</c:v>
                </c:pt>
                <c:pt idx="53">
                  <c:v>48.383670121428793</c:v>
                </c:pt>
                <c:pt idx="54">
                  <c:v>48.08708734693019</c:v>
                </c:pt>
                <c:pt idx="55">
                  <c:v>48.173439722995795</c:v>
                </c:pt>
                <c:pt idx="56">
                  <c:v>51.455267331683089</c:v>
                </c:pt>
                <c:pt idx="57">
                  <c:v>47.956484035074375</c:v>
                </c:pt>
                <c:pt idx="58">
                  <c:v>54.695972515449732</c:v>
                </c:pt>
                <c:pt idx="59">
                  <c:v>65.273891495823406</c:v>
                </c:pt>
                <c:pt idx="60">
                  <c:v>59.340499702666037</c:v>
                </c:pt>
                <c:pt idx="61">
                  <c:v>58.798608850251185</c:v>
                </c:pt>
                <c:pt idx="62">
                  <c:v>56.629605946420767</c:v>
                </c:pt>
                <c:pt idx="63">
                  <c:v>54.144744062117553</c:v>
                </c:pt>
                <c:pt idx="64">
                  <c:v>11.342872359540589</c:v>
                </c:pt>
                <c:pt idx="65">
                  <c:v>59.845955743605941</c:v>
                </c:pt>
                <c:pt idx="66">
                  <c:v>58.482891798601308</c:v>
                </c:pt>
                <c:pt idx="67">
                  <c:v>61.115523412540362</c:v>
                </c:pt>
                <c:pt idx="68">
                  <c:v>67.52688590543066</c:v>
                </c:pt>
                <c:pt idx="69">
                  <c:v>63.480466257375198</c:v>
                </c:pt>
                <c:pt idx="70">
                  <c:v>65.231127643333565</c:v>
                </c:pt>
                <c:pt idx="71">
                  <c:v>62.880787419316086</c:v>
                </c:pt>
                <c:pt idx="72">
                  <c:v>62.318275381503938</c:v>
                </c:pt>
                <c:pt idx="73">
                  <c:v>62.427533982505622</c:v>
                </c:pt>
                <c:pt idx="74">
                  <c:v>74.310387228174108</c:v>
                </c:pt>
                <c:pt idx="75">
                  <c:v>69.360983940110387</c:v>
                </c:pt>
                <c:pt idx="76">
                  <c:v>68.281586324076486</c:v>
                </c:pt>
                <c:pt idx="77">
                  <c:v>49.903126930160809</c:v>
                </c:pt>
                <c:pt idx="78">
                  <c:v>44.480274884914706</c:v>
                </c:pt>
                <c:pt idx="79">
                  <c:v>57.053228821143541</c:v>
                </c:pt>
                <c:pt idx="80">
                  <c:v>47.615958048253113</c:v>
                </c:pt>
                <c:pt idx="81">
                  <c:v>39.47512784014129</c:v>
                </c:pt>
                <c:pt idx="82">
                  <c:v>43.17948080469143</c:v>
                </c:pt>
                <c:pt idx="83">
                  <c:v>37.064694401881184</c:v>
                </c:pt>
                <c:pt idx="84">
                  <c:v>35.919745825326174</c:v>
                </c:pt>
                <c:pt idx="85">
                  <c:v>32.582536300274548</c:v>
                </c:pt>
                <c:pt idx="86">
                  <c:v>18.244399751128615</c:v>
                </c:pt>
                <c:pt idx="87">
                  <c:v>18.632518087075688</c:v>
                </c:pt>
                <c:pt idx="88">
                  <c:v>16.827914985608583</c:v>
                </c:pt>
                <c:pt idx="89">
                  <c:v>18.157943199163885</c:v>
                </c:pt>
                <c:pt idx="90">
                  <c:v>11.206113436573762</c:v>
                </c:pt>
                <c:pt idx="91">
                  <c:v>4.2092145718446883</c:v>
                </c:pt>
                <c:pt idx="92">
                  <c:v>-1.2388910258207764</c:v>
                </c:pt>
                <c:pt idx="93">
                  <c:v>-0.53667561498337291</c:v>
                </c:pt>
                <c:pt idx="94">
                  <c:v>-7.3195735591781608</c:v>
                </c:pt>
                <c:pt idx="95">
                  <c:v>-11.007841860774381</c:v>
                </c:pt>
                <c:pt idx="96">
                  <c:v>-12.996121147056272</c:v>
                </c:pt>
                <c:pt idx="97">
                  <c:v>-13.212037470800109</c:v>
                </c:pt>
                <c:pt idx="98">
                  <c:v>-15.154171224469648</c:v>
                </c:pt>
                <c:pt idx="99">
                  <c:v>-17.773519362705979</c:v>
                </c:pt>
                <c:pt idx="100">
                  <c:v>-19.626693654551687</c:v>
                </c:pt>
                <c:pt idx="101">
                  <c:v>-20.885548195262871</c:v>
                </c:pt>
                <c:pt idx="102">
                  <c:v>-16.377760683124155</c:v>
                </c:pt>
                <c:pt idx="103">
                  <c:v>-21.785886347240314</c:v>
                </c:pt>
                <c:pt idx="104">
                  <c:v>-20.832395657062143</c:v>
                </c:pt>
                <c:pt idx="105">
                  <c:v>-20.633925231099205</c:v>
                </c:pt>
                <c:pt idx="106">
                  <c:v>-22.99548753576439</c:v>
                </c:pt>
                <c:pt idx="107">
                  <c:v>-22.589798380095505</c:v>
                </c:pt>
                <c:pt idx="108">
                  <c:v>-22.329930708451684</c:v>
                </c:pt>
                <c:pt idx="109">
                  <c:v>-20.098279445526302</c:v>
                </c:pt>
                <c:pt idx="110">
                  <c:v>-18.477129534692782</c:v>
                </c:pt>
                <c:pt idx="111">
                  <c:v>-13.834587319819203</c:v>
                </c:pt>
                <c:pt idx="112">
                  <c:v>-14.204199255563788</c:v>
                </c:pt>
                <c:pt idx="113">
                  <c:v>-10.700687958158095</c:v>
                </c:pt>
                <c:pt idx="114">
                  <c:v>-7.2689681253328526</c:v>
                </c:pt>
                <c:pt idx="115">
                  <c:v>-2.8555343177914083</c:v>
                </c:pt>
                <c:pt idx="116">
                  <c:v>2.9932355723923054</c:v>
                </c:pt>
                <c:pt idx="117">
                  <c:v>6.7672245335184344</c:v>
                </c:pt>
                <c:pt idx="118">
                  <c:v>10.946920978038776</c:v>
                </c:pt>
                <c:pt idx="119">
                  <c:v>15.229670091963898</c:v>
                </c:pt>
                <c:pt idx="120">
                  <c:v>18.97597640777413</c:v>
                </c:pt>
                <c:pt idx="121">
                  <c:v>18.932818850626496</c:v>
                </c:pt>
                <c:pt idx="122">
                  <c:v>22.923654652291713</c:v>
                </c:pt>
                <c:pt idx="123">
                  <c:v>24.297058803490621</c:v>
                </c:pt>
                <c:pt idx="124">
                  <c:v>29.00873651820508</c:v>
                </c:pt>
                <c:pt idx="125">
                  <c:v>31.410627905187383</c:v>
                </c:pt>
                <c:pt idx="126">
                  <c:v>27.030633329218134</c:v>
                </c:pt>
                <c:pt idx="127">
                  <c:v>27.531235674911404</c:v>
                </c:pt>
                <c:pt idx="128">
                  <c:v>28.125451157514014</c:v>
                </c:pt>
                <c:pt idx="129">
                  <c:v>23.408213439528147</c:v>
                </c:pt>
                <c:pt idx="130">
                  <c:v>24.790850426188737</c:v>
                </c:pt>
                <c:pt idx="131">
                  <c:v>30.369911254338412</c:v>
                </c:pt>
                <c:pt idx="132">
                  <c:v>25.589210849592426</c:v>
                </c:pt>
                <c:pt idx="133">
                  <c:v>23.958167681731712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17.135234414364753</c:v>
                </c:pt>
                <c:pt idx="137">
                  <c:v>15.350369765558657</c:v>
                </c:pt>
                <c:pt idx="138">
                  <c:v>9.3452185511370587</c:v>
                </c:pt>
                <c:pt idx="139">
                  <c:v>9.3534543268112724</c:v>
                </c:pt>
                <c:pt idx="140">
                  <c:v>7.1018871620967206</c:v>
                </c:pt>
                <c:pt idx="141">
                  <c:v>5.8784357447463798</c:v>
                </c:pt>
                <c:pt idx="142">
                  <c:v>6.0550806036687277</c:v>
                </c:pt>
                <c:pt idx="143">
                  <c:v>1.1402087265824479</c:v>
                </c:pt>
                <c:pt idx="144">
                  <c:v>0.17182805380961952</c:v>
                </c:pt>
                <c:pt idx="145">
                  <c:v>-0.80323097866538129</c:v>
                </c:pt>
                <c:pt idx="146">
                  <c:v>-4.3278651120858491</c:v>
                </c:pt>
                <c:pt idx="147">
                  <c:v>-1.9472568012140479</c:v>
                </c:pt>
                <c:pt idx="148">
                  <c:v>0.53523841758580382</c:v>
                </c:pt>
                <c:pt idx="149">
                  <c:v>2.424430554232293</c:v>
                </c:pt>
                <c:pt idx="150">
                  <c:v>1.9664890257480083</c:v>
                </c:pt>
                <c:pt idx="151">
                  <c:v>4.9297732264964145</c:v>
                </c:pt>
                <c:pt idx="152">
                  <c:v>4.3091340623816476</c:v>
                </c:pt>
                <c:pt idx="153">
                  <c:v>4.0039238867793037</c:v>
                </c:pt>
                <c:pt idx="154">
                  <c:v>5.8050182468230682</c:v>
                </c:pt>
                <c:pt idx="155">
                  <c:v>7.75528505844294</c:v>
                </c:pt>
                <c:pt idx="156">
                  <c:v>9.1906971761778866</c:v>
                </c:pt>
                <c:pt idx="157">
                  <c:v>8.1736513685424228</c:v>
                </c:pt>
                <c:pt idx="158">
                  <c:v>5.9618582159752576</c:v>
                </c:pt>
                <c:pt idx="159">
                  <c:v>9.3742051096420198</c:v>
                </c:pt>
                <c:pt idx="160">
                  <c:v>10.508561375479641</c:v>
                </c:pt>
                <c:pt idx="161">
                  <c:v>10.434903651538896</c:v>
                </c:pt>
                <c:pt idx="162">
                  <c:v>11.879431579378718</c:v>
                </c:pt>
                <c:pt idx="163">
                  <c:v>8.6602036656542758</c:v>
                </c:pt>
                <c:pt idx="164">
                  <c:v>7.1086662246613086</c:v>
                </c:pt>
                <c:pt idx="165">
                  <c:v>8.230012831786194</c:v>
                </c:pt>
                <c:pt idx="166">
                  <c:v>6.7153005754045036</c:v>
                </c:pt>
                <c:pt idx="167">
                  <c:v>8.4118118638105699</c:v>
                </c:pt>
                <c:pt idx="168">
                  <c:v>7.3688809645308995</c:v>
                </c:pt>
                <c:pt idx="169">
                  <c:v>8.0258832830721225</c:v>
                </c:pt>
                <c:pt idx="170">
                  <c:v>10.308340370489976</c:v>
                </c:pt>
                <c:pt idx="171">
                  <c:v>7.359500136501973</c:v>
                </c:pt>
                <c:pt idx="172">
                  <c:v>7.9791695521343797</c:v>
                </c:pt>
                <c:pt idx="173">
                  <c:v>4.9579350716529857</c:v>
                </c:pt>
                <c:pt idx="174">
                  <c:v>13.696860163290591</c:v>
                </c:pt>
                <c:pt idx="175">
                  <c:v>11.91668751683148</c:v>
                </c:pt>
                <c:pt idx="176">
                  <c:v>14.683830253544738</c:v>
                </c:pt>
                <c:pt idx="177">
                  <c:v>18.797377911034687</c:v>
                </c:pt>
                <c:pt idx="178">
                  <c:v>19.88562230681903</c:v>
                </c:pt>
                <c:pt idx="179">
                  <c:v>20.476389493845183</c:v>
                </c:pt>
                <c:pt idx="180">
                  <c:v>20.891450009203339</c:v>
                </c:pt>
                <c:pt idx="181">
                  <c:v>21.782546381426691</c:v>
                </c:pt>
                <c:pt idx="182">
                  <c:v>20.970295929069227</c:v>
                </c:pt>
                <c:pt idx="183">
                  <c:v>25.945553126041609</c:v>
                </c:pt>
                <c:pt idx="184">
                  <c:v>25.862073056046199</c:v>
                </c:pt>
                <c:pt idx="185">
                  <c:v>29.400288129561545</c:v>
                </c:pt>
                <c:pt idx="186">
                  <c:v>27.085177442584786</c:v>
                </c:pt>
                <c:pt idx="187">
                  <c:v>26.510965455183609</c:v>
                </c:pt>
                <c:pt idx="188">
                  <c:v>27.877294848345556</c:v>
                </c:pt>
                <c:pt idx="189">
                  <c:v>24.553722672446977</c:v>
                </c:pt>
                <c:pt idx="190">
                  <c:v>22.677428261609279</c:v>
                </c:pt>
                <c:pt idx="191">
                  <c:v>21.710981592857049</c:v>
                </c:pt>
                <c:pt idx="192">
                  <c:v>20.912909749938603</c:v>
                </c:pt>
                <c:pt idx="193">
                  <c:v>18.554331288765002</c:v>
                </c:pt>
                <c:pt idx="194">
                  <c:v>17.379986528854818</c:v>
                </c:pt>
                <c:pt idx="195">
                  <c:v>11.442792225643927</c:v>
                </c:pt>
                <c:pt idx="196">
                  <c:v>6.0306259722713529</c:v>
                </c:pt>
                <c:pt idx="197">
                  <c:v>4.5049476757458295</c:v>
                </c:pt>
                <c:pt idx="198">
                  <c:v>1.588848504332474</c:v>
                </c:pt>
                <c:pt idx="199">
                  <c:v>2.3030060412091213</c:v>
                </c:pt>
                <c:pt idx="200">
                  <c:v>0.59824762726412573</c:v>
                </c:pt>
                <c:pt idx="201">
                  <c:v>-2.3310172174192956</c:v>
                </c:pt>
                <c:pt idx="202">
                  <c:v>-4.2689366994757227</c:v>
                </c:pt>
                <c:pt idx="203">
                  <c:v>-4.9189961967085356</c:v>
                </c:pt>
                <c:pt idx="204">
                  <c:v>-5.4334355150671971</c:v>
                </c:pt>
                <c:pt idx="205">
                  <c:v>-6.6090411689703306</c:v>
                </c:pt>
                <c:pt idx="206">
                  <c:v>-6.392278463884649</c:v>
                </c:pt>
                <c:pt idx="207">
                  <c:v>-5.2648466467505317</c:v>
                </c:pt>
                <c:pt idx="208">
                  <c:v>-4.1473976226586551</c:v>
                </c:pt>
                <c:pt idx="209">
                  <c:v>-3.3907913425930913</c:v>
                </c:pt>
                <c:pt idx="210">
                  <c:v>-4.7070329765864116</c:v>
                </c:pt>
                <c:pt idx="211">
                  <c:v>-4.6686771788078456</c:v>
                </c:pt>
                <c:pt idx="212">
                  <c:v>-6.9716832200169669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7'!$D$3:$D$499</c:f>
              <c:numCache>
                <c:formatCode>0.0</c:formatCode>
                <c:ptCount val="497"/>
                <c:pt idx="0">
                  <c:v>52.016539386996861</c:v>
                </c:pt>
                <c:pt idx="1">
                  <c:v>50.596543642590277</c:v>
                </c:pt>
                <c:pt idx="2">
                  <c:v>52.147527778883941</c:v>
                </c:pt>
                <c:pt idx="3">
                  <c:v>60.113185802482818</c:v>
                </c:pt>
                <c:pt idx="4">
                  <c:v>62.127696319216</c:v>
                </c:pt>
                <c:pt idx="5">
                  <c:v>57.726505912507079</c:v>
                </c:pt>
                <c:pt idx="6">
                  <c:v>55.243320569314449</c:v>
                </c:pt>
                <c:pt idx="7">
                  <c:v>52.155901440545868</c:v>
                </c:pt>
                <c:pt idx="8">
                  <c:v>46.11865369867165</c:v>
                </c:pt>
                <c:pt idx="9">
                  <c:v>46.820368898668008</c:v>
                </c:pt>
                <c:pt idx="10">
                  <c:v>42.091157136695621</c:v>
                </c:pt>
                <c:pt idx="11">
                  <c:v>39.694849178425898</c:v>
                </c:pt>
                <c:pt idx="12">
                  <c:v>-12.626194879281949</c:v>
                </c:pt>
                <c:pt idx="13">
                  <c:v>-14.335884709374957</c:v>
                </c:pt>
                <c:pt idx="14">
                  <c:v>-13.738338279431639</c:v>
                </c:pt>
                <c:pt idx="15">
                  <c:v>-13.575113164203611</c:v>
                </c:pt>
                <c:pt idx="16">
                  <c:v>-13.118220171053673</c:v>
                </c:pt>
                <c:pt idx="17">
                  <c:v>-13.836772450611745</c:v>
                </c:pt>
                <c:pt idx="18">
                  <c:v>-14.965340812157091</c:v>
                </c:pt>
                <c:pt idx="19">
                  <c:v>-14.800106950902215</c:v>
                </c:pt>
                <c:pt idx="20">
                  <c:v>-14.85065340979348</c:v>
                </c:pt>
                <c:pt idx="21">
                  <c:v>-14.48126868442834</c:v>
                </c:pt>
                <c:pt idx="22">
                  <c:v>-13.898452754785161</c:v>
                </c:pt>
                <c:pt idx="23">
                  <c:v>-19.083526819926021</c:v>
                </c:pt>
                <c:pt idx="24">
                  <c:v>-17.608155472785768</c:v>
                </c:pt>
                <c:pt idx="25">
                  <c:v>-17.447829703784436</c:v>
                </c:pt>
                <c:pt idx="26">
                  <c:v>-20.469001799569732</c:v>
                </c:pt>
                <c:pt idx="27">
                  <c:v>-19.982887378077407</c:v>
                </c:pt>
                <c:pt idx="28">
                  <c:v>-23.612388144397123</c:v>
                </c:pt>
                <c:pt idx="29">
                  <c:v>-33.930935652934714</c:v>
                </c:pt>
                <c:pt idx="30">
                  <c:v>-33.435956180119732</c:v>
                </c:pt>
                <c:pt idx="31">
                  <c:v>-39.139350925069536</c:v>
                </c:pt>
                <c:pt idx="32">
                  <c:v>-45.29086715631815</c:v>
                </c:pt>
                <c:pt idx="33">
                  <c:v>-46.118254415046955</c:v>
                </c:pt>
                <c:pt idx="34">
                  <c:v>-47.820605823538841</c:v>
                </c:pt>
                <c:pt idx="35">
                  <c:v>-56.431169264354942</c:v>
                </c:pt>
                <c:pt idx="36">
                  <c:v>-54.974085195587143</c:v>
                </c:pt>
                <c:pt idx="37">
                  <c:v>-55.503206004481441</c:v>
                </c:pt>
                <c:pt idx="38">
                  <c:v>-54.441943500294634</c:v>
                </c:pt>
                <c:pt idx="39">
                  <c:v>-56.22867013295825</c:v>
                </c:pt>
                <c:pt idx="40">
                  <c:v>-53.388013606156434</c:v>
                </c:pt>
                <c:pt idx="41">
                  <c:v>-47.394878913040237</c:v>
                </c:pt>
                <c:pt idx="42">
                  <c:v>-47.613092549231531</c:v>
                </c:pt>
                <c:pt idx="43">
                  <c:v>-42.839202798774288</c:v>
                </c:pt>
                <c:pt idx="44">
                  <c:v>-37.948101397451559</c:v>
                </c:pt>
                <c:pt idx="45">
                  <c:v>-35.693680342633428</c:v>
                </c:pt>
                <c:pt idx="46">
                  <c:v>-33.363107707118289</c:v>
                </c:pt>
                <c:pt idx="47">
                  <c:v>-29.93604165801511</c:v>
                </c:pt>
                <c:pt idx="48">
                  <c:v>-28.619270994070156</c:v>
                </c:pt>
                <c:pt idx="49">
                  <c:v>-28.8716844862271</c:v>
                </c:pt>
                <c:pt idx="50">
                  <c:v>-28.825658889724505</c:v>
                </c:pt>
                <c:pt idx="51">
                  <c:v>-27.710081368411686</c:v>
                </c:pt>
                <c:pt idx="52">
                  <c:v>-28.358105106018971</c:v>
                </c:pt>
                <c:pt idx="53">
                  <c:v>-28.922472244481124</c:v>
                </c:pt>
                <c:pt idx="54">
                  <c:v>-28.388378422787262</c:v>
                </c:pt>
                <c:pt idx="55">
                  <c:v>-28.366326439158453</c:v>
                </c:pt>
                <c:pt idx="56">
                  <c:v>-28.8866570552875</c:v>
                </c:pt>
                <c:pt idx="57">
                  <c:v>-28.570200786985101</c:v>
                </c:pt>
                <c:pt idx="58">
                  <c:v>-28.642329085208708</c:v>
                </c:pt>
                <c:pt idx="59">
                  <c:v>-19.496798300830022</c:v>
                </c:pt>
                <c:pt idx="60">
                  <c:v>-19.514644573345773</c:v>
                </c:pt>
                <c:pt idx="61">
                  <c:v>-21.01600662447466</c:v>
                </c:pt>
                <c:pt idx="62">
                  <c:v>-19.100304456291816</c:v>
                </c:pt>
                <c:pt idx="63">
                  <c:v>-13.738880667015641</c:v>
                </c:pt>
                <c:pt idx="64">
                  <c:v>-13.374411490008608</c:v>
                </c:pt>
                <c:pt idx="65">
                  <c:v>-11.975439743026273</c:v>
                </c:pt>
                <c:pt idx="66">
                  <c:v>-7.4168615588533608</c:v>
                </c:pt>
                <c:pt idx="67">
                  <c:v>-8.6509386325079873</c:v>
                </c:pt>
                <c:pt idx="68">
                  <c:v>-5.608857910566412</c:v>
                </c:pt>
                <c:pt idx="69">
                  <c:v>-3.3105100160294887</c:v>
                </c:pt>
                <c:pt idx="70">
                  <c:v>-0.81754354718540645</c:v>
                </c:pt>
                <c:pt idx="71">
                  <c:v>-1.487046903203082</c:v>
                </c:pt>
                <c:pt idx="72">
                  <c:v>0.31379943604279426</c:v>
                </c:pt>
                <c:pt idx="73">
                  <c:v>5.2317417920025644</c:v>
                </c:pt>
                <c:pt idx="74">
                  <c:v>6.8531535972351509</c:v>
                </c:pt>
                <c:pt idx="75">
                  <c:v>1.308245176778744E-2</c:v>
                </c:pt>
                <c:pt idx="76">
                  <c:v>2.2599946151463213</c:v>
                </c:pt>
                <c:pt idx="77">
                  <c:v>2.1327813511299309</c:v>
                </c:pt>
                <c:pt idx="78">
                  <c:v>-2.9975881291760098</c:v>
                </c:pt>
                <c:pt idx="79">
                  <c:v>3.4590226661137757</c:v>
                </c:pt>
                <c:pt idx="80">
                  <c:v>5.3129854364202034</c:v>
                </c:pt>
                <c:pt idx="81">
                  <c:v>2.9086230936182345</c:v>
                </c:pt>
                <c:pt idx="82">
                  <c:v>6.9276448606467644</c:v>
                </c:pt>
                <c:pt idx="83">
                  <c:v>11.494715192584426</c:v>
                </c:pt>
                <c:pt idx="84">
                  <c:v>12.231877936813284</c:v>
                </c:pt>
                <c:pt idx="85">
                  <c:v>12.506855250060699</c:v>
                </c:pt>
                <c:pt idx="86">
                  <c:v>4.4698586407330598</c:v>
                </c:pt>
                <c:pt idx="87">
                  <c:v>14.123609182938711</c:v>
                </c:pt>
                <c:pt idx="88">
                  <c:v>14.534871339840194</c:v>
                </c:pt>
                <c:pt idx="89">
                  <c:v>13.291543491186154</c:v>
                </c:pt>
                <c:pt idx="90">
                  <c:v>11.516082917908221</c:v>
                </c:pt>
                <c:pt idx="91">
                  <c:v>9.6169581407658189</c:v>
                </c:pt>
                <c:pt idx="92">
                  <c:v>5.2161459961864276</c:v>
                </c:pt>
                <c:pt idx="93">
                  <c:v>6.0746558848933541</c:v>
                </c:pt>
                <c:pt idx="94">
                  <c:v>1.5669397996743939</c:v>
                </c:pt>
                <c:pt idx="95">
                  <c:v>-5.6028458682094158</c:v>
                </c:pt>
                <c:pt idx="96">
                  <c:v>-8.9443190586551253</c:v>
                </c:pt>
                <c:pt idx="97">
                  <c:v>-6.5512581568221933</c:v>
                </c:pt>
                <c:pt idx="98">
                  <c:v>-11.201469093466498</c:v>
                </c:pt>
                <c:pt idx="99">
                  <c:v>-6.2167867007455584</c:v>
                </c:pt>
                <c:pt idx="100">
                  <c:v>-10.22359562901638</c:v>
                </c:pt>
                <c:pt idx="101">
                  <c:v>-10.372324995128611</c:v>
                </c:pt>
                <c:pt idx="102">
                  <c:v>-5.034022984969333</c:v>
                </c:pt>
                <c:pt idx="103">
                  <c:v>-10.23681861206488</c:v>
                </c:pt>
                <c:pt idx="104">
                  <c:v>-6.899828801383812</c:v>
                </c:pt>
                <c:pt idx="105">
                  <c:v>-7.1578848396396495</c:v>
                </c:pt>
                <c:pt idx="106">
                  <c:v>-9.9650796702184898</c:v>
                </c:pt>
                <c:pt idx="107">
                  <c:v>-7.9972409378339604</c:v>
                </c:pt>
                <c:pt idx="108">
                  <c:v>-8.7145824327949271</c:v>
                </c:pt>
                <c:pt idx="109">
                  <c:v>-8.3773442940431426</c:v>
                </c:pt>
                <c:pt idx="110">
                  <c:v>-5.3496001532650332</c:v>
                </c:pt>
                <c:pt idx="111">
                  <c:v>-10.894645343630804</c:v>
                </c:pt>
                <c:pt idx="112">
                  <c:v>-14.870992450441257</c:v>
                </c:pt>
                <c:pt idx="113">
                  <c:v>-7.4640240308462502</c:v>
                </c:pt>
                <c:pt idx="114">
                  <c:v>-10.552232138273808</c:v>
                </c:pt>
                <c:pt idx="115">
                  <c:v>-10.473529322503305</c:v>
                </c:pt>
                <c:pt idx="116">
                  <c:v>-9.5044254133803019</c:v>
                </c:pt>
                <c:pt idx="117">
                  <c:v>-8.1835620748303306</c:v>
                </c:pt>
                <c:pt idx="118">
                  <c:v>-6.5175838672294484</c:v>
                </c:pt>
                <c:pt idx="119">
                  <c:v>-1.4394248795741027</c:v>
                </c:pt>
                <c:pt idx="120">
                  <c:v>0.88025581825459387</c:v>
                </c:pt>
                <c:pt idx="121">
                  <c:v>-2.1961739820607007</c:v>
                </c:pt>
                <c:pt idx="122">
                  <c:v>4.4280473869389825</c:v>
                </c:pt>
                <c:pt idx="123">
                  <c:v>4.3303857675649926</c:v>
                </c:pt>
                <c:pt idx="124">
                  <c:v>7.7113742585270595</c:v>
                </c:pt>
                <c:pt idx="125">
                  <c:v>4.4145447652603087</c:v>
                </c:pt>
                <c:pt idx="126">
                  <c:v>2.4896999091968297</c:v>
                </c:pt>
                <c:pt idx="127">
                  <c:v>8.6761904107929269</c:v>
                </c:pt>
                <c:pt idx="128">
                  <c:v>10.360131117205661</c:v>
                </c:pt>
                <c:pt idx="129">
                  <c:v>3.0747577529878445</c:v>
                </c:pt>
                <c:pt idx="130">
                  <c:v>12.446793590498316</c:v>
                </c:pt>
                <c:pt idx="131">
                  <c:v>15.274167803260763</c:v>
                </c:pt>
                <c:pt idx="132">
                  <c:v>12.816043268200294</c:v>
                </c:pt>
                <c:pt idx="133">
                  <c:v>14.196296288930821</c:v>
                </c:pt>
                <c:pt idx="134">
                  <c:v>21.468351971129017</c:v>
                </c:pt>
                <c:pt idx="135">
                  <c:v>12.765693939356893</c:v>
                </c:pt>
                <c:pt idx="136">
                  <c:v>16.011458972386784</c:v>
                </c:pt>
                <c:pt idx="137">
                  <c:v>16.630337744430456</c:v>
                </c:pt>
                <c:pt idx="138">
                  <c:v>13.061959784651345</c:v>
                </c:pt>
                <c:pt idx="139">
                  <c:v>16.331197662211693</c:v>
                </c:pt>
                <c:pt idx="140">
                  <c:v>12.929650896115664</c:v>
                </c:pt>
                <c:pt idx="141">
                  <c:v>14.973555266053328</c:v>
                </c:pt>
                <c:pt idx="142">
                  <c:v>10.842505376625633</c:v>
                </c:pt>
                <c:pt idx="143">
                  <c:v>3.8862452751497134</c:v>
                </c:pt>
                <c:pt idx="144">
                  <c:v>7.5044000241701214</c:v>
                </c:pt>
                <c:pt idx="145">
                  <c:v>5.1526634393833648</c:v>
                </c:pt>
                <c:pt idx="146">
                  <c:v>-1.1507809908414157</c:v>
                </c:pt>
                <c:pt idx="147">
                  <c:v>4.2771873016658635</c:v>
                </c:pt>
                <c:pt idx="148">
                  <c:v>6.6272546942298449</c:v>
                </c:pt>
                <c:pt idx="149">
                  <c:v>11.63486405682772</c:v>
                </c:pt>
                <c:pt idx="150">
                  <c:v>9.8488721201505758</c:v>
                </c:pt>
                <c:pt idx="151">
                  <c:v>12.72470288914478</c:v>
                </c:pt>
                <c:pt idx="152">
                  <c:v>12.013317276489799</c:v>
                </c:pt>
                <c:pt idx="153">
                  <c:v>16.036007439224043</c:v>
                </c:pt>
                <c:pt idx="154">
                  <c:v>16.083970240690171</c:v>
                </c:pt>
                <c:pt idx="155">
                  <c:v>16.538848552528695</c:v>
                </c:pt>
                <c:pt idx="156">
                  <c:v>41.627535881486665</c:v>
                </c:pt>
                <c:pt idx="157">
                  <c:v>40.65799119874729</c:v>
                </c:pt>
                <c:pt idx="158">
                  <c:v>26.459748900965117</c:v>
                </c:pt>
                <c:pt idx="159">
                  <c:v>34.250496872649428</c:v>
                </c:pt>
                <c:pt idx="160">
                  <c:v>34.460546305775573</c:v>
                </c:pt>
                <c:pt idx="161">
                  <c:v>30.933316040687586</c:v>
                </c:pt>
                <c:pt idx="162">
                  <c:v>35.038319553640093</c:v>
                </c:pt>
                <c:pt idx="163">
                  <c:v>28.435795041035483</c:v>
                </c:pt>
                <c:pt idx="164">
                  <c:v>26.582524045234223</c:v>
                </c:pt>
                <c:pt idx="165">
                  <c:v>25.922850958580135</c:v>
                </c:pt>
                <c:pt idx="166">
                  <c:v>25.657025954066825</c:v>
                </c:pt>
                <c:pt idx="167">
                  <c:v>28.476550552589728</c:v>
                </c:pt>
                <c:pt idx="168">
                  <c:v>5.4188902643421244</c:v>
                </c:pt>
                <c:pt idx="169">
                  <c:v>7.3697576589825564</c:v>
                </c:pt>
                <c:pt idx="170">
                  <c:v>20.252503916434051</c:v>
                </c:pt>
                <c:pt idx="171">
                  <c:v>14.597191411771693</c:v>
                </c:pt>
                <c:pt idx="172">
                  <c:v>12.73057261358117</c:v>
                </c:pt>
                <c:pt idx="173">
                  <c:v>10.672322335097872</c:v>
                </c:pt>
                <c:pt idx="174">
                  <c:v>20.840172506554744</c:v>
                </c:pt>
                <c:pt idx="175">
                  <c:v>14.517055448053062</c:v>
                </c:pt>
                <c:pt idx="176">
                  <c:v>19.939686580873463</c:v>
                </c:pt>
                <c:pt idx="177">
                  <c:v>21.99507165503325</c:v>
                </c:pt>
                <c:pt idx="178">
                  <c:v>19.656076593142522</c:v>
                </c:pt>
                <c:pt idx="179">
                  <c:v>20.073712765995431</c:v>
                </c:pt>
                <c:pt idx="180">
                  <c:v>24.130670436115341</c:v>
                </c:pt>
                <c:pt idx="181">
                  <c:v>23.315143892438982</c:v>
                </c:pt>
                <c:pt idx="182">
                  <c:v>23.723388108744814</c:v>
                </c:pt>
                <c:pt idx="183">
                  <c:v>28.731949790705059</c:v>
                </c:pt>
                <c:pt idx="184">
                  <c:v>26.779937494686724</c:v>
                </c:pt>
                <c:pt idx="185">
                  <c:v>31.672969968918597</c:v>
                </c:pt>
                <c:pt idx="186">
                  <c:v>30.356977684908259</c:v>
                </c:pt>
                <c:pt idx="187">
                  <c:v>33.422104395994644</c:v>
                </c:pt>
                <c:pt idx="188">
                  <c:v>32.329497668699524</c:v>
                </c:pt>
                <c:pt idx="189">
                  <c:v>28.044334373143332</c:v>
                </c:pt>
                <c:pt idx="190">
                  <c:v>31.554094551917199</c:v>
                </c:pt>
                <c:pt idx="191">
                  <c:v>32.484760266776206</c:v>
                </c:pt>
                <c:pt idx="192">
                  <c:v>23.966857465779157</c:v>
                </c:pt>
                <c:pt idx="193">
                  <c:v>24.813269084951941</c:v>
                </c:pt>
                <c:pt idx="194">
                  <c:v>22.345669575127868</c:v>
                </c:pt>
                <c:pt idx="195">
                  <c:v>16.153301246987017</c:v>
                </c:pt>
                <c:pt idx="196">
                  <c:v>16.033437817826112</c:v>
                </c:pt>
                <c:pt idx="197">
                  <c:v>13.877128342328993</c:v>
                </c:pt>
                <c:pt idx="198">
                  <c:v>9.1675562637245633</c:v>
                </c:pt>
                <c:pt idx="199">
                  <c:v>10.298149420396307</c:v>
                </c:pt>
                <c:pt idx="200">
                  <c:v>10.257651223256037</c:v>
                </c:pt>
                <c:pt idx="201">
                  <c:v>7.5899053301138997</c:v>
                </c:pt>
                <c:pt idx="202">
                  <c:v>6.2829381310617327</c:v>
                </c:pt>
                <c:pt idx="203">
                  <c:v>5.8521651531747487</c:v>
                </c:pt>
                <c:pt idx="204">
                  <c:v>5.4685182641178498</c:v>
                </c:pt>
                <c:pt idx="205">
                  <c:v>6.0735937372204507</c:v>
                </c:pt>
                <c:pt idx="206">
                  <c:v>5.7177551773104129</c:v>
                </c:pt>
                <c:pt idx="207">
                  <c:v>7.472563754069772</c:v>
                </c:pt>
                <c:pt idx="208">
                  <c:v>7.2865373906907838</c:v>
                </c:pt>
                <c:pt idx="209">
                  <c:v>9.4972292828410243</c:v>
                </c:pt>
                <c:pt idx="210">
                  <c:v>4.5165338940102773</c:v>
                </c:pt>
                <c:pt idx="211">
                  <c:v>7.9154319122864525</c:v>
                </c:pt>
                <c:pt idx="212">
                  <c:v>-2.3827175081098542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218.74097665135204</c:v>
                </c:pt>
                <c:pt idx="13">
                  <c:v>207.86116627218991</c:v>
                </c:pt>
                <c:pt idx="14">
                  <c:v>153.07014017416805</c:v>
                </c:pt>
                <c:pt idx="15">
                  <c:v>165.58937029341556</c:v>
                </c:pt>
                <c:pt idx="16">
                  <c:v>154.9902280417102</c:v>
                </c:pt>
                <c:pt idx="17">
                  <c:v>147.5675202898461</c:v>
                </c:pt>
                <c:pt idx="18">
                  <c:v>143.24347056805286</c:v>
                </c:pt>
                <c:pt idx="19">
                  <c:v>1.2313109106276476</c:v>
                </c:pt>
                <c:pt idx="20">
                  <c:v>-4.9761734807424629</c:v>
                </c:pt>
                <c:pt idx="21">
                  <c:v>-6.187587806204176</c:v>
                </c:pt>
                <c:pt idx="22">
                  <c:v>-0.48978103891682556</c:v>
                </c:pt>
                <c:pt idx="23">
                  <c:v>11.180671183082547</c:v>
                </c:pt>
                <c:pt idx="24">
                  <c:v>15.42990057556648</c:v>
                </c:pt>
                <c:pt idx="25">
                  <c:v>15.056116842169477</c:v>
                </c:pt>
                <c:pt idx="26">
                  <c:v>23.595658855827196</c:v>
                </c:pt>
                <c:pt idx="27">
                  <c:v>35.601003971279297</c:v>
                </c:pt>
                <c:pt idx="28">
                  <c:v>41.336176319673122</c:v>
                </c:pt>
                <c:pt idx="29">
                  <c:v>37.878015828449477</c:v>
                </c:pt>
                <c:pt idx="30">
                  <c:v>45.308244923369799</c:v>
                </c:pt>
                <c:pt idx="31">
                  <c:v>37.219630464570841</c:v>
                </c:pt>
                <c:pt idx="32">
                  <c:v>43.88693880771477</c:v>
                </c:pt>
                <c:pt idx="33">
                  <c:v>45.436361688003778</c:v>
                </c:pt>
                <c:pt idx="34">
                  <c:v>49.211582612121859</c:v>
                </c:pt>
                <c:pt idx="35">
                  <c:v>41.971764527878186</c:v>
                </c:pt>
                <c:pt idx="36">
                  <c:v>49.599861450548048</c:v>
                </c:pt>
                <c:pt idx="37">
                  <c:v>51.187435634861366</c:v>
                </c:pt>
                <c:pt idx="38">
                  <c:v>40.018151744236022</c:v>
                </c:pt>
                <c:pt idx="39">
                  <c:v>30.036701206747594</c:v>
                </c:pt>
                <c:pt idx="40">
                  <c:v>31.268761508044985</c:v>
                </c:pt>
                <c:pt idx="41">
                  <c:v>25.747362316804654</c:v>
                </c:pt>
                <c:pt idx="42">
                  <c:v>25.965278479365338</c:v>
                </c:pt>
                <c:pt idx="43">
                  <c:v>33.539618046310871</c:v>
                </c:pt>
                <c:pt idx="44">
                  <c:v>35.031229759842276</c:v>
                </c:pt>
                <c:pt idx="45">
                  <c:v>24.200048151407593</c:v>
                </c:pt>
                <c:pt idx="46">
                  <c:v>15.042503007246232</c:v>
                </c:pt>
                <c:pt idx="47">
                  <c:v>20.897616329427592</c:v>
                </c:pt>
                <c:pt idx="48">
                  <c:v>16.586614766553165</c:v>
                </c:pt>
                <c:pt idx="49">
                  <c:v>25.266428425616194</c:v>
                </c:pt>
                <c:pt idx="50">
                  <c:v>33.417888753233704</c:v>
                </c:pt>
                <c:pt idx="51">
                  <c:v>39.131867452506384</c:v>
                </c:pt>
                <c:pt idx="52">
                  <c:v>36.613748414588287</c:v>
                </c:pt>
                <c:pt idx="53">
                  <c:v>43.492044503721395</c:v>
                </c:pt>
                <c:pt idx="54">
                  <c:v>42.622269426445072</c:v>
                </c:pt>
                <c:pt idx="55">
                  <c:v>39.54150334997253</c:v>
                </c:pt>
                <c:pt idx="56">
                  <c:v>41.837704603360805</c:v>
                </c:pt>
                <c:pt idx="57">
                  <c:v>47.057230930438031</c:v>
                </c:pt>
                <c:pt idx="58">
                  <c:v>45.002456618428724</c:v>
                </c:pt>
                <c:pt idx="59">
                  <c:v>51.120522710888629</c:v>
                </c:pt>
                <c:pt idx="60">
                  <c:v>45.939778250406249</c:v>
                </c:pt>
                <c:pt idx="61">
                  <c:v>38.088158175827317</c:v>
                </c:pt>
                <c:pt idx="62">
                  <c:v>37.533586101882044</c:v>
                </c:pt>
                <c:pt idx="63">
                  <c:v>34.585166481520169</c:v>
                </c:pt>
                <c:pt idx="64">
                  <c:v>34.091108873504773</c:v>
                </c:pt>
                <c:pt idx="65">
                  <c:v>38.972602726801227</c:v>
                </c:pt>
                <c:pt idx="66">
                  <c:v>39.329913818248066</c:v>
                </c:pt>
                <c:pt idx="67">
                  <c:v>40.098839394030406</c:v>
                </c:pt>
                <c:pt idx="68">
                  <c:v>48.236061521565674</c:v>
                </c:pt>
                <c:pt idx="69">
                  <c:v>50.6084120399642</c:v>
                </c:pt>
                <c:pt idx="70">
                  <c:v>53.940520422293467</c:v>
                </c:pt>
                <c:pt idx="71">
                  <c:v>46.013555006420972</c:v>
                </c:pt>
                <c:pt idx="72">
                  <c:v>47.414575364055509</c:v>
                </c:pt>
                <c:pt idx="73">
                  <c:v>41.934756761244451</c:v>
                </c:pt>
                <c:pt idx="74">
                  <c:v>46.773198605706767</c:v>
                </c:pt>
                <c:pt idx="75">
                  <c:v>44.985857513630265</c:v>
                </c:pt>
                <c:pt idx="76">
                  <c:v>43.551899162444776</c:v>
                </c:pt>
                <c:pt idx="77">
                  <c:v>37.317471129111567</c:v>
                </c:pt>
                <c:pt idx="78">
                  <c:v>29.237356382574873</c:v>
                </c:pt>
                <c:pt idx="79">
                  <c:v>38.650841387500144</c:v>
                </c:pt>
                <c:pt idx="80">
                  <c:v>30.144178765198969</c:v>
                </c:pt>
                <c:pt idx="81">
                  <c:v>19.339625019603979</c:v>
                </c:pt>
                <c:pt idx="82">
                  <c:v>35.987840118443849</c:v>
                </c:pt>
                <c:pt idx="83">
                  <c:v>31.224280751170873</c:v>
                </c:pt>
                <c:pt idx="84">
                  <c:v>34.897301671928503</c:v>
                </c:pt>
                <c:pt idx="85">
                  <c:v>39.117465686294992</c:v>
                </c:pt>
                <c:pt idx="86">
                  <c:v>27.851092705373006</c:v>
                </c:pt>
                <c:pt idx="87">
                  <c:v>30.420364286499701</c:v>
                </c:pt>
                <c:pt idx="88">
                  <c:v>36.703278329641243</c:v>
                </c:pt>
                <c:pt idx="89">
                  <c:v>34.865212433189782</c:v>
                </c:pt>
                <c:pt idx="90">
                  <c:v>31.14997380420521</c:v>
                </c:pt>
                <c:pt idx="91">
                  <c:v>29.842012660296866</c:v>
                </c:pt>
                <c:pt idx="92">
                  <c:v>23.996173156654589</c:v>
                </c:pt>
                <c:pt idx="93">
                  <c:v>36.887702188805108</c:v>
                </c:pt>
                <c:pt idx="94">
                  <c:v>14.274185937973716</c:v>
                </c:pt>
                <c:pt idx="95">
                  <c:v>12.975569686964249</c:v>
                </c:pt>
                <c:pt idx="96">
                  <c:v>7.5623971855867111</c:v>
                </c:pt>
                <c:pt idx="97">
                  <c:v>8.2848445720668842</c:v>
                </c:pt>
                <c:pt idx="98">
                  <c:v>5.9701895033714703</c:v>
                </c:pt>
                <c:pt idx="99">
                  <c:v>3.5924000951474078</c:v>
                </c:pt>
                <c:pt idx="100">
                  <c:v>-3.4635642606662631</c:v>
                </c:pt>
                <c:pt idx="101">
                  <c:v>-3.9475058830223508</c:v>
                </c:pt>
                <c:pt idx="102">
                  <c:v>0.17538915429600177</c:v>
                </c:pt>
                <c:pt idx="103">
                  <c:v>-6.5507718016744709</c:v>
                </c:pt>
                <c:pt idx="104">
                  <c:v>-7.9099287209189129</c:v>
                </c:pt>
                <c:pt idx="105">
                  <c:v>-12.573766963807987</c:v>
                </c:pt>
                <c:pt idx="106">
                  <c:v>-13.376250853209005</c:v>
                </c:pt>
                <c:pt idx="107">
                  <c:v>-16.833344203531052</c:v>
                </c:pt>
                <c:pt idx="108">
                  <c:v>-14.738922414358013</c:v>
                </c:pt>
                <c:pt idx="109">
                  <c:v>-5.6458911552349829</c:v>
                </c:pt>
                <c:pt idx="110">
                  <c:v>-3.8379757292111738</c:v>
                </c:pt>
                <c:pt idx="111">
                  <c:v>0.95799565710659174</c:v>
                </c:pt>
                <c:pt idx="112">
                  <c:v>3.7614585183242122</c:v>
                </c:pt>
                <c:pt idx="113">
                  <c:v>6.0424857262626697</c:v>
                </c:pt>
                <c:pt idx="114">
                  <c:v>11.339379758438174</c:v>
                </c:pt>
                <c:pt idx="115">
                  <c:v>12.039078549481296</c:v>
                </c:pt>
                <c:pt idx="116">
                  <c:v>11.878137270339417</c:v>
                </c:pt>
                <c:pt idx="117">
                  <c:v>18.058666014806125</c:v>
                </c:pt>
                <c:pt idx="118">
                  <c:v>21.128726335917957</c:v>
                </c:pt>
                <c:pt idx="119">
                  <c:v>22.82882123200649</c:v>
                </c:pt>
                <c:pt idx="120">
                  <c:v>20.85061370361705</c:v>
                </c:pt>
                <c:pt idx="121">
                  <c:v>12.984003910915742</c:v>
                </c:pt>
                <c:pt idx="122">
                  <c:v>19.704506267357115</c:v>
                </c:pt>
                <c:pt idx="123">
                  <c:v>12.919270042302266</c:v>
                </c:pt>
                <c:pt idx="124">
                  <c:v>15.936105778830356</c:v>
                </c:pt>
                <c:pt idx="125">
                  <c:v>18.384239068852647</c:v>
                </c:pt>
                <c:pt idx="126">
                  <c:v>17.757982639055903</c:v>
                </c:pt>
                <c:pt idx="127">
                  <c:v>23.359477860925448</c:v>
                </c:pt>
                <c:pt idx="128">
                  <c:v>33.442295342805096</c:v>
                </c:pt>
                <c:pt idx="129">
                  <c:v>31.91469805669729</c:v>
                </c:pt>
                <c:pt idx="130">
                  <c:v>39.109926709966871</c:v>
                </c:pt>
                <c:pt idx="131">
                  <c:v>51.59187100482481</c:v>
                </c:pt>
                <c:pt idx="132">
                  <c:v>53.317082728031636</c:v>
                </c:pt>
                <c:pt idx="133">
                  <c:v>49.456257030336381</c:v>
                </c:pt>
                <c:pt idx="134">
                  <c:v>53.968255752954832</c:v>
                </c:pt>
                <c:pt idx="135">
                  <c:v>53.89148589709616</c:v>
                </c:pt>
                <c:pt idx="136">
                  <c:v>51.315787026887705</c:v>
                </c:pt>
                <c:pt idx="137">
                  <c:v>51.373022501098944</c:v>
                </c:pt>
                <c:pt idx="138">
                  <c:v>48.975153716232313</c:v>
                </c:pt>
                <c:pt idx="139">
                  <c:v>49.264834206072017</c:v>
                </c:pt>
                <c:pt idx="140">
                  <c:v>44.561288037310256</c:v>
                </c:pt>
                <c:pt idx="141">
                  <c:v>39.604316393192306</c:v>
                </c:pt>
                <c:pt idx="142">
                  <c:v>35.771285298680432</c:v>
                </c:pt>
                <c:pt idx="143">
                  <c:v>40.423915644855967</c:v>
                </c:pt>
                <c:pt idx="144">
                  <c:v>42.409992480022353</c:v>
                </c:pt>
                <c:pt idx="145">
                  <c:v>38.28742047523621</c:v>
                </c:pt>
                <c:pt idx="146">
                  <c:v>29.543937010717535</c:v>
                </c:pt>
                <c:pt idx="147">
                  <c:v>31.366063204635751</c:v>
                </c:pt>
                <c:pt idx="148">
                  <c:v>31.536807066458273</c:v>
                </c:pt>
                <c:pt idx="149">
                  <c:v>32.912808002332163</c:v>
                </c:pt>
                <c:pt idx="150">
                  <c:v>28.450989168588279</c:v>
                </c:pt>
                <c:pt idx="151">
                  <c:v>25.857134260200219</c:v>
                </c:pt>
                <c:pt idx="152">
                  <c:v>24.050450489158635</c:v>
                </c:pt>
                <c:pt idx="153">
                  <c:v>29.107458912877469</c:v>
                </c:pt>
                <c:pt idx="154">
                  <c:v>29.098190463771779</c:v>
                </c:pt>
                <c:pt idx="155">
                  <c:v>23.900472639679315</c:v>
                </c:pt>
                <c:pt idx="156">
                  <c:v>17.985476276721247</c:v>
                </c:pt>
                <c:pt idx="157">
                  <c:v>8.8851270000481541</c:v>
                </c:pt>
                <c:pt idx="158">
                  <c:v>9.2724888738318754</c:v>
                </c:pt>
                <c:pt idx="159">
                  <c:v>4.3171067484952586</c:v>
                </c:pt>
                <c:pt idx="160">
                  <c:v>-0.3662125783230108</c:v>
                </c:pt>
                <c:pt idx="161">
                  <c:v>-1.4088174727553859</c:v>
                </c:pt>
                <c:pt idx="162">
                  <c:v>-2.89720053275766E-2</c:v>
                </c:pt>
                <c:pt idx="163">
                  <c:v>-2.4236563696808155</c:v>
                </c:pt>
                <c:pt idx="164">
                  <c:v>-2.8793338380883604</c:v>
                </c:pt>
                <c:pt idx="165">
                  <c:v>-4.2379531645531205</c:v>
                </c:pt>
                <c:pt idx="166">
                  <c:v>-4.3673845431690728</c:v>
                </c:pt>
                <c:pt idx="167">
                  <c:v>-4.7835538267205102</c:v>
                </c:pt>
                <c:pt idx="168">
                  <c:v>-3.2365124822675839</c:v>
                </c:pt>
                <c:pt idx="169">
                  <c:v>2.2230010659410437</c:v>
                </c:pt>
                <c:pt idx="170">
                  <c:v>2.30186460658377</c:v>
                </c:pt>
                <c:pt idx="171">
                  <c:v>6.2008526744869341</c:v>
                </c:pt>
                <c:pt idx="172">
                  <c:v>17.659829775874393</c:v>
                </c:pt>
                <c:pt idx="173">
                  <c:v>9.6366177545768714</c:v>
                </c:pt>
                <c:pt idx="174">
                  <c:v>10.673317754250732</c:v>
                </c:pt>
                <c:pt idx="175">
                  <c:v>11.597141567173441</c:v>
                </c:pt>
                <c:pt idx="176">
                  <c:v>9.7455454967824817</c:v>
                </c:pt>
                <c:pt idx="177">
                  <c:v>12.187653843079339</c:v>
                </c:pt>
                <c:pt idx="178">
                  <c:v>12.422761970204931</c:v>
                </c:pt>
                <c:pt idx="179">
                  <c:v>13.008132905465541</c:v>
                </c:pt>
                <c:pt idx="180">
                  <c:v>13.508884973279201</c:v>
                </c:pt>
                <c:pt idx="181">
                  <c:v>15.034020030179484</c:v>
                </c:pt>
                <c:pt idx="182">
                  <c:v>11.761471389571799</c:v>
                </c:pt>
                <c:pt idx="183">
                  <c:v>15.757842032209091</c:v>
                </c:pt>
                <c:pt idx="184">
                  <c:v>8.9949069915375102</c:v>
                </c:pt>
                <c:pt idx="185">
                  <c:v>12.828609891270638</c:v>
                </c:pt>
                <c:pt idx="186">
                  <c:v>11.943477156704475</c:v>
                </c:pt>
                <c:pt idx="187">
                  <c:v>12.268332476027698</c:v>
                </c:pt>
                <c:pt idx="188">
                  <c:v>13.977824629572023</c:v>
                </c:pt>
                <c:pt idx="189">
                  <c:v>8.3419991290511817</c:v>
                </c:pt>
                <c:pt idx="190">
                  <c:v>7.2786369868866441</c:v>
                </c:pt>
                <c:pt idx="191">
                  <c:v>10.005527138345748</c:v>
                </c:pt>
                <c:pt idx="192">
                  <c:v>9.6025347442261655</c:v>
                </c:pt>
                <c:pt idx="193">
                  <c:v>8.3305787968446232</c:v>
                </c:pt>
                <c:pt idx="194">
                  <c:v>6.835160338175994</c:v>
                </c:pt>
                <c:pt idx="195">
                  <c:v>1.4181275281103467</c:v>
                </c:pt>
                <c:pt idx="196">
                  <c:v>-5.8686199051960486E-2</c:v>
                </c:pt>
                <c:pt idx="197">
                  <c:v>1.6118331339298742</c:v>
                </c:pt>
                <c:pt idx="198">
                  <c:v>1.4529894756722506</c:v>
                </c:pt>
                <c:pt idx="199">
                  <c:v>-2.0349961909067571</c:v>
                </c:pt>
                <c:pt idx="200">
                  <c:v>-5.3606905965717271</c:v>
                </c:pt>
                <c:pt idx="201">
                  <c:v>-2.3528042022311624</c:v>
                </c:pt>
                <c:pt idx="202">
                  <c:v>-2.5512869376833058</c:v>
                </c:pt>
                <c:pt idx="203">
                  <c:v>-5.1610661350122928</c:v>
                </c:pt>
                <c:pt idx="204">
                  <c:v>-5.0711045344730588</c:v>
                </c:pt>
                <c:pt idx="205">
                  <c:v>-6.882396600403573</c:v>
                </c:pt>
                <c:pt idx="206">
                  <c:v>-6.4274781224445636</c:v>
                </c:pt>
                <c:pt idx="207">
                  <c:v>-2.8836108072349709</c:v>
                </c:pt>
                <c:pt idx="208">
                  <c:v>-6.9357854433339643</c:v>
                </c:pt>
                <c:pt idx="209">
                  <c:v>-6.2993798421581708</c:v>
                </c:pt>
                <c:pt idx="210">
                  <c:v>-4.7833423352539262</c:v>
                </c:pt>
                <c:pt idx="211">
                  <c:v>-2.9065042329714741</c:v>
                </c:pt>
                <c:pt idx="212">
                  <c:v>-0.87150804206471699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'Gráfico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'Gráfico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</c:numCache>
            </c:numRef>
          </c:cat>
          <c:val>
            <c:numRef>
              <c:f>'Gráfico 7'!$F$3:$F$499</c:f>
              <c:numCache>
                <c:formatCode>0.0</c:formatCode>
                <c:ptCount val="497"/>
                <c:pt idx="0">
                  <c:v>15.144508967537472</c:v>
                </c:pt>
                <c:pt idx="1">
                  <c:v>15.435563500421633</c:v>
                </c:pt>
                <c:pt idx="2">
                  <c:v>16.865654112766791</c:v>
                </c:pt>
                <c:pt idx="3">
                  <c:v>16.998322395239327</c:v>
                </c:pt>
                <c:pt idx="4">
                  <c:v>18.056552405777616</c:v>
                </c:pt>
                <c:pt idx="5">
                  <c:v>19.434192560986574</c:v>
                </c:pt>
                <c:pt idx="6">
                  <c:v>17.417016868661527</c:v>
                </c:pt>
                <c:pt idx="7">
                  <c:v>14.617830105663931</c:v>
                </c:pt>
                <c:pt idx="8">
                  <c:v>13.906870774493708</c:v>
                </c:pt>
                <c:pt idx="9">
                  <c:v>14.072996991436693</c:v>
                </c:pt>
                <c:pt idx="10">
                  <c:v>16.117533972360064</c:v>
                </c:pt>
                <c:pt idx="11">
                  <c:v>15.809368924458411</c:v>
                </c:pt>
                <c:pt idx="12">
                  <c:v>-19.056763502122955</c:v>
                </c:pt>
                <c:pt idx="13">
                  <c:v>-18.610763440019962</c:v>
                </c:pt>
                <c:pt idx="14">
                  <c:v>-17.682630572764179</c:v>
                </c:pt>
                <c:pt idx="15">
                  <c:v>-17.253347381742181</c:v>
                </c:pt>
                <c:pt idx="16">
                  <c:v>-15.631356334532997</c:v>
                </c:pt>
                <c:pt idx="17">
                  <c:v>-18.681061579230718</c:v>
                </c:pt>
                <c:pt idx="18">
                  <c:v>-20.019772072284447</c:v>
                </c:pt>
                <c:pt idx="19">
                  <c:v>-17.067301934445357</c:v>
                </c:pt>
                <c:pt idx="20">
                  <c:v>-16.993729643235767</c:v>
                </c:pt>
                <c:pt idx="21">
                  <c:v>-17.18184977010042</c:v>
                </c:pt>
                <c:pt idx="22">
                  <c:v>-17.922066656157376</c:v>
                </c:pt>
                <c:pt idx="23">
                  <c:v>-21.143608220292798</c:v>
                </c:pt>
                <c:pt idx="24">
                  <c:v>-16.492887543794033</c:v>
                </c:pt>
                <c:pt idx="25">
                  <c:v>-17.170303319066239</c:v>
                </c:pt>
                <c:pt idx="26">
                  <c:v>-19.016154882501667</c:v>
                </c:pt>
                <c:pt idx="27">
                  <c:v>-17.157988979335272</c:v>
                </c:pt>
                <c:pt idx="28">
                  <c:v>-20.52164278586217</c:v>
                </c:pt>
                <c:pt idx="29">
                  <c:v>-26.356807681210025</c:v>
                </c:pt>
                <c:pt idx="30">
                  <c:v>-23.770162638006131</c:v>
                </c:pt>
                <c:pt idx="31">
                  <c:v>-28.861063812274491</c:v>
                </c:pt>
                <c:pt idx="32">
                  <c:v>-33.686302194825437</c:v>
                </c:pt>
                <c:pt idx="33">
                  <c:v>-33.691573599813566</c:v>
                </c:pt>
                <c:pt idx="34">
                  <c:v>-34.357246915196292</c:v>
                </c:pt>
                <c:pt idx="35">
                  <c:v>-41.495248326949643</c:v>
                </c:pt>
                <c:pt idx="36">
                  <c:v>-40.944252707994785</c:v>
                </c:pt>
                <c:pt idx="37">
                  <c:v>-40.449420641326952</c:v>
                </c:pt>
                <c:pt idx="38">
                  <c:v>-38.128538463755255</c:v>
                </c:pt>
                <c:pt idx="39">
                  <c:v>-39.699744420915309</c:v>
                </c:pt>
                <c:pt idx="40">
                  <c:v>-35.993874379531455</c:v>
                </c:pt>
                <c:pt idx="41">
                  <c:v>-32.20420708543066</c:v>
                </c:pt>
                <c:pt idx="42">
                  <c:v>-30.08714325322882</c:v>
                </c:pt>
                <c:pt idx="43">
                  <c:v>-26.358027171426514</c:v>
                </c:pt>
                <c:pt idx="44">
                  <c:v>-21.539599850860782</c:v>
                </c:pt>
                <c:pt idx="45">
                  <c:v>-17.357483217411318</c:v>
                </c:pt>
                <c:pt idx="46">
                  <c:v>-16.258735097597476</c:v>
                </c:pt>
                <c:pt idx="47">
                  <c:v>-11.869072768962663</c:v>
                </c:pt>
                <c:pt idx="48">
                  <c:v>-8.2377026302843266</c:v>
                </c:pt>
                <c:pt idx="49">
                  <c:v>-6.2665598277265255</c:v>
                </c:pt>
                <c:pt idx="50">
                  <c:v>-5.9613250048248574</c:v>
                </c:pt>
                <c:pt idx="51">
                  <c:v>0.18918592662375833</c:v>
                </c:pt>
                <c:pt idx="52">
                  <c:v>8.4488948471920224</c:v>
                </c:pt>
                <c:pt idx="53">
                  <c:v>0.97634307773615259</c:v>
                </c:pt>
                <c:pt idx="54">
                  <c:v>2.2030311193408592</c:v>
                </c:pt>
                <c:pt idx="55">
                  <c:v>-1.7606355058548795</c:v>
                </c:pt>
                <c:pt idx="56">
                  <c:v>2.1318390667982134</c:v>
                </c:pt>
                <c:pt idx="57">
                  <c:v>1.9588083785850197</c:v>
                </c:pt>
                <c:pt idx="58">
                  <c:v>2.8109676190022137</c:v>
                </c:pt>
                <c:pt idx="59">
                  <c:v>14.872100292673096</c:v>
                </c:pt>
                <c:pt idx="60">
                  <c:v>12.059555362761177</c:v>
                </c:pt>
                <c:pt idx="61">
                  <c:v>12.981682835019704</c:v>
                </c:pt>
                <c:pt idx="62">
                  <c:v>12.318630401376751</c:v>
                </c:pt>
                <c:pt idx="63">
                  <c:v>15.397218676941726</c:v>
                </c:pt>
                <c:pt idx="64">
                  <c:v>4.1507922582487922</c:v>
                </c:pt>
                <c:pt idx="65">
                  <c:v>22.875585138890429</c:v>
                </c:pt>
                <c:pt idx="66">
                  <c:v>23.638578225126849</c:v>
                </c:pt>
                <c:pt idx="67">
                  <c:v>30.721683046990343</c:v>
                </c:pt>
                <c:pt idx="68">
                  <c:v>32.820554754464283</c:v>
                </c:pt>
                <c:pt idx="69">
                  <c:v>35.175197886296175</c:v>
                </c:pt>
                <c:pt idx="70">
                  <c:v>42.803778286011742</c:v>
                </c:pt>
                <c:pt idx="71">
                  <c:v>42.56049595513214</c:v>
                </c:pt>
                <c:pt idx="72">
                  <c:v>42.72318247175135</c:v>
                </c:pt>
                <c:pt idx="73">
                  <c:v>45.949436347244287</c:v>
                </c:pt>
                <c:pt idx="74">
                  <c:v>55.048712782871156</c:v>
                </c:pt>
                <c:pt idx="75">
                  <c:v>45.278576738065432</c:v>
                </c:pt>
                <c:pt idx="76">
                  <c:v>51.562227662193564</c:v>
                </c:pt>
                <c:pt idx="77">
                  <c:v>43.792200012155689</c:v>
                </c:pt>
                <c:pt idx="78">
                  <c:v>37.295602586435649</c:v>
                </c:pt>
                <c:pt idx="79">
                  <c:v>46.085684106318794</c:v>
                </c:pt>
                <c:pt idx="80">
                  <c:v>41.899041738781584</c:v>
                </c:pt>
                <c:pt idx="81">
                  <c:v>36.715060136162727</c:v>
                </c:pt>
                <c:pt idx="82">
                  <c:v>40.152659390557318</c:v>
                </c:pt>
                <c:pt idx="83">
                  <c:v>36.701195122686237</c:v>
                </c:pt>
                <c:pt idx="84">
                  <c:v>37.645981049194653</c:v>
                </c:pt>
                <c:pt idx="85">
                  <c:v>34.745607950842668</c:v>
                </c:pt>
                <c:pt idx="86">
                  <c:v>23.49845280074647</c:v>
                </c:pt>
                <c:pt idx="87">
                  <c:v>26.996057986540055</c:v>
                </c:pt>
                <c:pt idx="88">
                  <c:v>24.135807647503892</c:v>
                </c:pt>
                <c:pt idx="89">
                  <c:v>24.108780242490411</c:v>
                </c:pt>
                <c:pt idx="90">
                  <c:v>19.794110318929302</c:v>
                </c:pt>
                <c:pt idx="91">
                  <c:v>15.511501203761568</c:v>
                </c:pt>
                <c:pt idx="92">
                  <c:v>9.8775919593125714</c:v>
                </c:pt>
                <c:pt idx="93">
                  <c:v>9.6823417108686129</c:v>
                </c:pt>
                <c:pt idx="94">
                  <c:v>3.3615852676704749</c:v>
                </c:pt>
                <c:pt idx="95">
                  <c:v>-0.67231588426428512</c:v>
                </c:pt>
                <c:pt idx="96">
                  <c:v>-3.6092972398591328</c:v>
                </c:pt>
                <c:pt idx="97">
                  <c:v>-3.5048049416836147</c:v>
                </c:pt>
                <c:pt idx="98">
                  <c:v>-4.811954010641351</c:v>
                </c:pt>
                <c:pt idx="99">
                  <c:v>-5.580224743429973</c:v>
                </c:pt>
                <c:pt idx="100">
                  <c:v>-10.278584654760813</c:v>
                </c:pt>
                <c:pt idx="101">
                  <c:v>-13.48276701430815</c:v>
                </c:pt>
                <c:pt idx="102">
                  <c:v>-9.4151738607888174</c:v>
                </c:pt>
                <c:pt idx="103">
                  <c:v>-14.783156262589092</c:v>
                </c:pt>
                <c:pt idx="104">
                  <c:v>-16.1048528387558</c:v>
                </c:pt>
                <c:pt idx="105">
                  <c:v>-16.227486229525702</c:v>
                </c:pt>
                <c:pt idx="106">
                  <c:v>-19.48557541167083</c:v>
                </c:pt>
                <c:pt idx="107">
                  <c:v>-20.298747224255376</c:v>
                </c:pt>
                <c:pt idx="108">
                  <c:v>-19.476220801735987</c:v>
                </c:pt>
                <c:pt idx="109">
                  <c:v>-18.734444862577792</c:v>
                </c:pt>
                <c:pt idx="110">
                  <c:v>-17.914742189931921</c:v>
                </c:pt>
                <c:pt idx="111">
                  <c:v>-17.855450255255967</c:v>
                </c:pt>
                <c:pt idx="112">
                  <c:v>-18.984175000851856</c:v>
                </c:pt>
                <c:pt idx="113">
                  <c:v>-14.69344772030704</c:v>
                </c:pt>
                <c:pt idx="114">
                  <c:v>-12.409216507762366</c:v>
                </c:pt>
                <c:pt idx="115">
                  <c:v>-10.556447168734341</c:v>
                </c:pt>
                <c:pt idx="116">
                  <c:v>-3.1977824874622973</c:v>
                </c:pt>
                <c:pt idx="117">
                  <c:v>-0.21171884776245431</c:v>
                </c:pt>
                <c:pt idx="118">
                  <c:v>0.57440933314452103</c:v>
                </c:pt>
                <c:pt idx="119">
                  <c:v>3.285040876226164</c:v>
                </c:pt>
                <c:pt idx="120">
                  <c:v>5.3007675963161915</c:v>
                </c:pt>
                <c:pt idx="121">
                  <c:v>5.80071479866624</c:v>
                </c:pt>
                <c:pt idx="122">
                  <c:v>7.9344322888122099</c:v>
                </c:pt>
                <c:pt idx="123">
                  <c:v>12.451029179442807</c:v>
                </c:pt>
                <c:pt idx="124">
                  <c:v>16.60865260110025</c:v>
                </c:pt>
                <c:pt idx="125">
                  <c:v>17.594831939177968</c:v>
                </c:pt>
                <c:pt idx="126">
                  <c:v>16.603866348851447</c:v>
                </c:pt>
                <c:pt idx="127">
                  <c:v>16.919247923622628</c:v>
                </c:pt>
                <c:pt idx="128">
                  <c:v>16.598426821376577</c:v>
                </c:pt>
                <c:pt idx="129">
                  <c:v>11.800200220434176</c:v>
                </c:pt>
                <c:pt idx="130">
                  <c:v>18.696185163369016</c:v>
                </c:pt>
                <c:pt idx="131">
                  <c:v>26.662108041591036</c:v>
                </c:pt>
                <c:pt idx="132">
                  <c:v>23.640112932591006</c:v>
                </c:pt>
                <c:pt idx="133">
                  <c:v>21.342385084319048</c:v>
                </c:pt>
                <c:pt idx="134">
                  <c:v>28.416614228381263</c:v>
                </c:pt>
                <c:pt idx="135">
                  <c:v>21.051499841293818</c:v>
                </c:pt>
                <c:pt idx="136">
                  <c:v>18.121200405977554</c:v>
                </c:pt>
                <c:pt idx="137">
                  <c:v>17.699935269322321</c:v>
                </c:pt>
                <c:pt idx="138">
                  <c:v>10.982340374877619</c:v>
                </c:pt>
                <c:pt idx="139">
                  <c:v>16.087861620490362</c:v>
                </c:pt>
                <c:pt idx="140">
                  <c:v>15.398490879527738</c:v>
                </c:pt>
                <c:pt idx="141">
                  <c:v>14.711128230848104</c:v>
                </c:pt>
                <c:pt idx="142">
                  <c:v>13.959551375625324</c:v>
                </c:pt>
                <c:pt idx="143">
                  <c:v>9.6652607661689593</c:v>
                </c:pt>
                <c:pt idx="144">
                  <c:v>9.2060949055622352</c:v>
                </c:pt>
                <c:pt idx="145">
                  <c:v>9.5064365023916473</c:v>
                </c:pt>
                <c:pt idx="146">
                  <c:v>5.4712163427781624</c:v>
                </c:pt>
                <c:pt idx="147">
                  <c:v>7.5648583295619964</c:v>
                </c:pt>
                <c:pt idx="148">
                  <c:v>11.547271277371095</c:v>
                </c:pt>
                <c:pt idx="149">
                  <c:v>14.550644338215069</c:v>
                </c:pt>
                <c:pt idx="150">
                  <c:v>13.571649713542143</c:v>
                </c:pt>
                <c:pt idx="151">
                  <c:v>14.942127147850726</c:v>
                </c:pt>
                <c:pt idx="152">
                  <c:v>13.640833586204494</c:v>
                </c:pt>
                <c:pt idx="153">
                  <c:v>14.291809159373292</c:v>
                </c:pt>
                <c:pt idx="154">
                  <c:v>13.468947633615457</c:v>
                </c:pt>
                <c:pt idx="155">
                  <c:v>16.23312738528757</c:v>
                </c:pt>
                <c:pt idx="156">
                  <c:v>18.386669168565618</c:v>
                </c:pt>
                <c:pt idx="157">
                  <c:v>16.523162682878102</c:v>
                </c:pt>
                <c:pt idx="158">
                  <c:v>11.884248059377377</c:v>
                </c:pt>
                <c:pt idx="159">
                  <c:v>12.792134962575187</c:v>
                </c:pt>
                <c:pt idx="160">
                  <c:v>13.822138042480869</c:v>
                </c:pt>
                <c:pt idx="161">
                  <c:v>13.329989448210377</c:v>
                </c:pt>
                <c:pt idx="162">
                  <c:v>14.905493703154704</c:v>
                </c:pt>
                <c:pt idx="163">
                  <c:v>11.983651514832117</c:v>
                </c:pt>
                <c:pt idx="164">
                  <c:v>11.205738755126603</c:v>
                </c:pt>
                <c:pt idx="165">
                  <c:v>10.468794735294807</c:v>
                </c:pt>
                <c:pt idx="166">
                  <c:v>10.970866789158018</c:v>
                </c:pt>
                <c:pt idx="167">
                  <c:v>9.2640148117778089</c:v>
                </c:pt>
                <c:pt idx="168">
                  <c:v>7.0672290639603341</c:v>
                </c:pt>
                <c:pt idx="169">
                  <c:v>9.3088390887094974</c:v>
                </c:pt>
                <c:pt idx="170">
                  <c:v>12.566893999222373</c:v>
                </c:pt>
                <c:pt idx="171">
                  <c:v>10.908195718125935</c:v>
                </c:pt>
                <c:pt idx="172">
                  <c:v>10.84951049050229</c:v>
                </c:pt>
                <c:pt idx="173">
                  <c:v>4.495511298532584</c:v>
                </c:pt>
                <c:pt idx="174">
                  <c:v>13.679386583726094</c:v>
                </c:pt>
                <c:pt idx="175">
                  <c:v>10.348624709576715</c:v>
                </c:pt>
                <c:pt idx="176">
                  <c:v>11.707729837550218</c:v>
                </c:pt>
                <c:pt idx="177">
                  <c:v>18.091385187270159</c:v>
                </c:pt>
                <c:pt idx="178">
                  <c:v>16.151217528184425</c:v>
                </c:pt>
                <c:pt idx="179">
                  <c:v>14.284421995314855</c:v>
                </c:pt>
                <c:pt idx="180">
                  <c:v>25.856875893782274</c:v>
                </c:pt>
                <c:pt idx="181">
                  <c:v>23.501857991870523</c:v>
                </c:pt>
                <c:pt idx="182">
                  <c:v>26.143078815539944</c:v>
                </c:pt>
                <c:pt idx="183">
                  <c:v>31.476643657034863</c:v>
                </c:pt>
                <c:pt idx="184">
                  <c:v>31.947339813142793</c:v>
                </c:pt>
                <c:pt idx="185">
                  <c:v>39.473195702060139</c:v>
                </c:pt>
                <c:pt idx="186">
                  <c:v>34.709030124971441</c:v>
                </c:pt>
                <c:pt idx="187">
                  <c:v>36.006653470391029</c:v>
                </c:pt>
                <c:pt idx="188">
                  <c:v>37.608473679985075</c:v>
                </c:pt>
                <c:pt idx="189">
                  <c:v>31.234870503662449</c:v>
                </c:pt>
                <c:pt idx="190">
                  <c:v>31.698373487649214</c:v>
                </c:pt>
                <c:pt idx="191">
                  <c:v>36.043145509112804</c:v>
                </c:pt>
                <c:pt idx="192">
                  <c:v>23.310350939926217</c:v>
                </c:pt>
                <c:pt idx="193">
                  <c:v>27.628847416224154</c:v>
                </c:pt>
                <c:pt idx="194">
                  <c:v>24.477006525955836</c:v>
                </c:pt>
                <c:pt idx="195">
                  <c:v>18.927080021859588</c:v>
                </c:pt>
                <c:pt idx="196">
                  <c:v>17.39988913676056</c:v>
                </c:pt>
                <c:pt idx="197">
                  <c:v>16.657331939845243</c:v>
                </c:pt>
                <c:pt idx="198">
                  <c:v>14.158745240071902</c:v>
                </c:pt>
                <c:pt idx="199">
                  <c:v>12.647576826637774</c:v>
                </c:pt>
                <c:pt idx="200">
                  <c:v>11.419601233097175</c:v>
                </c:pt>
                <c:pt idx="201">
                  <c:v>10.92553276495234</c:v>
                </c:pt>
                <c:pt idx="202">
                  <c:v>8.3816401234371618</c:v>
                </c:pt>
                <c:pt idx="203">
                  <c:v>7.1049021207492569</c:v>
                </c:pt>
                <c:pt idx="204">
                  <c:v>5.3865479437199326</c:v>
                </c:pt>
                <c:pt idx="205">
                  <c:v>1.4638239551013399</c:v>
                </c:pt>
                <c:pt idx="206">
                  <c:v>1.7854270562341679</c:v>
                </c:pt>
                <c:pt idx="207">
                  <c:v>3.0952165735203652</c:v>
                </c:pt>
                <c:pt idx="208">
                  <c:v>1.4941061658027666</c:v>
                </c:pt>
                <c:pt idx="209">
                  <c:v>-0.8257217302052311</c:v>
                </c:pt>
                <c:pt idx="210">
                  <c:v>-2.4526348040154744</c:v>
                </c:pt>
                <c:pt idx="211">
                  <c:v>-4.0725415666777121</c:v>
                </c:pt>
                <c:pt idx="212">
                  <c:v>-16.720118393315488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0756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68354</xdr:colOff>
      <xdr:row>3</xdr:row>
      <xdr:rowOff>154081</xdr:rowOff>
    </xdr:from>
    <xdr:to>
      <xdr:col>11</xdr:col>
      <xdr:colOff>211230</xdr:colOff>
      <xdr:row>21</xdr:row>
      <xdr:rowOff>201707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9524</xdr:rowOff>
    </xdr:from>
    <xdr:to>
      <xdr:col>16</xdr:col>
      <xdr:colOff>28575</xdr:colOff>
      <xdr:row>22</xdr:row>
      <xdr:rowOff>209549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422413</xdr:colOff>
      <xdr:row>6</xdr:row>
      <xdr:rowOff>95250</xdr:rowOff>
    </xdr:from>
    <xdr:to>
      <xdr:col>14</xdr:col>
      <xdr:colOff>157370</xdr:colOff>
      <xdr:row>22</xdr:row>
      <xdr:rowOff>8282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281609</xdr:colOff>
      <xdr:row>6</xdr:row>
      <xdr:rowOff>99392</xdr:rowOff>
    </xdr:from>
    <xdr:to>
      <xdr:col>17</xdr:col>
      <xdr:colOff>132522</xdr:colOff>
      <xdr:row>22</xdr:row>
      <xdr:rowOff>24848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342900</xdr:colOff>
      <xdr:row>5</xdr:row>
      <xdr:rowOff>85724</xdr:rowOff>
    </xdr:from>
    <xdr:to>
      <xdr:col>19</xdr:col>
      <xdr:colOff>161926</xdr:colOff>
      <xdr:row>24</xdr:row>
      <xdr:rowOff>38100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20</xdr:col>
      <xdr:colOff>619125</xdr:colOff>
      <xdr:row>44</xdr:row>
      <xdr:rowOff>200025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91018</xdr:colOff>
      <xdr:row>5</xdr:row>
      <xdr:rowOff>112184</xdr:rowOff>
    </xdr:from>
    <xdr:to>
      <xdr:col>22</xdr:col>
      <xdr:colOff>152400</xdr:colOff>
      <xdr:row>23</xdr:row>
      <xdr:rowOff>100542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830791</xdr:colOff>
      <xdr:row>4</xdr:row>
      <xdr:rowOff>66674</xdr:rowOff>
    </xdr:from>
    <xdr:to>
      <xdr:col>13</xdr:col>
      <xdr:colOff>40216</xdr:colOff>
      <xdr:row>22</xdr:row>
      <xdr:rowOff>190499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26</xdr:row>
      <xdr:rowOff>66675</xdr:rowOff>
    </xdr:from>
    <xdr:to>
      <xdr:col>13</xdr:col>
      <xdr:colOff>19050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142874</xdr:rowOff>
    </xdr:from>
    <xdr:to>
      <xdr:col>13</xdr:col>
      <xdr:colOff>647700</xdr:colOff>
      <xdr:row>26</xdr:row>
      <xdr:rowOff>133349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619125</xdr:colOff>
      <xdr:row>15</xdr:row>
      <xdr:rowOff>19050</xdr:rowOff>
    </xdr:from>
    <xdr:to>
      <xdr:col>5</xdr:col>
      <xdr:colOff>361950</xdr:colOff>
      <xdr:row>38</xdr:row>
      <xdr:rowOff>23814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junio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2019)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</xdr:colOff>
      <xdr:row>2</xdr:row>
      <xdr:rowOff>38100</xdr:rowOff>
    </xdr:from>
    <xdr:to>
      <xdr:col>18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4</xdr:row>
      <xdr:rowOff>123824</xdr:rowOff>
    </xdr:from>
    <xdr:to>
      <xdr:col>10</xdr:col>
      <xdr:colOff>1000124</xdr:colOff>
      <xdr:row>22</xdr:row>
      <xdr:rowOff>152399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1184455</xdr:colOff>
      <xdr:row>2</xdr:row>
      <xdr:rowOff>170432</xdr:rowOff>
    </xdr:from>
    <xdr:to>
      <xdr:col>19</xdr:col>
      <xdr:colOff>517705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749989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733425</xdr:colOff>
      <xdr:row>5</xdr:row>
      <xdr:rowOff>828</xdr:rowOff>
    </xdr:from>
    <xdr:to>
      <xdr:col>18</xdr:col>
      <xdr:colOff>546651</xdr:colOff>
      <xdr:row>23</xdr:row>
      <xdr:rowOff>10354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319296</xdr:colOff>
      <xdr:row>5</xdr:row>
      <xdr:rowOff>25676</xdr:rowOff>
    </xdr:from>
    <xdr:to>
      <xdr:col>20</xdr:col>
      <xdr:colOff>198782</xdr:colOff>
      <xdr:row>23</xdr:row>
      <xdr:rowOff>35202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22</xdr:row>
      <xdr:rowOff>134593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MR\DEFI\REF\2019-II\Foto\Archivo%20auxil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6">
          <cell r="E6">
            <v>209417211924.151</v>
          </cell>
          <cell r="H6">
            <v>9402090154.4324951</v>
          </cell>
          <cell r="K6">
            <v>24694177958.53801</v>
          </cell>
          <cell r="AD6">
            <v>140905889624.9707</v>
          </cell>
          <cell r="AE6">
            <v>73898085309.768127</v>
          </cell>
          <cell r="AF6">
            <v>25431137588.911983</v>
          </cell>
          <cell r="AG6">
            <v>41576666726.290604</v>
          </cell>
          <cell r="AH6">
            <v>0</v>
          </cell>
          <cell r="AJ6">
            <v>41576666726.290604</v>
          </cell>
          <cell r="BO6">
            <v>14961414797.776201</v>
          </cell>
          <cell r="BP6">
            <v>6262367631.9295044</v>
          </cell>
          <cell r="BQ6">
            <v>4499702447.0407972</v>
          </cell>
          <cell r="BR6">
            <v>4199344718.8058996</v>
          </cell>
          <cell r="BS6">
            <v>0</v>
          </cell>
          <cell r="EG6">
            <v>10.618019472143345</v>
          </cell>
          <cell r="EH6">
            <v>8.4743300258440133</v>
          </cell>
          <cell r="EI6">
            <v>17.693673479249608</v>
          </cell>
          <cell r="EJ6">
            <v>10.100243837369687</v>
          </cell>
          <cell r="EK6" t="str">
            <v/>
          </cell>
          <cell r="EL6">
            <v>10.618019472143345</v>
          </cell>
          <cell r="EM6">
            <v>8.4743300258440133</v>
          </cell>
          <cell r="EN6">
            <v>17.693673479249608</v>
          </cell>
          <cell r="EO6">
            <v>10.100243837369687</v>
          </cell>
        </row>
        <row r="7">
          <cell r="E7">
            <v>208513108089.16913</v>
          </cell>
          <cell r="H7">
            <v>9959432690.4025307</v>
          </cell>
          <cell r="K7">
            <v>25166842578.047501</v>
          </cell>
          <cell r="AD7">
            <v>139357627351.23993</v>
          </cell>
          <cell r="AE7">
            <v>72640658245.383575</v>
          </cell>
          <cell r="AF7">
            <v>25790917251.227474</v>
          </cell>
          <cell r="AG7">
            <v>40926051854.628883</v>
          </cell>
          <cell r="AH7">
            <v>0</v>
          </cell>
          <cell r="AJ7">
            <v>40926051854.628883</v>
          </cell>
          <cell r="BO7">
            <v>16844581859.250784</v>
          </cell>
          <cell r="BP7">
            <v>7049650570.7730236</v>
          </cell>
          <cell r="BQ7">
            <v>5081567182.4048958</v>
          </cell>
          <cell r="BR7">
            <v>4713364106.0728655</v>
          </cell>
          <cell r="BS7">
            <v>0</v>
          </cell>
          <cell r="EG7">
            <v>12.087305287420932</v>
          </cell>
          <cell r="EH7">
            <v>9.7048274906306204</v>
          </cell>
          <cell r="EI7">
            <v>19.702933140786403</v>
          </cell>
          <cell r="EJ7">
            <v>11.516781835723952</v>
          </cell>
          <cell r="EK7" t="str">
            <v/>
          </cell>
          <cell r="EL7">
            <v>12.087305287420932</v>
          </cell>
          <cell r="EM7">
            <v>9.7048274906306204</v>
          </cell>
          <cell r="EN7">
            <v>19.702933140786403</v>
          </cell>
          <cell r="EO7">
            <v>11.516781835723952</v>
          </cell>
        </row>
        <row r="8">
          <cell r="E8">
            <v>203607938495.99356</v>
          </cell>
          <cell r="H8">
            <v>9355198484.8378563</v>
          </cell>
          <cell r="K8">
            <v>24661419661.141132</v>
          </cell>
          <cell r="AD8">
            <v>135357752248.18845</v>
          </cell>
          <cell r="AE8">
            <v>69768394689.577499</v>
          </cell>
          <cell r="AF8">
            <v>24931513154.525566</v>
          </cell>
          <cell r="AG8">
            <v>40657844404.085373</v>
          </cell>
          <cell r="AH8">
            <v>0</v>
          </cell>
          <cell r="AJ8">
            <v>40657844404.085373</v>
          </cell>
          <cell r="BO8">
            <v>17421123175.328575</v>
          </cell>
          <cell r="BP8">
            <v>7172529832.3797379</v>
          </cell>
          <cell r="BQ8">
            <v>5089580188.5652981</v>
          </cell>
          <cell r="BR8">
            <v>5159013154.3835382</v>
          </cell>
          <cell r="BS8">
            <v>0</v>
          </cell>
          <cell r="EG8">
            <v>12.870428834682226</v>
          </cell>
          <cell r="EH8">
            <v>10.280485690250833</v>
          </cell>
          <cell r="EI8">
            <v>20.414245044093676</v>
          </cell>
          <cell r="EJ8">
            <v>12.688850651081617</v>
          </cell>
          <cell r="EK8" t="str">
            <v/>
          </cell>
          <cell r="EL8">
            <v>12.870428834682226</v>
          </cell>
          <cell r="EM8">
            <v>10.280485690250833</v>
          </cell>
          <cell r="EN8">
            <v>20.414245044093676</v>
          </cell>
          <cell r="EO8">
            <v>12.688850651081617</v>
          </cell>
        </row>
        <row r="9">
          <cell r="E9">
            <v>198535383365.46573</v>
          </cell>
          <cell r="H9">
            <v>10140232026.565189</v>
          </cell>
          <cell r="K9">
            <v>22192313729.66478</v>
          </cell>
          <cell r="AD9">
            <v>133746461963.66399</v>
          </cell>
          <cell r="AE9">
            <v>69152140215.096298</v>
          </cell>
          <cell r="AF9">
            <v>24137929002.250374</v>
          </cell>
          <cell r="AG9">
            <v>40456392746.317322</v>
          </cell>
          <cell r="AH9">
            <v>0</v>
          </cell>
          <cell r="AJ9">
            <v>40456392746.317322</v>
          </cell>
          <cell r="BO9">
            <v>18281984682.037537</v>
          </cell>
          <cell r="BP9">
            <v>7614067203.0707579</v>
          </cell>
          <cell r="BQ9">
            <v>5119420241.8872042</v>
          </cell>
          <cell r="BR9">
            <v>5548497237.0795736</v>
          </cell>
          <cell r="BS9">
            <v>0</v>
          </cell>
          <cell r="EG9">
            <v>13.669135178322964</v>
          </cell>
          <cell r="EH9">
            <v>11.010602389727</v>
          </cell>
          <cell r="EI9">
            <v>21.209028502030648</v>
          </cell>
          <cell r="EJ9">
            <v>13.714760166264812</v>
          </cell>
          <cell r="EK9" t="str">
            <v/>
          </cell>
          <cell r="EL9">
            <v>13.669135178322964</v>
          </cell>
          <cell r="EM9">
            <v>11.010602389727</v>
          </cell>
          <cell r="EN9">
            <v>21.209028502030648</v>
          </cell>
          <cell r="EO9">
            <v>13.714760166264812</v>
          </cell>
        </row>
        <row r="10">
          <cell r="E10">
            <v>197374085650.39722</v>
          </cell>
          <cell r="H10">
            <v>9914042984.2652512</v>
          </cell>
          <cell r="K10">
            <v>23853392237.708294</v>
          </cell>
          <cell r="AD10">
            <v>131885145353.68059</v>
          </cell>
          <cell r="AE10">
            <v>68220968528.304604</v>
          </cell>
          <cell r="AF10">
            <v>23662115111.834538</v>
          </cell>
          <cell r="AG10">
            <v>40002061713.541451</v>
          </cell>
          <cell r="AH10">
            <v>0</v>
          </cell>
          <cell r="AJ10">
            <v>40002061713.541451</v>
          </cell>
          <cell r="BO10">
            <v>19309496409.722393</v>
          </cell>
          <cell r="BP10">
            <v>8019121017.8143101</v>
          </cell>
          <cell r="BQ10">
            <v>5244639620.0483046</v>
          </cell>
          <cell r="BR10">
            <v>6045735771.8597794</v>
          </cell>
          <cell r="BS10">
            <v>0</v>
          </cell>
          <cell r="EG10">
            <v>14.641145792378287</v>
          </cell>
          <cell r="EH10">
            <v>11.754627925704703</v>
          </cell>
          <cell r="EI10">
            <v>22.16471179884174</v>
          </cell>
          <cell r="EJ10">
            <v>15.113560433844301</v>
          </cell>
          <cell r="EK10" t="str">
            <v/>
          </cell>
          <cell r="EL10">
            <v>14.641145792378287</v>
          </cell>
          <cell r="EM10">
            <v>11.754627925704703</v>
          </cell>
          <cell r="EN10">
            <v>22.16471179884174</v>
          </cell>
          <cell r="EO10">
            <v>15.113560433844301</v>
          </cell>
        </row>
        <row r="11">
          <cell r="E11">
            <v>193374923236.08173</v>
          </cell>
          <cell r="H11">
            <v>9090971445.6524773</v>
          </cell>
          <cell r="K11">
            <v>21887728394.000832</v>
          </cell>
          <cell r="AD11">
            <v>130714852764.7242</v>
          </cell>
          <cell r="AE11">
            <v>67900686972.960999</v>
          </cell>
          <cell r="AF11">
            <v>22909671650.353073</v>
          </cell>
          <cell r="AG11">
            <v>39904494141.410126</v>
          </cell>
          <cell r="AH11">
            <v>0</v>
          </cell>
          <cell r="AJ11">
            <v>39904494141.410126</v>
          </cell>
          <cell r="BO11">
            <v>18531864642.970238</v>
          </cell>
          <cell r="BP11">
            <v>8302883720.76719</v>
          </cell>
          <cell r="BQ11">
            <v>5162159527.7510853</v>
          </cell>
          <cell r="BR11">
            <v>5066821394.4519615</v>
          </cell>
          <cell r="BS11">
            <v>0</v>
          </cell>
          <cell r="EG11">
            <v>14.177321284464927</v>
          </cell>
          <cell r="EH11">
            <v>12.227981911395853</v>
          </cell>
          <cell r="EI11">
            <v>22.532664834904033</v>
          </cell>
          <cell r="EJ11">
            <v>12.697370317480017</v>
          </cell>
          <cell r="EK11" t="str">
            <v/>
          </cell>
          <cell r="EL11">
            <v>14.177321284464927</v>
          </cell>
          <cell r="EM11">
            <v>12.227981911395853</v>
          </cell>
          <cell r="EN11">
            <v>22.532664834904033</v>
          </cell>
          <cell r="EO11">
            <v>12.697370317480017</v>
          </cell>
        </row>
        <row r="12">
          <cell r="E12">
            <v>191521784737.37158</v>
          </cell>
          <cell r="H12">
            <v>9903635610.8970089</v>
          </cell>
          <cell r="K12">
            <v>20301153437.59729</v>
          </cell>
          <cell r="AD12">
            <v>128360480171.21678</v>
          </cell>
          <cell r="AE12">
            <v>67240472574.981422</v>
          </cell>
          <cell r="AF12">
            <v>21355480963.286892</v>
          </cell>
          <cell r="AG12">
            <v>39764526632.948471</v>
          </cell>
          <cell r="AH12">
            <v>0</v>
          </cell>
          <cell r="AJ12">
            <v>39764526632.948471</v>
          </cell>
          <cell r="BO12">
            <v>16460987738.245592</v>
          </cell>
          <cell r="BP12">
            <v>7013391110.8770542</v>
          </cell>
          <cell r="BQ12">
            <v>4389362516.1556959</v>
          </cell>
          <cell r="BR12">
            <v>5058234111.2128439</v>
          </cell>
          <cell r="BS12">
            <v>0</v>
          </cell>
          <cell r="EG12">
            <v>12.824030976114065</v>
          </cell>
          <cell r="EH12">
            <v>10.430312046150862</v>
          </cell>
          <cell r="EI12">
            <v>20.553798454371663</v>
          </cell>
          <cell r="EJ12">
            <v>12.720468567131499</v>
          </cell>
          <cell r="EK12" t="str">
            <v/>
          </cell>
          <cell r="EL12">
            <v>12.824030976114065</v>
          </cell>
          <cell r="EM12">
            <v>10.430312046150862</v>
          </cell>
          <cell r="EN12">
            <v>20.553798454371663</v>
          </cell>
          <cell r="EO12">
            <v>12.720468567131499</v>
          </cell>
        </row>
        <row r="13">
          <cell r="E13">
            <v>190962058505.43039</v>
          </cell>
          <cell r="H13">
            <v>9227203352.597826</v>
          </cell>
          <cell r="K13">
            <v>21662125730.706242</v>
          </cell>
          <cell r="AD13">
            <v>127513341566.65608</v>
          </cell>
          <cell r="AE13">
            <v>67882905212.162498</v>
          </cell>
          <cell r="AF13">
            <v>20223688629.435913</v>
          </cell>
          <cell r="AG13">
            <v>39406747725.057678</v>
          </cell>
          <cell r="AH13">
            <v>0</v>
          </cell>
          <cell r="AJ13">
            <v>39406747725.057678</v>
          </cell>
          <cell r="BO13">
            <v>17083545842.187693</v>
          </cell>
          <cell r="BP13">
            <v>7439476021.9965076</v>
          </cell>
          <cell r="BQ13">
            <v>4364074948.2030554</v>
          </cell>
          <cell r="BR13">
            <v>5279994871.9881296</v>
          </cell>
          <cell r="BS13">
            <v>0</v>
          </cell>
          <cell r="EG13">
            <v>13.397457577611572</v>
          </cell>
          <cell r="EH13">
            <v>10.959277595360762</v>
          </cell>
          <cell r="EI13">
            <v>21.579025607875867</v>
          </cell>
          <cell r="EJ13">
            <v>13.398707522952281</v>
          </cell>
          <cell r="EK13" t="str">
            <v/>
          </cell>
          <cell r="EL13">
            <v>13.397457577611572</v>
          </cell>
          <cell r="EM13">
            <v>10.959277595360762</v>
          </cell>
          <cell r="EN13">
            <v>21.579025607875867</v>
          </cell>
          <cell r="EO13">
            <v>13.398707522952281</v>
          </cell>
        </row>
        <row r="14">
          <cell r="E14">
            <v>193010606938.06604</v>
          </cell>
          <cell r="H14">
            <v>9308873358.6445351</v>
          </cell>
          <cell r="K14">
            <v>24790701114.775597</v>
          </cell>
          <cell r="AD14">
            <v>125409878157.45839</v>
          </cell>
          <cell r="AE14">
            <v>66913105524.043633</v>
          </cell>
          <cell r="AF14">
            <v>19412404932.405537</v>
          </cell>
          <cell r="AG14">
            <v>39084367701.009216</v>
          </cell>
          <cell r="AH14">
            <v>0</v>
          </cell>
          <cell r="AJ14">
            <v>39084367701.009216</v>
          </cell>
          <cell r="BO14">
            <v>16901668961.799139</v>
          </cell>
          <cell r="BP14">
            <v>7067961630.638134</v>
          </cell>
          <cell r="BQ14">
            <v>4087215572.2335176</v>
          </cell>
          <cell r="BR14">
            <v>5746491758.9274874</v>
          </cell>
          <cell r="BS14">
            <v>0</v>
          </cell>
          <cell r="EG14">
            <v>13.477143276208473</v>
          </cell>
          <cell r="EH14">
            <v>10.562895826286871</v>
          </cell>
          <cell r="EI14">
            <v>21.054658536463162</v>
          </cell>
          <cell r="EJ14">
            <v>14.702788088801814</v>
          </cell>
          <cell r="EK14" t="str">
            <v/>
          </cell>
          <cell r="EL14">
            <v>13.477143276208473</v>
          </cell>
          <cell r="EM14">
            <v>10.562895826286871</v>
          </cell>
          <cell r="EN14">
            <v>21.054658536463162</v>
          </cell>
          <cell r="EO14">
            <v>14.702788088801814</v>
          </cell>
        </row>
        <row r="15">
          <cell r="E15">
            <v>195863661695.68616</v>
          </cell>
          <cell r="H15">
            <v>10270345667.778614</v>
          </cell>
          <cell r="K15">
            <v>26765950902.215309</v>
          </cell>
          <cell r="AD15">
            <v>126784047408.23122</v>
          </cell>
          <cell r="AE15">
            <v>68442011699.851906</v>
          </cell>
          <cell r="AF15">
            <v>18909578216.377693</v>
          </cell>
          <cell r="AG15">
            <v>39432457492.001625</v>
          </cell>
          <cell r="AH15">
            <v>0</v>
          </cell>
          <cell r="AJ15">
            <v>39432457492.001625</v>
          </cell>
          <cell r="BO15">
            <v>16881907673.221573</v>
          </cell>
          <cell r="BP15">
            <v>7234737987.4200411</v>
          </cell>
          <cell r="BQ15">
            <v>3861377153.7714171</v>
          </cell>
          <cell r="BR15">
            <v>5785792532.0301151</v>
          </cell>
          <cell r="BS15">
            <v>0</v>
          </cell>
          <cell r="EG15">
            <v>13.315482521916669</v>
          </cell>
          <cell r="EH15">
            <v>10.570609787373762</v>
          </cell>
          <cell r="EI15">
            <v>20.420218312574821</v>
          </cell>
          <cell r="EJ15">
            <v>14.672665362547313</v>
          </cell>
          <cell r="EK15" t="str">
            <v/>
          </cell>
          <cell r="EL15">
            <v>13.315482521916669</v>
          </cell>
          <cell r="EM15">
            <v>10.570609787373762</v>
          </cell>
          <cell r="EN15">
            <v>20.420218312574821</v>
          </cell>
          <cell r="EO15">
            <v>14.672665362547313</v>
          </cell>
        </row>
        <row r="16">
          <cell r="E16">
            <v>192908214431.48129</v>
          </cell>
          <cell r="H16">
            <v>9983315730.1105366</v>
          </cell>
          <cell r="K16">
            <v>27519341828.987438</v>
          </cell>
          <cell r="AD16">
            <v>124255460284.57758</v>
          </cell>
          <cell r="AE16">
            <v>67104081581.181107</v>
          </cell>
          <cell r="AF16">
            <v>18441431773.813313</v>
          </cell>
          <cell r="AG16">
            <v>38709946929.58316</v>
          </cell>
          <cell r="AH16">
            <v>0</v>
          </cell>
          <cell r="AJ16">
            <v>38709946929.58316</v>
          </cell>
          <cell r="BO16">
            <v>17779038544.088078</v>
          </cell>
          <cell r="BP16">
            <v>7361436619.0380144</v>
          </cell>
          <cell r="BQ16">
            <v>3945312880.8182015</v>
          </cell>
          <cell r="BR16">
            <v>6472289044.2318611</v>
          </cell>
          <cell r="BS16">
            <v>0</v>
          </cell>
          <cell r="EG16">
            <v>14.308456548605122</v>
          </cell>
          <cell r="EH16">
            <v>10.97017714210469</v>
          </cell>
          <cell r="EI16">
            <v>21.393744960846885</v>
          </cell>
          <cell r="EJ16">
            <v>16.719963620734308</v>
          </cell>
          <cell r="EK16" t="str">
            <v/>
          </cell>
          <cell r="EL16">
            <v>14.308456548605122</v>
          </cell>
          <cell r="EM16">
            <v>10.97017714210469</v>
          </cell>
          <cell r="EN16">
            <v>21.393744960846885</v>
          </cell>
          <cell r="EO16">
            <v>16.719963620734308</v>
          </cell>
        </row>
        <row r="17">
          <cell r="E17">
            <v>193573575821.84891</v>
          </cell>
          <cell r="H17">
            <v>8745646117.0698242</v>
          </cell>
          <cell r="K17">
            <v>28447968921.703983</v>
          </cell>
          <cell r="AD17">
            <v>124775077880.17068</v>
          </cell>
          <cell r="AE17">
            <v>67599000635.084137</v>
          </cell>
          <cell r="AF17">
            <v>18251913013.734055</v>
          </cell>
          <cell r="AG17">
            <v>38924164231.352501</v>
          </cell>
          <cell r="AH17">
            <v>0</v>
          </cell>
          <cell r="AJ17">
            <v>38924164231.352501</v>
          </cell>
          <cell r="BO17">
            <v>20197245617.9347</v>
          </cell>
          <cell r="BP17">
            <v>8371702248.2096014</v>
          </cell>
          <cell r="BQ17">
            <v>4135973905.2293997</v>
          </cell>
          <cell r="BR17">
            <v>7689569464.495697</v>
          </cell>
          <cell r="BS17">
            <v>0</v>
          </cell>
          <cell r="EG17">
            <v>16.186922870391935</v>
          </cell>
          <cell r="EH17">
            <v>12.384358007601456</v>
          </cell>
          <cell r="EI17">
            <v>22.660495379948365</v>
          </cell>
          <cell r="EJ17">
            <v>19.755259018000778</v>
          </cell>
          <cell r="EK17" t="str">
            <v/>
          </cell>
          <cell r="EL17">
            <v>16.186922870391935</v>
          </cell>
          <cell r="EM17">
            <v>12.384358007601456</v>
          </cell>
          <cell r="EN17">
            <v>22.660495379948365</v>
          </cell>
          <cell r="EO17">
            <v>19.755259018000778</v>
          </cell>
        </row>
        <row r="18">
          <cell r="E18">
            <v>191702819270.26965</v>
          </cell>
          <cell r="H18">
            <v>10732157320.137375</v>
          </cell>
          <cell r="K18">
            <v>28903710487.379345</v>
          </cell>
          <cell r="AD18">
            <v>122854180431.0262</v>
          </cell>
          <cell r="AE18">
            <v>66940342637.874748</v>
          </cell>
          <cell r="AF18">
            <v>16902724395.241564</v>
          </cell>
          <cell r="AG18">
            <v>39011113397.909882</v>
          </cell>
          <cell r="AH18">
            <v>0</v>
          </cell>
          <cell r="AJ18">
            <v>39011113397.909882</v>
          </cell>
          <cell r="AM18">
            <v>-12.811181450250364</v>
          </cell>
          <cell r="AN18">
            <v>-9.4153219839563036</v>
          </cell>
          <cell r="AO18">
            <v>-33.535319306316921</v>
          </cell>
          <cell r="AP18">
            <v>-6.1706565975343519</v>
          </cell>
          <cell r="AS18">
            <v>-6.1706565975343519</v>
          </cell>
          <cell r="AT18">
            <v>-12.811181450250364</v>
          </cell>
          <cell r="BO18">
            <v>16550708432.26697</v>
          </cell>
          <cell r="BP18">
            <v>6248502097.9589949</v>
          </cell>
          <cell r="BQ18">
            <v>3092710174.1013165</v>
          </cell>
          <cell r="BR18">
            <v>7209496160.2066584</v>
          </cell>
          <cell r="BS18">
            <v>0</v>
          </cell>
          <cell r="BT18">
            <v>10.622615948907409</v>
          </cell>
          <cell r="BU18">
            <v>-0.22141041193133315</v>
          </cell>
          <cell r="BV18">
            <v>-31.26856252161253</v>
          </cell>
          <cell r="BW18">
            <v>71.681456107197292</v>
          </cell>
          <cell r="BX18" t="str">
            <v/>
          </cell>
          <cell r="CI18">
            <v>0.35658737023278597</v>
          </cell>
          <cell r="CJ18">
            <v>4.7075619037879823</v>
          </cell>
          <cell r="CK18">
            <v>-27.890349432108387</v>
          </cell>
          <cell r="CL18">
            <v>39.373328634007329</v>
          </cell>
          <cell r="CM18" t="str">
            <v/>
          </cell>
          <cell r="DR18">
            <v>13658621730.141001</v>
          </cell>
          <cell r="DS18">
            <v>5069603979.0097837</v>
          </cell>
          <cell r="DT18">
            <v>1609722048.9733591</v>
          </cell>
          <cell r="DU18">
            <v>6979295702.1578588</v>
          </cell>
          <cell r="DV18">
            <v>0</v>
          </cell>
          <cell r="EG18">
            <v>13.471831706662197</v>
          </cell>
          <cell r="EH18">
            <v>9.3344339926094158</v>
          </cell>
          <cell r="EI18">
            <v>18.297110582788491</v>
          </cell>
          <cell r="EJ18">
            <v>18.480621372352129</v>
          </cell>
          <cell r="EK18" t="str">
            <v/>
          </cell>
          <cell r="EL18">
            <v>13.471831706662197</v>
          </cell>
          <cell r="EM18">
            <v>9.3344339926094158</v>
          </cell>
          <cell r="EN18">
            <v>18.297110582788491</v>
          </cell>
          <cell r="EO18">
            <v>18.480621372352129</v>
          </cell>
        </row>
        <row r="19">
          <cell r="E19">
            <v>190961167225.02933</v>
          </cell>
          <cell r="H19">
            <v>8264910421.7380104</v>
          </cell>
          <cell r="K19">
            <v>31609585846.853466</v>
          </cell>
          <cell r="AD19">
            <v>119322898866.20949</v>
          </cell>
          <cell r="AE19">
            <v>65443154409.208672</v>
          </cell>
          <cell r="AF19">
            <v>16802230165.848721</v>
          </cell>
          <cell r="AG19">
            <v>37077514291.152107</v>
          </cell>
          <cell r="AH19">
            <v>0</v>
          </cell>
          <cell r="AJ19">
            <v>37077514291.152107</v>
          </cell>
          <cell r="AM19">
            <v>-14.376485066392874</v>
          </cell>
          <cell r="AN19">
            <v>-9.9083681371132322</v>
          </cell>
          <cell r="AO19">
            <v>-34.852141929736725</v>
          </cell>
          <cell r="AP19">
            <v>-9.4036375097870444</v>
          </cell>
          <cell r="AS19">
            <v>-9.4036375097870444</v>
          </cell>
          <cell r="AT19">
            <v>-14.376485066392874</v>
          </cell>
          <cell r="BO19">
            <v>17235878925.588585</v>
          </cell>
          <cell r="BP19">
            <v>6543717648.9667425</v>
          </cell>
          <cell r="BQ19">
            <v>3264041917.5858011</v>
          </cell>
          <cell r="BR19">
            <v>7428119359.0360422</v>
          </cell>
          <cell r="BS19">
            <v>0</v>
          </cell>
          <cell r="BT19">
            <v>2.3229847413689608</v>
          </cell>
          <cell r="BU19">
            <v>-7.1767092102949963</v>
          </cell>
          <cell r="BV19">
            <v>-35.767022250780023</v>
          </cell>
          <cell r="BW19">
            <v>57.596977272886463</v>
          </cell>
          <cell r="BX19" t="str">
            <v/>
          </cell>
          <cell r="CI19">
            <v>-2.2082357312679601</v>
          </cell>
          <cell r="CJ19">
            <v>0.84270412047853238</v>
          </cell>
          <cell r="CK19">
            <v>-29.540605052050683</v>
          </cell>
          <cell r="CL19">
            <v>42.197983381418538</v>
          </cell>
          <cell r="CM19" t="str">
            <v/>
          </cell>
          <cell r="DR19">
            <v>14103814611.910563</v>
          </cell>
          <cell r="DS19">
            <v>5185137312.1091051</v>
          </cell>
          <cell r="DT19">
            <v>1690656616.3893986</v>
          </cell>
          <cell r="DU19">
            <v>7228020683.4120598</v>
          </cell>
          <cell r="DV19">
            <v>0</v>
          </cell>
          <cell r="EG19">
            <v>14.444737003007505</v>
          </cell>
          <cell r="EH19">
            <v>9.9990865477687905</v>
          </cell>
          <cell r="EI19">
            <v>19.426242143856065</v>
          </cell>
          <cell r="EJ19">
            <v>20.034027364150006</v>
          </cell>
          <cell r="EK19" t="str">
            <v/>
          </cell>
          <cell r="EL19">
            <v>18.971310983600322</v>
          </cell>
          <cell r="EM19">
            <v>9.9990865477687905</v>
          </cell>
          <cell r="EN19">
            <v>19.426242143856065</v>
          </cell>
          <cell r="EO19">
            <v>20.034027364150006</v>
          </cell>
        </row>
        <row r="20">
          <cell r="E20">
            <v>179655008480.83127</v>
          </cell>
          <cell r="H20">
            <v>8128268040.2987318</v>
          </cell>
          <cell r="K20">
            <v>28514841118.763561</v>
          </cell>
          <cell r="AD20">
            <v>112791436796.1284</v>
          </cell>
          <cell r="AE20">
            <v>62138595867.66713</v>
          </cell>
          <cell r="AF20">
            <v>15902987529.302687</v>
          </cell>
          <cell r="AG20">
            <v>34749853399.158592</v>
          </cell>
          <cell r="AH20">
            <v>0</v>
          </cell>
          <cell r="AJ20">
            <v>34749853399.158592</v>
          </cell>
          <cell r="AM20">
            <v>-16.671609181780024</v>
          </cell>
          <cell r="AN20">
            <v>-10.935895624168868</v>
          </cell>
          <cell r="AO20">
            <v>-36.213307909809004</v>
          </cell>
          <cell r="AP20">
            <v>-14.530999101204522</v>
          </cell>
          <cell r="AS20">
            <v>-14.530999101204522</v>
          </cell>
          <cell r="AT20">
            <v>-16.671609181780024</v>
          </cell>
          <cell r="BO20">
            <v>14402927098.362473</v>
          </cell>
          <cell r="BP20">
            <v>5842882118.291441</v>
          </cell>
          <cell r="BQ20">
            <v>2995423729.8613362</v>
          </cell>
          <cell r="BR20">
            <v>5564621250.2096958</v>
          </cell>
          <cell r="BS20">
            <v>0</v>
          </cell>
          <cell r="BT20">
            <v>-17.324922432328638</v>
          </cell>
          <cell r="BU20">
            <v>-18.538057633245696</v>
          </cell>
          <cell r="BV20">
            <v>-41.145956662769144</v>
          </cell>
          <cell r="BW20">
            <v>7.8621256369838521</v>
          </cell>
          <cell r="BX20" t="str">
            <v/>
          </cell>
          <cell r="CI20">
            <v>-8.0709882800525499</v>
          </cell>
          <cell r="CJ20">
            <v>-5.0413824524754736</v>
          </cell>
          <cell r="CK20">
            <v>-29.901886807762633</v>
          </cell>
          <cell r="CL20">
            <v>23.826647019373315</v>
          </cell>
          <cell r="CM20" t="str">
            <v/>
          </cell>
          <cell r="DR20">
            <v>11572500318.509775</v>
          </cell>
          <cell r="DS20">
            <v>4640309835.1663799</v>
          </cell>
          <cell r="DT20">
            <v>1466648573.0089293</v>
          </cell>
          <cell r="DU20">
            <v>5465541910.334466</v>
          </cell>
          <cell r="DV20">
            <v>0</v>
          </cell>
          <cell r="EG20">
            <v>12.769521789491787</v>
          </cell>
          <cell r="EH20">
            <v>9.4029838246340169</v>
          </cell>
          <cell r="EI20">
            <v>18.835603840737463</v>
          </cell>
          <cell r="EJ20">
            <v>16.013366117810541</v>
          </cell>
          <cell r="EK20" t="str">
            <v/>
          </cell>
          <cell r="EL20">
            <v>17.438333676822403</v>
          </cell>
          <cell r="EM20">
            <v>9.4029838246340169</v>
          </cell>
          <cell r="EN20">
            <v>18.835603840737463</v>
          </cell>
          <cell r="EO20">
            <v>16.013366117810541</v>
          </cell>
        </row>
        <row r="21">
          <cell r="E21">
            <v>176855405800.86057</v>
          </cell>
          <cell r="H21">
            <v>6493061673.9742155</v>
          </cell>
          <cell r="K21">
            <v>30076595179.970333</v>
          </cell>
          <cell r="AD21">
            <v>109774375008.18202</v>
          </cell>
          <cell r="AE21">
            <v>61009261970.19149</v>
          </cell>
          <cell r="AF21">
            <v>15396881905.254282</v>
          </cell>
          <cell r="AG21">
            <v>33368231132.736256</v>
          </cell>
          <cell r="AH21">
            <v>0</v>
          </cell>
          <cell r="AJ21">
            <v>33368231132.736256</v>
          </cell>
          <cell r="AM21">
            <v>-17.923529791759773</v>
          </cell>
          <cell r="AN21">
            <v>-11.77530907875961</v>
          </cell>
          <cell r="AO21">
            <v>-36.212912450696024</v>
          </cell>
          <cell r="AP21">
            <v>-17.520498325264779</v>
          </cell>
          <cell r="AS21">
            <v>-17.520498325264779</v>
          </cell>
          <cell r="AT21">
            <v>-17.923529791759773</v>
          </cell>
          <cell r="BO21">
            <v>13267896527.596828</v>
          </cell>
          <cell r="BP21">
            <v>5655606900.8276939</v>
          </cell>
          <cell r="BQ21">
            <v>2666004879.2751298</v>
          </cell>
          <cell r="BR21">
            <v>4946284747.4940052</v>
          </cell>
          <cell r="BS21">
            <v>0</v>
          </cell>
          <cell r="BT21">
            <v>-27.426388554887936</v>
          </cell>
          <cell r="BU21">
            <v>-25.721605155431458</v>
          </cell>
          <cell r="BV21">
            <v>-47.923695393048185</v>
          </cell>
          <cell r="BW21">
            <v>-10.853614300482917</v>
          </cell>
          <cell r="BX21" t="str">
            <v/>
          </cell>
          <cell r="CI21">
            <v>-7.9093219305997327</v>
          </cell>
          <cell r="CJ21">
            <v>0.39478225440965353</v>
          </cell>
          <cell r="CK21">
            <v>-35.896082927489338</v>
          </cell>
          <cell r="CL21">
            <v>16.131988207966263</v>
          </cell>
          <cell r="CM21" t="str">
            <v/>
          </cell>
          <cell r="DR21">
            <v>10820067303.415424</v>
          </cell>
          <cell r="DS21">
            <v>4645743976.8120785</v>
          </cell>
          <cell r="DT21">
            <v>1319559304.8849494</v>
          </cell>
          <cell r="DU21">
            <v>4854764021.7183962</v>
          </cell>
          <cell r="DV21">
            <v>0</v>
          </cell>
          <cell r="EG21">
            <v>12.086515205946659</v>
          </cell>
          <cell r="EH21">
            <v>9.2700791948458043</v>
          </cell>
          <cell r="EI21">
            <v>17.31522587287845</v>
          </cell>
          <cell r="EJ21">
            <v>14.823335189144624</v>
          </cell>
          <cell r="EK21" t="str">
            <v/>
          </cell>
          <cell r="EL21">
            <v>17.095983950856446</v>
          </cell>
          <cell r="EM21">
            <v>9.2700791948458043</v>
          </cell>
          <cell r="EN21">
            <v>17.31522587287845</v>
          </cell>
          <cell r="EO21">
            <v>14.823335189144624</v>
          </cell>
        </row>
        <row r="22">
          <cell r="E22">
            <v>176586184979.35147</v>
          </cell>
          <cell r="H22">
            <v>6990875993.2282782</v>
          </cell>
          <cell r="K22">
            <v>31538328632.776794</v>
          </cell>
          <cell r="AD22">
            <v>108946421219.83865</v>
          </cell>
          <cell r="AE22">
            <v>60437093993.215668</v>
          </cell>
          <cell r="AF22">
            <v>15269931958.278996</v>
          </cell>
          <cell r="AG22">
            <v>33239395268.343987</v>
          </cell>
          <cell r="AH22">
            <v>0</v>
          </cell>
          <cell r="AJ22">
            <v>33239395268.343987</v>
          </cell>
          <cell r="AM22">
            <v>-17.392955114335606</v>
          </cell>
          <cell r="AN22">
            <v>-11.409797754277617</v>
          </cell>
          <cell r="AO22">
            <v>-35.466749755427472</v>
          </cell>
          <cell r="AP22">
            <v>-16.905794740345026</v>
          </cell>
          <cell r="AS22">
            <v>-16.905794740345026</v>
          </cell>
          <cell r="AT22">
            <v>-17.392955114335606</v>
          </cell>
          <cell r="BO22">
            <v>12572964099.998075</v>
          </cell>
          <cell r="BP22">
            <v>5733979999.7178001</v>
          </cell>
          <cell r="BQ22">
            <v>2617185278.8901587</v>
          </cell>
          <cell r="BR22">
            <v>4221798821.3901172</v>
          </cell>
          <cell r="BS22">
            <v>0</v>
          </cell>
          <cell r="BT22">
            <v>-34.887146545843898</v>
          </cell>
          <cell r="BU22">
            <v>-28.496153294358784</v>
          </cell>
          <cell r="BV22">
            <v>-50.097900551915252</v>
          </cell>
          <cell r="BW22">
            <v>-30.168982226436036</v>
          </cell>
          <cell r="BX22" t="str">
            <v/>
          </cell>
          <cell r="CI22">
            <v>-15.784267379660321</v>
          </cell>
          <cell r="CJ22">
            <v>-12.273793223826878</v>
          </cell>
          <cell r="CK22">
            <v>-36.569794513970166</v>
          </cell>
          <cell r="CL22">
            <v>12.134368998573386</v>
          </cell>
          <cell r="CM22" t="str">
            <v/>
          </cell>
          <cell r="DR22">
            <v>9917686727.5106411</v>
          </cell>
          <cell r="DS22">
            <v>4475961705.5413828</v>
          </cell>
          <cell r="DT22">
            <v>1342890284.3709946</v>
          </cell>
          <cell r="DU22">
            <v>4098834737.5982628</v>
          </cell>
          <cell r="DV22">
            <v>0</v>
          </cell>
          <cell r="EG22">
            <v>11.540502165397056</v>
          </cell>
          <cell r="EH22">
            <v>9.4875177161255717</v>
          </cell>
          <cell r="EI22">
            <v>17.139469160968872</v>
          </cell>
          <cell r="EJ22">
            <v>12.701190221143428</v>
          </cell>
          <cell r="EK22" t="str">
            <v/>
          </cell>
          <cell r="EL22">
            <v>16.917741597963751</v>
          </cell>
          <cell r="EM22">
            <v>9.4875177161255717</v>
          </cell>
          <cell r="EN22">
            <v>17.139469160968872</v>
          </cell>
          <cell r="EO22">
            <v>12.701190221143428</v>
          </cell>
        </row>
        <row r="23">
          <cell r="E23">
            <v>175686664034.6467</v>
          </cell>
          <cell r="H23">
            <v>7500099426.4596958</v>
          </cell>
          <cell r="K23">
            <v>32581565579.118076</v>
          </cell>
          <cell r="AD23">
            <v>108802870786.87109</v>
          </cell>
          <cell r="AE23">
            <v>60460976856.742142</v>
          </cell>
          <cell r="AF23">
            <v>15266093624.408669</v>
          </cell>
          <cell r="AG23">
            <v>33075800305.72028</v>
          </cell>
          <cell r="AH23">
            <v>0</v>
          </cell>
          <cell r="AJ23">
            <v>33075800305.72028</v>
          </cell>
          <cell r="AM23">
            <v>-16.763192180840257</v>
          </cell>
          <cell r="AN23">
            <v>-10.956752350946687</v>
          </cell>
          <cell r="AO23">
            <v>-33.363978945663355</v>
          </cell>
          <cell r="AP23">
            <v>-17.112593412388357</v>
          </cell>
          <cell r="AS23">
            <v>-17.112593412388357</v>
          </cell>
          <cell r="AT23">
            <v>-16.763192180840257</v>
          </cell>
          <cell r="BO23">
            <v>12154089127.482515</v>
          </cell>
          <cell r="BP23">
            <v>5596505518.9622288</v>
          </cell>
          <cell r="BQ23">
            <v>2535768584.3508129</v>
          </cell>
          <cell r="BR23">
            <v>4021815024.1694736</v>
          </cell>
          <cell r="BS23">
            <v>0</v>
          </cell>
          <cell r="BT23">
            <v>-34.415185079106593</v>
          </cell>
          <cell r="BU23">
            <v>-32.595641379822801</v>
          </cell>
          <cell r="BV23">
            <v>-50.877756281671324</v>
          </cell>
          <cell r="BW23">
            <v>-20.624495890594108</v>
          </cell>
          <cell r="BX23" t="str">
            <v/>
          </cell>
          <cell r="CI23">
            <v>-6.6074579444047483</v>
          </cell>
          <cell r="CJ23">
            <v>0.87827077603310766</v>
          </cell>
          <cell r="CK23">
            <v>-33.240217443278055</v>
          </cell>
          <cell r="CL23">
            <v>18.998672001933436</v>
          </cell>
          <cell r="CM23" t="str">
            <v/>
          </cell>
          <cell r="DR23">
            <v>9667561404.7806816</v>
          </cell>
          <cell r="DS23">
            <v>4490163366.4766388</v>
          </cell>
          <cell r="DT23">
            <v>1292589838.7975771</v>
          </cell>
          <cell r="DU23">
            <v>3884808199.506465</v>
          </cell>
          <cell r="DV23">
            <v>0</v>
          </cell>
          <cell r="EG23">
            <v>11.170743050788245</v>
          </cell>
          <cell r="EH23">
            <v>9.2563928171765042</v>
          </cell>
          <cell r="EI23">
            <v>16.610461371050551</v>
          </cell>
          <cell r="EJ23">
            <v>12.159388395732702</v>
          </cell>
          <cell r="EK23" t="str">
            <v/>
          </cell>
          <cell r="EL23">
            <v>16.583933741511096</v>
          </cell>
          <cell r="EM23">
            <v>9.2563928171765042</v>
          </cell>
          <cell r="EN23">
            <v>16.610461371050551</v>
          </cell>
          <cell r="EO23">
            <v>12.159388395732702</v>
          </cell>
        </row>
        <row r="24">
          <cell r="E24">
            <v>174167765078.24124</v>
          </cell>
          <cell r="H24">
            <v>7886057412.3753672</v>
          </cell>
          <cell r="K24">
            <v>31486932070.197872</v>
          </cell>
          <cell r="AD24">
            <v>108414583296.43196</v>
          </cell>
          <cell r="AE24">
            <v>60229938992.050873</v>
          </cell>
          <cell r="AF24">
            <v>15389837366.47603</v>
          </cell>
          <cell r="AG24">
            <v>32794806937.90506</v>
          </cell>
          <cell r="AH24">
            <v>0</v>
          </cell>
          <cell r="AJ24">
            <v>32794806937.90506</v>
          </cell>
          <cell r="AM24">
            <v>-15.538970287567865</v>
          </cell>
          <cell r="AN24">
            <v>-10.426062331898311</v>
          </cell>
          <cell r="AO24">
            <v>-27.934953125460627</v>
          </cell>
          <cell r="AP24">
            <v>-17.52748060948467</v>
          </cell>
          <cell r="AS24">
            <v>-17.52748060948467</v>
          </cell>
          <cell r="AT24">
            <v>-15.538970287567865</v>
          </cell>
          <cell r="BO24">
            <v>11323122038.925753</v>
          </cell>
          <cell r="BP24">
            <v>4978646269.2173347</v>
          </cell>
          <cell r="BQ24">
            <v>2491924336.5556731</v>
          </cell>
          <cell r="BR24">
            <v>3852551433.1527452</v>
          </cell>
          <cell r="BS24">
            <v>0</v>
          </cell>
          <cell r="BT24">
            <v>-31.212377902344713</v>
          </cell>
          <cell r="BU24">
            <v>-29.012282496323895</v>
          </cell>
          <cell r="BV24">
            <v>-43.228103685130172</v>
          </cell>
          <cell r="BW24">
            <v>-23.836039446798253</v>
          </cell>
          <cell r="BX24" t="str">
            <v/>
          </cell>
          <cell r="CI24">
            <v>-0.73472391166622408</v>
          </cell>
          <cell r="CJ24">
            <v>10.219961146840873</v>
          </cell>
          <cell r="CK24">
            <v>-29.445482188871843</v>
          </cell>
          <cell r="CL24">
            <v>8.1629173490016527</v>
          </cell>
          <cell r="CM24" t="str">
            <v/>
          </cell>
          <cell r="DR24">
            <v>9098753275.1227055</v>
          </cell>
          <cell r="DS24">
            <v>4240196067.0175729</v>
          </cell>
          <cell r="DT24">
            <v>1163361660.7583284</v>
          </cell>
          <cell r="DU24">
            <v>3695195547.3468041</v>
          </cell>
          <cell r="DV24">
            <v>0</v>
          </cell>
          <cell r="EG24">
            <v>10.444279445289729</v>
          </cell>
          <cell r="EH24">
            <v>8.2660656021491494</v>
          </cell>
          <cell r="EI24">
            <v>16.192012152018439</v>
          </cell>
          <cell r="EJ24">
            <v>11.747443552411555</v>
          </cell>
          <cell r="EK24" t="str">
            <v/>
          </cell>
          <cell r="EL24">
            <v>15.108468616068057</v>
          </cell>
          <cell r="EM24">
            <v>8.2660656021491494</v>
          </cell>
          <cell r="EN24">
            <v>16.192012152018439</v>
          </cell>
          <cell r="EO24">
            <v>11.747443552411555</v>
          </cell>
        </row>
        <row r="25">
          <cell r="E25">
            <v>173495951906.48981</v>
          </cell>
          <cell r="H25">
            <v>7824422988.6663275</v>
          </cell>
          <cell r="K25">
            <v>32418810848.894787</v>
          </cell>
          <cell r="AD25">
            <v>107638819717.75493</v>
          </cell>
          <cell r="AE25">
            <v>59695400212.137634</v>
          </cell>
          <cell r="AF25">
            <v>15493053946.033031</v>
          </cell>
          <cell r="AG25">
            <v>32450365559.584259</v>
          </cell>
          <cell r="AH25">
            <v>0</v>
          </cell>
          <cell r="AJ25">
            <v>32450365559.584259</v>
          </cell>
          <cell r="AM25">
            <v>-15.586229334686507</v>
          </cell>
          <cell r="AN25">
            <v>-12.06121773137947</v>
          </cell>
          <cell r="AO25">
            <v>-23.391552204365752</v>
          </cell>
          <cell r="AP25">
            <v>-17.65276904861155</v>
          </cell>
          <cell r="AS25">
            <v>-17.65276904861155</v>
          </cell>
          <cell r="AT25">
            <v>-15.586229334686507</v>
          </cell>
          <cell r="BO25">
            <v>12305274448.503254</v>
          </cell>
          <cell r="BP25">
            <v>5278901206.9961338</v>
          </cell>
          <cell r="BQ25">
            <v>2595073511.597538</v>
          </cell>
          <cell r="BR25">
            <v>4431299729.9095812</v>
          </cell>
          <cell r="BS25">
            <v>0</v>
          </cell>
          <cell r="BT25">
            <v>-27.970021199489704</v>
          </cell>
          <cell r="BU25">
            <v>-29.042029419977176</v>
          </cell>
          <cell r="BV25">
            <v>-40.535542070236872</v>
          </cell>
          <cell r="BW25">
            <v>-16.073787241368677</v>
          </cell>
          <cell r="BX25" t="str">
            <v/>
          </cell>
          <cell r="CI25">
            <v>1.8630709227234865</v>
          </cell>
          <cell r="CJ25">
            <v>8.2034347878253033</v>
          </cell>
          <cell r="CK25">
            <v>-29.214118217713413</v>
          </cell>
          <cell r="CL25">
            <v>31.765327848210777</v>
          </cell>
          <cell r="CM25" t="str">
            <v/>
          </cell>
          <cell r="DR25">
            <v>9829678981.7781658</v>
          </cell>
          <cell r="DS25">
            <v>4367525491.7389021</v>
          </cell>
          <cell r="DT25">
            <v>1167508433.31231</v>
          </cell>
          <cell r="DU25">
            <v>4294645056.726953</v>
          </cell>
          <cell r="DV25">
            <v>0</v>
          </cell>
          <cell r="EG25">
            <v>11.432004253455698</v>
          </cell>
          <cell r="EH25">
            <v>8.8430619247658484</v>
          </cell>
          <cell r="EI25">
            <v>16.749915934179022</v>
          </cell>
          <cell r="EJ25">
            <v>13.655623452909888</v>
          </cell>
          <cell r="EK25" t="str">
            <v/>
          </cell>
          <cell r="EL25">
            <v>16.087927953830132</v>
          </cell>
          <cell r="EM25">
            <v>8.8430619247658484</v>
          </cell>
          <cell r="EN25">
            <v>16.749915934179022</v>
          </cell>
          <cell r="EO25">
            <v>13.655623452909888</v>
          </cell>
        </row>
        <row r="26">
          <cell r="E26">
            <v>171789126444.74185</v>
          </cell>
          <cell r="H26">
            <v>7644481415.4612494</v>
          </cell>
          <cell r="K26">
            <v>33711630147.023239</v>
          </cell>
          <cell r="AD26">
            <v>105979530548.10768</v>
          </cell>
          <cell r="AE26">
            <v>60231639662.911324</v>
          </cell>
          <cell r="AF26">
            <v>15581199624.618965</v>
          </cell>
          <cell r="AG26">
            <v>30166691260.577385</v>
          </cell>
          <cell r="AH26">
            <v>0</v>
          </cell>
          <cell r="AJ26">
            <v>30166691260.577385</v>
          </cell>
          <cell r="AM26">
            <v>-15.493474592930333</v>
          </cell>
          <cell r="AN26">
            <v>-9.9852873496231389</v>
          </cell>
          <cell r="AO26">
            <v>-19.7358612759569</v>
          </cell>
          <cell r="AP26">
            <v>-22.816478722774789</v>
          </cell>
          <cell r="AS26">
            <v>-22.816478722774789</v>
          </cell>
          <cell r="AT26">
            <v>-15.493474592930333</v>
          </cell>
          <cell r="BO26">
            <v>12540330957.420839</v>
          </cell>
          <cell r="BP26">
            <v>5300844199.7706041</v>
          </cell>
          <cell r="BQ26">
            <v>2486919634.5244689</v>
          </cell>
          <cell r="BR26">
            <v>4752567123.1257668</v>
          </cell>
          <cell r="BS26">
            <v>0</v>
          </cell>
          <cell r="BT26">
            <v>-25.804185457872364</v>
          </cell>
          <cell r="BU26">
            <v>-25.001797168895845</v>
          </cell>
          <cell r="BV26">
            <v>-39.153695454202428</v>
          </cell>
          <cell r="BW26">
            <v>-17.29619875043943</v>
          </cell>
          <cell r="BX26" t="str">
            <v/>
          </cell>
          <cell r="CI26">
            <v>27.494059855743846</v>
          </cell>
          <cell r="CJ26">
            <v>50.046224994015517</v>
          </cell>
          <cell r="CK26">
            <v>-21.853453957314262</v>
          </cell>
          <cell r="CL26">
            <v>40.692489778715114</v>
          </cell>
          <cell r="CM26" t="str">
            <v/>
          </cell>
          <cell r="DR26">
            <v>10176213122.234913</v>
          </cell>
          <cell r="DS26">
            <v>4396540499.5604677</v>
          </cell>
          <cell r="DT26">
            <v>1191654271.5466862</v>
          </cell>
          <cell r="DU26">
            <v>4588018351.127758</v>
          </cell>
          <cell r="DV26">
            <v>0</v>
          </cell>
          <cell r="EG26">
            <v>11.832785909283078</v>
          </cell>
          <cell r="EH26">
            <v>8.8007635678473672</v>
          </cell>
          <cell r="EI26">
            <v>15.96102799809476</v>
          </cell>
          <cell r="EJ26">
            <v>15.754353309991753</v>
          </cell>
          <cell r="EK26" t="str">
            <v/>
          </cell>
          <cell r="EL26">
            <v>16.603929576066601</v>
          </cell>
          <cell r="EM26">
            <v>8.8007635678473672</v>
          </cell>
          <cell r="EN26">
            <v>15.96102799809476</v>
          </cell>
          <cell r="EO26">
            <v>15.754353309991753</v>
          </cell>
        </row>
        <row r="27">
          <cell r="E27">
            <v>171579741171.29907</v>
          </cell>
          <cell r="H27">
            <v>6782798993.8562298</v>
          </cell>
          <cell r="K27">
            <v>33738623907.536423</v>
          </cell>
          <cell r="AD27">
            <v>106006464845.41931</v>
          </cell>
          <cell r="AE27">
            <v>60359601688.826149</v>
          </cell>
          <cell r="AF27">
            <v>15418870451.705166</v>
          </cell>
          <cell r="AG27">
            <v>30227992704.887997</v>
          </cell>
          <cell r="AH27">
            <v>0</v>
          </cell>
          <cell r="AJ27">
            <v>30227992704.887997</v>
          </cell>
          <cell r="AM27">
            <v>-16.388167902473004</v>
          </cell>
          <cell r="AN27">
            <v>-11.809135661398518</v>
          </cell>
          <cell r="AO27">
            <v>-18.459998021791968</v>
          </cell>
          <cell r="AP27">
            <v>-23.342356455923753</v>
          </cell>
          <cell r="AS27">
            <v>-23.342356455923753</v>
          </cell>
          <cell r="AT27">
            <v>-16.388167902473004</v>
          </cell>
          <cell r="BO27">
            <v>12889827213.471292</v>
          </cell>
          <cell r="BP27">
            <v>5116351474.0255861</v>
          </cell>
          <cell r="BQ27">
            <v>2352048186.6097121</v>
          </cell>
          <cell r="BR27">
            <v>5421427552.8359947</v>
          </cell>
          <cell r="BS27">
            <v>0</v>
          </cell>
          <cell r="BT27">
            <v>-23.647093308551849</v>
          </cell>
          <cell r="BU27">
            <v>-29.280763409510659</v>
          </cell>
          <cell r="BV27">
            <v>-39.087841126514654</v>
          </cell>
          <cell r="BW27">
            <v>-6.2975811382277813</v>
          </cell>
          <cell r="BX27" t="str">
            <v/>
          </cell>
          <cell r="CI27">
            <v>18.778227338833897</v>
          </cell>
          <cell r="CJ27">
            <v>27.772049938672815</v>
          </cell>
          <cell r="CK27">
            <v>-21.62973251020437</v>
          </cell>
          <cell r="CL27">
            <v>50.531648132731391</v>
          </cell>
          <cell r="CM27" t="str">
            <v/>
          </cell>
          <cell r="DR27">
            <v>10794331877.993074</v>
          </cell>
          <cell r="DS27">
            <v>4371831359.2396507</v>
          </cell>
          <cell r="DT27">
            <v>1161068411.5991857</v>
          </cell>
          <cell r="DU27">
            <v>5261432107.1542377</v>
          </cell>
          <cell r="DV27">
            <v>0</v>
          </cell>
          <cell r="EG27">
            <v>12.159472756937504</v>
          </cell>
          <cell r="EH27">
            <v>8.4764500276229153</v>
          </cell>
          <cell r="EI27">
            <v>15.254348196106676</v>
          </cell>
          <cell r="EJ27">
            <v>17.935122605608299</v>
          </cell>
          <cell r="EK27" t="str">
            <v/>
          </cell>
          <cell r="EL27">
            <v>16.960303406321938</v>
          </cell>
          <cell r="EM27">
            <v>8.4764500276229153</v>
          </cell>
          <cell r="EN27">
            <v>15.254348196106676</v>
          </cell>
          <cell r="EO27">
            <v>17.935122605608299</v>
          </cell>
        </row>
        <row r="28">
          <cell r="E28">
            <v>172942201139.28827</v>
          </cell>
          <cell r="H28">
            <v>6467063067.9477701</v>
          </cell>
          <cell r="K28">
            <v>36618339437.367874</v>
          </cell>
          <cell r="AD28">
            <v>103769376604.73055</v>
          </cell>
          <cell r="AE28">
            <v>59324450749.127777</v>
          </cell>
          <cell r="AF28">
            <v>15100527887.311932</v>
          </cell>
          <cell r="AG28">
            <v>29344397968.29084</v>
          </cell>
          <cell r="AH28">
            <v>0</v>
          </cell>
          <cell r="AJ28">
            <v>29344397968.29084</v>
          </cell>
          <cell r="AM28">
            <v>-16.487069166158598</v>
          </cell>
          <cell r="AN28">
            <v>-11.593379491591271</v>
          </cell>
          <cell r="AO28">
            <v>-18.116293395643169</v>
          </cell>
          <cell r="AP28">
            <v>-24.194166368476523</v>
          </cell>
          <cell r="AS28">
            <v>-24.194166368476523</v>
          </cell>
          <cell r="AT28">
            <v>-16.487069166158598</v>
          </cell>
          <cell r="BO28">
            <v>11830862330.212309</v>
          </cell>
          <cell r="BP28">
            <v>4544132461.7917643</v>
          </cell>
          <cell r="BQ28">
            <v>2066032446.1206307</v>
          </cell>
          <cell r="BR28">
            <v>5220697422.2999134</v>
          </cell>
          <cell r="BS28">
            <v>0</v>
          </cell>
          <cell r="BT28">
            <v>-33.456118558523897</v>
          </cell>
          <cell r="BU28">
            <v>-38.271118846016947</v>
          </cell>
          <cell r="BV28">
            <v>-47.63324206387999</v>
          </cell>
          <cell r="BW28">
            <v>-19.337696653819457</v>
          </cell>
          <cell r="BX28" t="str">
            <v/>
          </cell>
          <cell r="CI28">
            <v>-11.182633822426913</v>
          </cell>
          <cell r="CJ28">
            <v>-5.9899596345379669</v>
          </cell>
          <cell r="CK28">
            <v>-37.773581914099452</v>
          </cell>
          <cell r="CL28">
            <v>11.275925638144546</v>
          </cell>
          <cell r="CM28" t="str">
            <v/>
          </cell>
          <cell r="DR28">
            <v>9606478450.0153923</v>
          </cell>
          <cell r="DS28">
            <v>3547954663.2663207</v>
          </cell>
          <cell r="DT28">
            <v>978854728.81304348</v>
          </cell>
          <cell r="DU28">
            <v>5079669057.9360275</v>
          </cell>
          <cell r="DV28">
            <v>0</v>
          </cell>
          <cell r="EG28">
            <v>11.401111500628378</v>
          </cell>
          <cell r="EH28">
            <v>7.659796937704602</v>
          </cell>
          <cell r="EI28">
            <v>13.681855770463455</v>
          </cell>
          <cell r="EJ28">
            <v>17.791121248905256</v>
          </cell>
          <cell r="EK28" t="str">
            <v/>
          </cell>
          <cell r="EL28">
            <v>16.278223189780359</v>
          </cell>
          <cell r="EM28">
            <v>7.659796937704602</v>
          </cell>
          <cell r="EN28">
            <v>13.681855770463455</v>
          </cell>
          <cell r="EO28">
            <v>17.791121248905256</v>
          </cell>
        </row>
        <row r="29">
          <cell r="E29">
            <v>173422739673.30759</v>
          </cell>
          <cell r="H29">
            <v>8318582086.193821</v>
          </cell>
          <cell r="K29">
            <v>35965878459.207779</v>
          </cell>
          <cell r="AD29">
            <v>103519360231.86327</v>
          </cell>
          <cell r="AE29">
            <v>59329025719.816269</v>
          </cell>
          <cell r="AF29">
            <v>15081156190.95591</v>
          </cell>
          <cell r="AG29">
            <v>29109178321.091084</v>
          </cell>
          <cell r="AH29">
            <v>0</v>
          </cell>
          <cell r="AJ29">
            <v>29109178321.091084</v>
          </cell>
          <cell r="AM29">
            <v>-17.035226913439082</v>
          </cell>
          <cell r="AN29">
            <v>-12.233871562556386</v>
          </cell>
          <cell r="AO29">
            <v>-17.37218898858568</v>
          </cell>
          <cell r="AP29">
            <v>-25.215662568692167</v>
          </cell>
          <cell r="AS29">
            <v>-25.215662568692167</v>
          </cell>
          <cell r="AT29">
            <v>-17.035226913439082</v>
          </cell>
          <cell r="BO29">
            <v>11762503901.411104</v>
          </cell>
          <cell r="BP29">
            <v>4178643817.4233551</v>
          </cell>
          <cell r="BQ29">
            <v>2053336844.4400134</v>
          </cell>
          <cell r="BR29">
            <v>5530523239.5477352</v>
          </cell>
          <cell r="BS29">
            <v>0</v>
          </cell>
          <cell r="BT29">
            <v>-41.761841570286862</v>
          </cell>
          <cell r="BU29">
            <v>-50.086091292639878</v>
          </cell>
          <cell r="BV29">
            <v>-50.354211813477924</v>
          </cell>
          <cell r="BW29">
            <v>-28.077595695268975</v>
          </cell>
          <cell r="BX29" t="str">
            <v/>
          </cell>
          <cell r="CI29">
            <v>-20.907600388980008</v>
          </cell>
          <cell r="CJ29">
            <v>-19.168099071560761</v>
          </cell>
          <cell r="CK29">
            <v>-41.821368546256025</v>
          </cell>
          <cell r="CL29">
            <v>3.3257097795565072</v>
          </cell>
          <cell r="CM29" t="str">
            <v/>
          </cell>
          <cell r="DR29">
            <v>9691845483.4090443</v>
          </cell>
          <cell r="DS29">
            <v>3338722204.8972263</v>
          </cell>
          <cell r="DT29">
            <v>973715252.41888571</v>
          </cell>
          <cell r="DU29">
            <v>5379408026.0929317</v>
          </cell>
          <cell r="DV29">
            <v>0</v>
          </cell>
          <cell r="EG29">
            <v>11.362612631169068</v>
          </cell>
          <cell r="EH29">
            <v>7.0431694549598207</v>
          </cell>
          <cell r="EI29">
            <v>13.615248184163683</v>
          </cell>
          <cell r="EJ29">
            <v>18.999242020997169</v>
          </cell>
          <cell r="EK29" t="str">
            <v/>
          </cell>
          <cell r="EL29">
            <v>16.799294047128111</v>
          </cell>
          <cell r="EM29">
            <v>7.0431694549598207</v>
          </cell>
          <cell r="EN29">
            <v>13.615248184163683</v>
          </cell>
          <cell r="EO29">
            <v>18.999242020997169</v>
          </cell>
        </row>
        <row r="30">
          <cell r="E30">
            <v>174460839129.8894</v>
          </cell>
          <cell r="H30">
            <v>9021732462.7701035</v>
          </cell>
          <cell r="K30">
            <v>36986976047.470459</v>
          </cell>
          <cell r="AD30">
            <v>103690197931.63977</v>
          </cell>
          <cell r="AE30">
            <v>60076924218.085129</v>
          </cell>
          <cell r="AF30">
            <v>14847788445.958441</v>
          </cell>
          <cell r="AG30">
            <v>28765485267.596195</v>
          </cell>
          <cell r="AH30">
            <v>0</v>
          </cell>
          <cell r="AJ30">
            <v>28765485267.596195</v>
          </cell>
          <cell r="AM30">
            <v>-15.598966540780946</v>
          </cell>
          <cell r="AN30">
            <v>-10.253037479832539</v>
          </cell>
          <cell r="AO30">
            <v>-12.157424455560706</v>
          </cell>
          <cell r="AP30">
            <v>-26.263357381803466</v>
          </cell>
          <cell r="AS30">
            <v>-26.263357381803466</v>
          </cell>
          <cell r="AT30">
            <v>-15.598966540780946</v>
          </cell>
          <cell r="BO30">
            <v>11239533577.948761</v>
          </cell>
          <cell r="BP30">
            <v>3903209000.9837284</v>
          </cell>
          <cell r="BQ30">
            <v>1792595092.0421278</v>
          </cell>
          <cell r="BR30">
            <v>5543729484.922904</v>
          </cell>
          <cell r="BS30">
            <v>0</v>
          </cell>
          <cell r="BT30">
            <v>-32.090317318161652</v>
          </cell>
          <cell r="BU30">
            <v>-37.533685036951994</v>
          </cell>
          <cell r="BV30">
            <v>-42.038051057822699</v>
          </cell>
          <cell r="BW30">
            <v>-23.105174595668355</v>
          </cell>
          <cell r="BX30" t="str">
            <v/>
          </cell>
          <cell r="CI30">
            <v>5.4543571427478676</v>
          </cell>
          <cell r="CJ30">
            <v>12.286523170858811</v>
          </cell>
          <cell r="CK30">
            <v>-27.372506213755209</v>
          </cell>
          <cell r="CL30">
            <v>19.470479207542411</v>
          </cell>
          <cell r="CM30" t="str">
            <v/>
          </cell>
          <cell r="DR30">
            <v>9445158623.5671806</v>
          </cell>
          <cell r="DS30">
            <v>3105063532.112011</v>
          </cell>
          <cell r="DT30">
            <v>922238378.69217789</v>
          </cell>
          <cell r="DU30">
            <v>5417856712.7629929</v>
          </cell>
          <cell r="DV30">
            <v>0</v>
          </cell>
          <cell r="EG30">
            <v>10.839533342735724</v>
          </cell>
          <cell r="EH30">
            <v>6.4970187002495283</v>
          </cell>
          <cell r="EI30">
            <v>12.073145428806747</v>
          </cell>
          <cell r="EJ30">
            <v>19.272157008134382</v>
          </cell>
          <cell r="EK30" t="str">
            <v/>
          </cell>
          <cell r="EL30">
            <v>15.77480083289611</v>
          </cell>
          <cell r="EM30">
            <v>6.4970187002495283</v>
          </cell>
          <cell r="EN30">
            <v>12.073145428806747</v>
          </cell>
          <cell r="EO30">
            <v>19.272157008134382</v>
          </cell>
        </row>
        <row r="31">
          <cell r="E31">
            <v>172564625222.79913</v>
          </cell>
          <cell r="H31">
            <v>7786354085.1301689</v>
          </cell>
          <cell r="K31">
            <v>37176594902.648323</v>
          </cell>
          <cell r="AD31">
            <v>102175939172.85655</v>
          </cell>
          <cell r="AE31">
            <v>58935146836.330956</v>
          </cell>
          <cell r="AF31">
            <v>14809774211.31299</v>
          </cell>
          <cell r="AG31">
            <v>28431018125.212601</v>
          </cell>
          <cell r="AH31">
            <v>0</v>
          </cell>
          <cell r="AJ31">
            <v>28431018125.212601</v>
          </cell>
          <cell r="AM31">
            <v>-14.370217163914967</v>
          </cell>
          <cell r="AN31">
            <v>-9.9445199908670077</v>
          </cell>
          <cell r="AO31">
            <v>-11.858282709312517</v>
          </cell>
          <cell r="AP31">
            <v>-23.320053491295777</v>
          </cell>
          <cell r="AS31">
            <v>-23.320053491295777</v>
          </cell>
          <cell r="AT31">
            <v>-14.370217163914967</v>
          </cell>
          <cell r="BO31">
            <v>11531489489.594946</v>
          </cell>
          <cell r="BP31">
            <v>4090230696.0146928</v>
          </cell>
          <cell r="BQ31">
            <v>1790633050.8636098</v>
          </cell>
          <cell r="BR31">
            <v>5650625742.7166424</v>
          </cell>
          <cell r="BS31">
            <v>0</v>
          </cell>
          <cell r="BT31">
            <v>-33.096017096783136</v>
          </cell>
          <cell r="BU31">
            <v>-37.493777766213022</v>
          </cell>
          <cell r="BV31">
            <v>-45.14062331074399</v>
          </cell>
          <cell r="BW31">
            <v>-23.929254908338837</v>
          </cell>
          <cell r="BX31" t="str">
            <v/>
          </cell>
          <cell r="CI31">
            <v>3.5165564823822715</v>
          </cell>
          <cell r="CJ31">
            <v>12.378972893574769</v>
          </cell>
          <cell r="CK31">
            <v>-32.995264734067696</v>
          </cell>
          <cell r="CL31">
            <v>16.406328894863954</v>
          </cell>
          <cell r="CM31" t="str">
            <v/>
          </cell>
          <cell r="DR31">
            <v>9591037309.0373096</v>
          </cell>
          <cell r="DS31">
            <v>3170332214.2284508</v>
          </cell>
          <cell r="DT31">
            <v>894284561.73616457</v>
          </cell>
          <cell r="DU31">
            <v>5526420533.0726948</v>
          </cell>
          <cell r="DV31">
            <v>0</v>
          </cell>
          <cell r="EG31">
            <v>11.285914847414812</v>
          </cell>
          <cell r="EH31">
            <v>6.9402231360747937</v>
          </cell>
          <cell r="EI31">
            <v>12.090886905593528</v>
          </cell>
          <cell r="EJ31">
            <v>19.874862440137775</v>
          </cell>
          <cell r="EK31" t="str">
            <v/>
          </cell>
          <cell r="EL31">
            <v>16.285848281206519</v>
          </cell>
          <cell r="EM31">
            <v>6.9402231360747937</v>
          </cell>
          <cell r="EN31">
            <v>12.090886905593528</v>
          </cell>
          <cell r="EO31">
            <v>19.874862440137775</v>
          </cell>
        </row>
        <row r="32">
          <cell r="E32">
            <v>168788246670.00351</v>
          </cell>
          <cell r="H32">
            <v>7638766334.1288452</v>
          </cell>
          <cell r="K32">
            <v>36940925415.076256</v>
          </cell>
          <cell r="AD32">
            <v>101000211888.28575</v>
          </cell>
          <cell r="AE32">
            <v>58297665358.042938</v>
          </cell>
          <cell r="AF32">
            <v>14752726415.723465</v>
          </cell>
          <cell r="AG32">
            <v>27949820114.519344</v>
          </cell>
          <cell r="AH32">
            <v>0</v>
          </cell>
          <cell r="AJ32">
            <v>27949820114.519344</v>
          </cell>
          <cell r="AM32">
            <v>-10.454007185984693</v>
          </cell>
          <cell r="AN32">
            <v>-6.1812315775592879</v>
          </cell>
          <cell r="AO32">
            <v>-7.2329875846268603</v>
          </cell>
          <cell r="AP32">
            <v>-19.568523661178659</v>
          </cell>
          <cell r="AS32">
            <v>-19.568523661178659</v>
          </cell>
          <cell r="AT32">
            <v>-10.454007185984693</v>
          </cell>
          <cell r="BO32">
            <v>11338288417.082808</v>
          </cell>
          <cell r="BP32">
            <v>3849400607.8606925</v>
          </cell>
          <cell r="BQ32">
            <v>1818258551.4754174</v>
          </cell>
          <cell r="BR32">
            <v>5670629257.7466974</v>
          </cell>
          <cell r="BS32">
            <v>0</v>
          </cell>
          <cell r="BT32">
            <v>-21.277887892858228</v>
          </cell>
          <cell r="BU32">
            <v>-34.118119620966723</v>
          </cell>
          <cell r="BV32">
            <v>-39.298786567348586</v>
          </cell>
          <cell r="BW32">
            <v>1.9050354511191081</v>
          </cell>
          <cell r="BX32" t="str">
            <v/>
          </cell>
          <cell r="CI32">
            <v>11.356340891322469</v>
          </cell>
          <cell r="CJ32">
            <v>24.797422622203523</v>
          </cell>
          <cell r="CK32">
            <v>-31.637395052388449</v>
          </cell>
          <cell r="CL32">
            <v>22.737604965817603</v>
          </cell>
          <cell r="CM32" t="str">
            <v/>
          </cell>
          <cell r="DR32">
            <v>9424378309.1229992</v>
          </cell>
          <cell r="DS32">
            <v>2981549432.3921709</v>
          </cell>
          <cell r="DT32">
            <v>885633329.42750967</v>
          </cell>
          <cell r="DU32">
            <v>5557195547.303318</v>
          </cell>
          <cell r="DV32">
            <v>0</v>
          </cell>
          <cell r="EG32">
            <v>11.226004584647658</v>
          </cell>
          <cell r="EH32">
            <v>6.603009887650015</v>
          </cell>
          <cell r="EI32">
            <v>12.324898464445976</v>
          </cell>
          <cell r="EJ32">
            <v>20.288607348857049</v>
          </cell>
          <cell r="EK32" t="str">
            <v/>
          </cell>
          <cell r="EL32">
            <v>16.186747569458568</v>
          </cell>
          <cell r="EM32">
            <v>6.603009887650015</v>
          </cell>
          <cell r="EN32">
            <v>12.324898464445976</v>
          </cell>
          <cell r="EO32">
            <v>20.288607348857049</v>
          </cell>
        </row>
        <row r="33">
          <cell r="E33">
            <v>166641778604.67538</v>
          </cell>
          <cell r="H33">
            <v>6819099639.9660425</v>
          </cell>
          <cell r="K33">
            <v>37310228012.799683</v>
          </cell>
          <cell r="AD33">
            <v>99990213327.285553</v>
          </cell>
          <cell r="AE33">
            <v>57823489239.25074</v>
          </cell>
          <cell r="AF33">
            <v>14412819041.204279</v>
          </cell>
          <cell r="AG33">
            <v>27753905046.830524</v>
          </cell>
          <cell r="AH33">
            <v>0</v>
          </cell>
          <cell r="AJ33">
            <v>27753905046.830524</v>
          </cell>
          <cell r="AM33">
            <v>-8.9129741619273233</v>
          </cell>
          <cell r="AN33">
            <v>-5.2217853946459609</v>
          </cell>
          <cell r="AO33">
            <v>-6.3913126703542877</v>
          </cell>
          <cell r="AP33">
            <v>-16.825363213208323</v>
          </cell>
          <cell r="AS33">
            <v>-16.825363213208323</v>
          </cell>
          <cell r="AT33">
            <v>-8.9129741619273233</v>
          </cell>
          <cell r="BO33">
            <v>11183082343.549156</v>
          </cell>
          <cell r="BP33">
            <v>3765735347.2015419</v>
          </cell>
          <cell r="BQ33">
            <v>1677238033.7085123</v>
          </cell>
          <cell r="BR33">
            <v>5740108962.639102</v>
          </cell>
          <cell r="BS33">
            <v>0</v>
          </cell>
          <cell r="BT33">
            <v>-15.713223114992802</v>
          </cell>
          <cell r="BU33">
            <v>-33.415893055607718</v>
          </cell>
          <cell r="BV33">
            <v>-37.087960838070821</v>
          </cell>
          <cell r="BW33">
            <v>16.048898429215619</v>
          </cell>
          <cell r="BX33" t="str">
            <v/>
          </cell>
          <cell r="CI33">
            <v>10.060046412457124</v>
          </cell>
          <cell r="CJ33">
            <v>15.207038582254162</v>
          </cell>
          <cell r="CK33">
            <v>-27.336260247174614</v>
          </cell>
          <cell r="CL33">
            <v>33.491810378041762</v>
          </cell>
          <cell r="CM33" t="str">
            <v/>
          </cell>
          <cell r="DR33">
            <v>9404004594.377224</v>
          </cell>
          <cell r="DS33">
            <v>2948760071.2178583</v>
          </cell>
          <cell r="DT33">
            <v>830512363.21066904</v>
          </cell>
          <cell r="DU33">
            <v>5624732159.9486961</v>
          </cell>
          <cell r="DV33">
            <v>0</v>
          </cell>
          <cell r="EG33">
            <v>11.184176902338393</v>
          </cell>
          <cell r="EH33">
            <v>6.5124664677712856</v>
          </cell>
          <cell r="EI33">
            <v>11.637126844606305</v>
          </cell>
          <cell r="EJ33">
            <v>20.68216689850864</v>
          </cell>
          <cell r="EK33" t="str">
            <v/>
          </cell>
          <cell r="EL33">
            <v>16.131668670039854</v>
          </cell>
          <cell r="EM33">
            <v>6.5124664677712856</v>
          </cell>
          <cell r="EN33">
            <v>11.637126844606305</v>
          </cell>
          <cell r="EO33">
            <v>20.68216689850864</v>
          </cell>
        </row>
        <row r="34">
          <cell r="E34">
            <v>166478787057.69861</v>
          </cell>
          <cell r="H34">
            <v>7749728456.6209002</v>
          </cell>
          <cell r="K34">
            <v>37893907496.318642</v>
          </cell>
          <cell r="AD34">
            <v>98297646854.945053</v>
          </cell>
          <cell r="AE34">
            <v>56773273737.730644</v>
          </cell>
          <cell r="AF34">
            <v>14206890508.04451</v>
          </cell>
          <cell r="AG34">
            <v>27317482609.169903</v>
          </cell>
          <cell r="AH34">
            <v>0</v>
          </cell>
          <cell r="AJ34">
            <v>27317482609.169903</v>
          </cell>
          <cell r="AM34">
            <v>-9.7743223188633817</v>
          </cell>
          <cell r="AN34">
            <v>-6.0622045393120665</v>
          </cell>
          <cell r="AO34">
            <v>-6.9616646173601975</v>
          </cell>
          <cell r="AP34">
            <v>-17.81594584187247</v>
          </cell>
          <cell r="AS34">
            <v>-17.81594584187247</v>
          </cell>
          <cell r="AT34">
            <v>-9.7743223188633817</v>
          </cell>
          <cell r="BO34">
            <v>10921043913.47897</v>
          </cell>
          <cell r="BP34">
            <v>3809473024.3480062</v>
          </cell>
          <cell r="BQ34">
            <v>1727774134.602227</v>
          </cell>
          <cell r="BR34">
            <v>5383796754.5287371</v>
          </cell>
          <cell r="BS34">
            <v>0</v>
          </cell>
          <cell r="BT34">
            <v>-13.138669397134118</v>
          </cell>
          <cell r="BU34">
            <v>-33.563196513843948</v>
          </cell>
          <cell r="BV34">
            <v>-33.98349942825196</v>
          </cell>
          <cell r="BW34">
            <v>27.523763739078589</v>
          </cell>
          <cell r="BX34" t="str">
            <v/>
          </cell>
          <cell r="CI34">
            <v>10.239286311789231</v>
          </cell>
          <cell r="CJ34">
            <v>21.966685434533417</v>
          </cell>
          <cell r="CK34">
            <v>-36.383956581818254</v>
          </cell>
          <cell r="CL34">
            <v>29.333358293590138</v>
          </cell>
          <cell r="CM34" t="str">
            <v/>
          </cell>
          <cell r="DR34">
            <v>8866271156.7407475</v>
          </cell>
          <cell r="DS34">
            <v>2822766881.4718857</v>
          </cell>
          <cell r="DT34">
            <v>779664927.11640275</v>
          </cell>
          <cell r="DU34">
            <v>5263839348.1524582</v>
          </cell>
          <cell r="DV34">
            <v>0</v>
          </cell>
          <cell r="EG34">
            <v>11.110178384630951</v>
          </cell>
          <cell r="EH34">
            <v>6.7099759685274041</v>
          </cell>
          <cell r="EI34">
            <v>12.161522140428211</v>
          </cell>
          <cell r="EJ34">
            <v>19.708246296170461</v>
          </cell>
          <cell r="EK34" t="str">
            <v/>
          </cell>
          <cell r="EL34">
            <v>16.146170369175696</v>
          </cell>
          <cell r="EM34">
            <v>6.7099759685274041</v>
          </cell>
          <cell r="EN34">
            <v>12.161522140428211</v>
          </cell>
          <cell r="EO34">
            <v>19.708246296170461</v>
          </cell>
        </row>
        <row r="35">
          <cell r="E35">
            <v>166376540253.90695</v>
          </cell>
          <cell r="H35">
            <v>7699094953.7216902</v>
          </cell>
          <cell r="K35">
            <v>38243018662.115288</v>
          </cell>
          <cell r="AD35">
            <v>98503339771.155777</v>
          </cell>
          <cell r="AE35">
            <v>56689657993.029915</v>
          </cell>
          <cell r="AF35">
            <v>14338482886.233501</v>
          </cell>
          <cell r="AG35">
            <v>27475198891.892365</v>
          </cell>
          <cell r="AH35">
            <v>0</v>
          </cell>
          <cell r="AJ35">
            <v>27475198891.892365</v>
          </cell>
          <cell r="AM35">
            <v>-9.4662309378679801</v>
          </cell>
          <cell r="AN35">
            <v>-6.2376082223217999</v>
          </cell>
          <cell r="AO35">
            <v>-6.0762809465024326</v>
          </cell>
          <cell r="AP35">
            <v>-16.932625551192849</v>
          </cell>
          <cell r="AS35">
            <v>-16.932625551192849</v>
          </cell>
          <cell r="AT35">
            <v>-9.4662309378679801</v>
          </cell>
          <cell r="BO35">
            <v>10683748640.988464</v>
          </cell>
          <cell r="BP35">
            <v>3791681539.0843973</v>
          </cell>
          <cell r="BQ35">
            <v>1580271960.1620843</v>
          </cell>
          <cell r="BR35">
            <v>5311795141.7419825</v>
          </cell>
          <cell r="BS35">
            <v>0</v>
          </cell>
          <cell r="BT35">
            <v>-12.097496332895529</v>
          </cell>
          <cell r="BU35">
            <v>-32.249123560455338</v>
          </cell>
          <cell r="BV35">
            <v>-37.680750131753335</v>
          </cell>
          <cell r="BW35">
            <v>32.074576026501788</v>
          </cell>
          <cell r="BX35" t="str">
            <v/>
          </cell>
          <cell r="CI35">
            <v>0.20515014471791382</v>
          </cell>
          <cell r="CJ35">
            <v>4.4985403642945121</v>
          </cell>
          <cell r="CK35">
            <v>-42.596262163553256</v>
          </cell>
          <cell r="CL35">
            <v>34.522109913697903</v>
          </cell>
          <cell r="CM35" t="str">
            <v/>
          </cell>
          <cell r="DR35">
            <v>8785522622.9437752</v>
          </cell>
          <cell r="DS35">
            <v>2849930742.9016471</v>
          </cell>
          <cell r="DT35">
            <v>736262134.26419497</v>
          </cell>
          <cell r="DU35">
            <v>5199329745.7779341</v>
          </cell>
          <cell r="DV35">
            <v>0</v>
          </cell>
          <cell r="EG35">
            <v>10.846077570373843</v>
          </cell>
          <cell r="EH35">
            <v>6.6884890001463599</v>
          </cell>
          <cell r="EI35">
            <v>11.021193613721273</v>
          </cell>
          <cell r="EJ35">
            <v>19.333054376212129</v>
          </cell>
          <cell r="EK35" t="str">
            <v/>
          </cell>
          <cell r="EL35">
            <v>16.319291856445869</v>
          </cell>
          <cell r="EM35">
            <v>6.6884890001463599</v>
          </cell>
          <cell r="EN35">
            <v>11.021193613721273</v>
          </cell>
          <cell r="EO35">
            <v>19.333054376212129</v>
          </cell>
        </row>
        <row r="36">
          <cell r="E36">
            <v>167119394401.63019</v>
          </cell>
          <cell r="H36">
            <v>8121462287.9933596</v>
          </cell>
          <cell r="K36">
            <v>37624921523.280022</v>
          </cell>
          <cell r="AD36">
            <v>99102154924.093262</v>
          </cell>
          <cell r="AE36">
            <v>57386532653.542038</v>
          </cell>
          <cell r="AF36">
            <v>14330742885.198095</v>
          </cell>
          <cell r="AG36">
            <v>27384879385.35313</v>
          </cell>
          <cell r="AH36">
            <v>0</v>
          </cell>
          <cell r="AJ36">
            <v>27384879385.35313</v>
          </cell>
          <cell r="AM36">
            <v>-8.5896454971156828</v>
          </cell>
          <cell r="AN36">
            <v>-4.720918510118544</v>
          </cell>
          <cell r="AO36">
            <v>-6.8817782544276955</v>
          </cell>
          <cell r="AP36">
            <v>-16.496293339354896</v>
          </cell>
          <cell r="AS36">
            <v>-16.496293339354896</v>
          </cell>
          <cell r="AT36">
            <v>-8.5896454971156828</v>
          </cell>
          <cell r="BO36">
            <v>10431662328.53726</v>
          </cell>
          <cell r="BP36">
            <v>3621101182.3026419</v>
          </cell>
          <cell r="BQ36">
            <v>1477833489.9989345</v>
          </cell>
          <cell r="BR36">
            <v>5332727656.2356825</v>
          </cell>
          <cell r="BS36">
            <v>0</v>
          </cell>
          <cell r="BT36">
            <v>-7.8729144428886455</v>
          </cell>
          <cell r="BU36">
            <v>-27.267353684239648</v>
          </cell>
          <cell r="BV36">
            <v>-40.695089801900266</v>
          </cell>
          <cell r="BW36">
            <v>38.420673903154913</v>
          </cell>
          <cell r="BX36" t="str">
            <v/>
          </cell>
          <cell r="CI36">
            <v>-4.9591062400556769</v>
          </cell>
          <cell r="CJ36">
            <v>-7.7177582578506154</v>
          </cell>
          <cell r="CK36">
            <v>-41.019643452242185</v>
          </cell>
          <cell r="CL36">
            <v>44.002105784759557</v>
          </cell>
          <cell r="CM36" t="str">
            <v/>
          </cell>
          <cell r="DR36">
            <v>8986148578.9505901</v>
          </cell>
          <cell r="DS36">
            <v>3024432282.5772691</v>
          </cell>
          <cell r="DT36">
            <v>735832276.55196786</v>
          </cell>
          <cell r="DU36">
            <v>5225884019.8213539</v>
          </cell>
          <cell r="DV36">
            <v>0</v>
          </cell>
          <cell r="EG36">
            <v>10.526171036873347</v>
          </cell>
          <cell r="EH36">
            <v>6.3100191192316943</v>
          </cell>
          <cell r="EI36">
            <v>10.312329945751491</v>
          </cell>
          <cell r="EJ36">
            <v>19.473255957037026</v>
          </cell>
          <cell r="EK36" t="str">
            <v/>
          </cell>
          <cell r="EL36">
            <v>15.794447949103727</v>
          </cell>
          <cell r="EM36">
            <v>6.3100191192316943</v>
          </cell>
          <cell r="EN36">
            <v>10.312329945751491</v>
          </cell>
          <cell r="EO36">
            <v>19.473255957037026</v>
          </cell>
        </row>
        <row r="37">
          <cell r="E37">
            <v>165898843914.21643</v>
          </cell>
          <cell r="H37">
            <v>7804620513.286088</v>
          </cell>
          <cell r="K37">
            <v>37762863236.436371</v>
          </cell>
          <cell r="AD37">
            <v>98657278900.493805</v>
          </cell>
          <cell r="AE37">
            <v>56900821383.431938</v>
          </cell>
          <cell r="AF37">
            <v>14483935418.204624</v>
          </cell>
          <cell r="AG37">
            <v>27272522098.857235</v>
          </cell>
          <cell r="AH37">
            <v>0</v>
          </cell>
          <cell r="AJ37">
            <v>27272522098.857235</v>
          </cell>
          <cell r="AM37">
            <v>-8.3441465084920665</v>
          </cell>
          <cell r="AN37">
            <v>-4.6813972580377889</v>
          </cell>
          <cell r="AO37">
            <v>-6.5133609638452832</v>
          </cell>
          <cell r="AP37">
            <v>-15.956194549548741</v>
          </cell>
          <cell r="AS37">
            <v>-15.956194549548741</v>
          </cell>
          <cell r="AT37">
            <v>-8.3441465084920665</v>
          </cell>
          <cell r="BO37">
            <v>10463961475.8179</v>
          </cell>
          <cell r="BP37">
            <v>3603161324.0386</v>
          </cell>
          <cell r="BQ37">
            <v>1520153281.3176599</v>
          </cell>
          <cell r="BR37">
            <v>5340646870.4616404</v>
          </cell>
          <cell r="BS37">
            <v>0</v>
          </cell>
          <cell r="BT37">
            <v>-14.963607519613841</v>
          </cell>
          <cell r="BU37">
            <v>-31.744103881631158</v>
          </cell>
          <cell r="BV37">
            <v>-41.421571507550581</v>
          </cell>
          <cell r="BW37">
            <v>20.521002775197374</v>
          </cell>
          <cell r="BX37" t="str">
            <v/>
          </cell>
          <cell r="CI37">
            <v>-2.2315297232101794</v>
          </cell>
          <cell r="CJ37">
            <v>-1.7095972980621266</v>
          </cell>
          <cell r="CK37">
            <v>-39.488078184834507</v>
          </cell>
          <cell r="CL37">
            <v>29.088900219017354</v>
          </cell>
          <cell r="CM37" t="str">
            <v/>
          </cell>
          <cell r="DR37">
            <v>8889070055.8889294</v>
          </cell>
          <cell r="DS37">
            <v>2936334078.8008618</v>
          </cell>
          <cell r="DT37">
            <v>719386928.37202132</v>
          </cell>
          <cell r="DU37">
            <v>5233349048.7160463</v>
          </cell>
          <cell r="DV37">
            <v>0</v>
          </cell>
          <cell r="EG37">
            <v>10.6063755177881</v>
          </cell>
          <cell r="EH37">
            <v>6.3323537981259221</v>
          </cell>
          <cell r="EI37">
            <v>10.495443658268483</v>
          </cell>
          <cell r="EJ37">
            <v>19.58251917847166</v>
          </cell>
          <cell r="EK37" t="str">
            <v/>
          </cell>
          <cell r="EL37">
            <v>15.669504843425965</v>
          </cell>
          <cell r="EM37">
            <v>6.3323537981259221</v>
          </cell>
          <cell r="EN37">
            <v>10.495443658268483</v>
          </cell>
          <cell r="EO37">
            <v>19.58251917847166</v>
          </cell>
        </row>
        <row r="38">
          <cell r="E38">
            <v>165975207784.40854</v>
          </cell>
          <cell r="H38">
            <v>6947943314.8182421</v>
          </cell>
          <cell r="K38">
            <v>38936533408.54155</v>
          </cell>
          <cell r="AD38">
            <v>98411363296.658585</v>
          </cell>
          <cell r="AE38">
            <v>56874156596.012901</v>
          </cell>
          <cell r="AF38">
            <v>14526086402.082985</v>
          </cell>
          <cell r="AG38">
            <v>27011120298.562695</v>
          </cell>
          <cell r="AH38">
            <v>0</v>
          </cell>
          <cell r="AJ38">
            <v>27011120298.562695</v>
          </cell>
          <cell r="AM38">
            <v>-7.1411594411749597</v>
          </cell>
          <cell r="AN38">
            <v>-5.5742846877300796</v>
          </cell>
          <cell r="AO38">
            <v>-6.7717072366421434</v>
          </cell>
          <cell r="AP38">
            <v>-10.460447699607256</v>
          </cell>
          <cell r="AS38">
            <v>-10.460447699607256</v>
          </cell>
          <cell r="AT38">
            <v>-7.1411594411749597</v>
          </cell>
          <cell r="BO38">
            <v>10422832365.782433</v>
          </cell>
          <cell r="BP38">
            <v>3534528559.4840727</v>
          </cell>
          <cell r="BQ38">
            <v>1432613936.2536881</v>
          </cell>
          <cell r="BR38">
            <v>5455689870.044673</v>
          </cell>
          <cell r="BS38">
            <v>0</v>
          </cell>
          <cell r="BT38">
            <v>-16.885508036654805</v>
          </cell>
          <cell r="BU38">
            <v>-33.321402661918818</v>
          </cell>
          <cell r="BV38">
            <v>-42.39403974436744</v>
          </cell>
          <cell r="BW38">
            <v>14.794588455101332</v>
          </cell>
          <cell r="BX38" t="str">
            <v/>
          </cell>
          <cell r="CI38">
            <v>-12.378958319431888</v>
          </cell>
          <cell r="CJ38">
            <v>-13.925388753436218</v>
          </cell>
          <cell r="CK38">
            <v>-40.448446659330642</v>
          </cell>
          <cell r="CL38">
            <v>15.877423187657747</v>
          </cell>
          <cell r="CM38" t="str">
            <v/>
          </cell>
          <cell r="DR38">
            <v>8892180035.6513176</v>
          </cell>
          <cell r="DS38">
            <v>2827131246.2524395</v>
          </cell>
          <cell r="DT38">
            <v>713163045.4487946</v>
          </cell>
          <cell r="DU38">
            <v>5351885743.9500837</v>
          </cell>
          <cell r="DV38">
            <v>0</v>
          </cell>
          <cell r="EG38">
            <v>10.591086249220091</v>
          </cell>
          <cell r="EH38">
            <v>6.2146478665001554</v>
          </cell>
          <cell r="EI38">
            <v>9.8623531252592347</v>
          </cell>
          <cell r="EJ38">
            <v>20.197939995606102</v>
          </cell>
          <cell r="EK38" t="str">
            <v/>
          </cell>
          <cell r="EL38">
            <v>15.452673416346082</v>
          </cell>
          <cell r="EM38">
            <v>6.2146478665001554</v>
          </cell>
          <cell r="EN38">
            <v>9.8623531252592347</v>
          </cell>
          <cell r="EO38">
            <v>20.197939995606102</v>
          </cell>
        </row>
        <row r="39">
          <cell r="E39">
            <v>167360000181.20584</v>
          </cell>
          <cell r="H39">
            <v>7050850487.2393465</v>
          </cell>
          <cell r="K39">
            <v>40373104811.687332</v>
          </cell>
          <cell r="AD39">
            <v>98306503602.627243</v>
          </cell>
          <cell r="AE39">
            <v>56862384411.705193</v>
          </cell>
          <cell r="AF39">
            <v>14660186410.562422</v>
          </cell>
          <cell r="AG39">
            <v>26783932780.359623</v>
          </cell>
          <cell r="AH39">
            <v>0</v>
          </cell>
          <cell r="AJ39">
            <v>26783932780.359623</v>
          </cell>
          <cell r="AM39">
            <v>-7.2636713751565107</v>
          </cell>
          <cell r="AN39">
            <v>-5.793970104624413</v>
          </cell>
          <cell r="AO39">
            <v>-4.9204904050467739</v>
          </cell>
          <cell r="AP39">
            <v>-11.393611074848032</v>
          </cell>
          <cell r="AS39">
            <v>-11.393611074848032</v>
          </cell>
          <cell r="AT39">
            <v>-7.2636713751565107</v>
          </cell>
          <cell r="BO39">
            <v>10324311586.774418</v>
          </cell>
          <cell r="BP39">
            <v>3304044644.8501692</v>
          </cell>
          <cell r="BQ39">
            <v>1414172628.6280479</v>
          </cell>
          <cell r="BR39">
            <v>5606094313.2962008</v>
          </cell>
          <cell r="BS39">
            <v>0</v>
          </cell>
          <cell r="BT39">
            <v>-19.903413631608867</v>
          </cell>
          <cell r="BU39">
            <v>-35.42185947107108</v>
          </cell>
          <cell r="BV39">
            <v>-39.874844542770028</v>
          </cell>
          <cell r="BW39">
            <v>3.4062386458268756</v>
          </cell>
          <cell r="BX39" t="str">
            <v/>
          </cell>
          <cell r="CI39">
            <v>-8.1007648289457723</v>
          </cell>
          <cell r="CJ39">
            <v>-13.743035088490331</v>
          </cell>
          <cell r="CK39">
            <v>-40.850861647801295</v>
          </cell>
          <cell r="CL39">
            <v>33.001632016557636</v>
          </cell>
          <cell r="CM39" t="str">
            <v/>
          </cell>
          <cell r="DR39">
            <v>8925333651.3929977</v>
          </cell>
          <cell r="DS39">
            <v>2720944647.904355</v>
          </cell>
          <cell r="DT39">
            <v>697791163.94531667</v>
          </cell>
          <cell r="DU39">
            <v>5506597839.5433264</v>
          </cell>
          <cell r="DV39">
            <v>0</v>
          </cell>
          <cell r="EG39">
            <v>10.502165379115874</v>
          </cell>
          <cell r="EH39">
            <v>5.8105981292089943</v>
          </cell>
          <cell r="EI39">
            <v>9.6463482047483389</v>
          </cell>
          <cell r="EJ39">
            <v>20.930810868100338</v>
          </cell>
          <cell r="EK39" t="str">
            <v/>
          </cell>
          <cell r="EL39">
            <v>15.695465398268993</v>
          </cell>
          <cell r="EM39">
            <v>5.8105981292089943</v>
          </cell>
          <cell r="EN39">
            <v>9.6463482047483389</v>
          </cell>
          <cell r="EO39">
            <v>20.930810868100338</v>
          </cell>
        </row>
        <row r="40">
          <cell r="E40">
            <v>168429561885.03891</v>
          </cell>
          <cell r="H40">
            <v>6662992056.3303633</v>
          </cell>
          <cell r="K40">
            <v>41785323154.366081</v>
          </cell>
          <cell r="AD40">
            <v>98290034584.888779</v>
          </cell>
          <cell r="AE40">
            <v>56861535985.922386</v>
          </cell>
          <cell r="AF40">
            <v>14907069517.064974</v>
          </cell>
          <cell r="AG40">
            <v>26521429081.901421</v>
          </cell>
          <cell r="AH40">
            <v>0</v>
          </cell>
          <cell r="AJ40">
            <v>26521429081.901421</v>
          </cell>
          <cell r="AM40">
            <v>-5.2803073499354314</v>
          </cell>
          <cell r="AN40">
            <v>-4.1516014596082895</v>
          </cell>
          <cell r="AO40">
            <v>-1.2811364721196927</v>
          </cell>
          <cell r="AP40">
            <v>-9.6201288213166976</v>
          </cell>
          <cell r="AS40">
            <v>-9.6201288213166976</v>
          </cell>
          <cell r="AT40">
            <v>-5.2803073499354314</v>
          </cell>
          <cell r="BO40">
            <v>10174719546.00902</v>
          </cell>
          <cell r="BP40">
            <v>3230236269.4213204</v>
          </cell>
          <cell r="BQ40">
            <v>1430361853.3824978</v>
          </cell>
          <cell r="BR40">
            <v>5514121423.2052021</v>
          </cell>
          <cell r="BS40">
            <v>0</v>
          </cell>
          <cell r="BT40">
            <v>-13.998495950493995</v>
          </cell>
          <cell r="BU40">
            <v>-28.914126148786846</v>
          </cell>
          <cell r="BV40">
            <v>-30.767696506012065</v>
          </cell>
          <cell r="BW40">
            <v>5.6203985247630817</v>
          </cell>
          <cell r="BX40" t="str">
            <v/>
          </cell>
          <cell r="CI40">
            <v>24.020610474865656</v>
          </cell>
          <cell r="CJ40">
            <v>5.7964436394116081</v>
          </cell>
          <cell r="CK40">
            <v>-27.994035201290512</v>
          </cell>
          <cell r="CL40">
            <v>119.64071058099881</v>
          </cell>
          <cell r="CM40" t="str">
            <v/>
          </cell>
          <cell r="DR40">
            <v>8790691985.7842922</v>
          </cell>
          <cell r="DS40">
            <v>2661709930.7941856</v>
          </cell>
          <cell r="DT40">
            <v>718539380.83763206</v>
          </cell>
          <cell r="DU40">
            <v>5410442674.1524754</v>
          </cell>
          <cell r="DV40">
            <v>0</v>
          </cell>
          <cell r="EG40">
            <v>10.351730558423563</v>
          </cell>
          <cell r="EH40">
            <v>5.6808811324074195</v>
          </cell>
          <cell r="EI40">
            <v>9.5951914073056468</v>
          </cell>
          <cell r="EJ40">
            <v>20.791192684892358</v>
          </cell>
          <cell r="EK40" t="str">
            <v/>
          </cell>
          <cell r="EL40">
            <v>15.650242895720865</v>
          </cell>
          <cell r="EM40">
            <v>5.6808811324074195</v>
          </cell>
          <cell r="EN40">
            <v>9.5951914073056468</v>
          </cell>
          <cell r="EO40">
            <v>20.791192684892358</v>
          </cell>
        </row>
        <row r="41">
          <cell r="E41">
            <v>172167490135.74066</v>
          </cell>
          <cell r="H41">
            <v>7853087404.5739565</v>
          </cell>
          <cell r="K41">
            <v>43105011571.161011</v>
          </cell>
          <cell r="AD41">
            <v>98817143030.697708</v>
          </cell>
          <cell r="AE41">
            <v>57018788598.187096</v>
          </cell>
          <cell r="AF41">
            <v>15455677814.812784</v>
          </cell>
          <cell r="AG41">
            <v>26342676617.697819</v>
          </cell>
          <cell r="AH41">
            <v>0</v>
          </cell>
          <cell r="AJ41">
            <v>26342676617.697819</v>
          </cell>
          <cell r="AM41">
            <v>-4.5423553532725762</v>
          </cell>
          <cell r="AN41">
            <v>-3.8939407711486185</v>
          </cell>
          <cell r="AO41">
            <v>2.483374743386535</v>
          </cell>
          <cell r="AP41">
            <v>-9.5038811225694904</v>
          </cell>
          <cell r="AS41">
            <v>-9.5038811225694904</v>
          </cell>
          <cell r="AT41">
            <v>-4.5423553532725762</v>
          </cell>
          <cell r="BO41">
            <v>9954841203.3782063</v>
          </cell>
          <cell r="BP41">
            <v>3039444287.7637048</v>
          </cell>
          <cell r="BQ41">
            <v>1321786151.6842761</v>
          </cell>
          <cell r="BR41">
            <v>5593610763.9302254</v>
          </cell>
          <cell r="BS41">
            <v>0</v>
          </cell>
          <cell r="BT41">
            <v>-15.368009338692247</v>
          </cell>
          <cell r="BU41">
            <v>-27.262422437385581</v>
          </cell>
          <cell r="BV41">
            <v>-35.627407881790873</v>
          </cell>
          <cell r="BW41">
            <v>1.1407152931093956</v>
          </cell>
          <cell r="BX41" t="str">
            <v/>
          </cell>
          <cell r="CI41">
            <v>17.954560964116894</v>
          </cell>
          <cell r="CJ41">
            <v>-2.3169806621399669</v>
          </cell>
          <cell r="CK41">
            <v>-31.452401527159036</v>
          </cell>
          <cell r="CL41">
            <v>119.80501190422092</v>
          </cell>
          <cell r="CM41" t="str">
            <v/>
          </cell>
          <cell r="DR41">
            <v>8720433476.1148338</v>
          </cell>
          <cell r="DS41">
            <v>2569345203.9448566</v>
          </cell>
          <cell r="DT41">
            <v>662364251.93239546</v>
          </cell>
          <cell r="DU41">
            <v>5488724020.2375822</v>
          </cell>
          <cell r="DV41">
            <v>0</v>
          </cell>
          <cell r="EG41">
            <v>10.074002240973227</v>
          </cell>
          <cell r="EH41">
            <v>5.3306013026385894</v>
          </cell>
          <cell r="EI41">
            <v>8.5521073065942854</v>
          </cell>
          <cell r="EJ41">
            <v>21.234025855110964</v>
          </cell>
          <cell r="EK41" t="str">
            <v/>
          </cell>
          <cell r="EL41">
            <v>15.362695650209915</v>
          </cell>
          <cell r="EM41">
            <v>5.3306013026385894</v>
          </cell>
          <cell r="EN41">
            <v>8.5521073065942854</v>
          </cell>
          <cell r="EO41">
            <v>21.234025855110964</v>
          </cell>
        </row>
        <row r="42">
          <cell r="E42">
            <v>172670399508.59869</v>
          </cell>
          <cell r="H42">
            <v>8253541987.6934986</v>
          </cell>
          <cell r="K42">
            <v>45335095895.360344</v>
          </cell>
          <cell r="AD42">
            <v>98168110252.420837</v>
          </cell>
          <cell r="AE42">
            <v>56530752681.282455</v>
          </cell>
          <cell r="AF42">
            <v>15527335583.991026</v>
          </cell>
          <cell r="AG42">
            <v>26110021987.14735</v>
          </cell>
          <cell r="AH42">
            <v>0</v>
          </cell>
          <cell r="AJ42">
            <v>26110021987.14735</v>
          </cell>
          <cell r="AM42">
            <v>-5.3255638328123407</v>
          </cell>
          <cell r="AN42">
            <v>-5.9027181949756979</v>
          </cell>
          <cell r="AO42">
            <v>4.5767566025468165</v>
          </cell>
          <cell r="AP42">
            <v>-9.2314218089697082</v>
          </cell>
          <cell r="AS42">
            <v>-9.2314218089697082</v>
          </cell>
          <cell r="AT42">
            <v>-5.3255638328123407</v>
          </cell>
          <cell r="BO42">
            <v>9363184472.9374828</v>
          </cell>
          <cell r="BP42">
            <v>2703695263.8200512</v>
          </cell>
          <cell r="BQ42">
            <v>1214221869.5089149</v>
          </cell>
          <cell r="BR42">
            <v>5445267339.6085167</v>
          </cell>
          <cell r="BS42">
            <v>0</v>
          </cell>
          <cell r="BT42">
            <v>-16.694190128072162</v>
          </cell>
          <cell r="BU42">
            <v>-30.731475994786926</v>
          </cell>
          <cell r="BV42">
            <v>-32.264576930997222</v>
          </cell>
          <cell r="BW42">
            <v>-1.7760993854799678</v>
          </cell>
          <cell r="BX42" t="str">
            <v/>
          </cell>
          <cell r="CI42">
            <v>3.2827714370004424</v>
          </cell>
          <cell r="CJ42">
            <v>-15.940595431000947</v>
          </cell>
          <cell r="CK42">
            <v>-29.564572288505776</v>
          </cell>
          <cell r="CL42">
            <v>74.457545824739441</v>
          </cell>
          <cell r="CM42" t="str">
            <v/>
          </cell>
          <cell r="DR42">
            <v>8330084186.8935852</v>
          </cell>
          <cell r="DS42">
            <v>2325502845.785768</v>
          </cell>
          <cell r="DT42">
            <v>637038865.23098505</v>
          </cell>
          <cell r="DU42">
            <v>5367542475.8768311</v>
          </cell>
          <cell r="DV42">
            <v>0</v>
          </cell>
          <cell r="EG42">
            <v>9.5379084397792866</v>
          </cell>
          <cell r="EH42">
            <v>4.7826981520365548</v>
          </cell>
          <cell r="EI42">
            <v>7.8198984168333459</v>
          </cell>
          <cell r="EJ42">
            <v>20.85508523236383</v>
          </cell>
          <cell r="EK42" t="str">
            <v/>
          </cell>
          <cell r="EL42">
            <v>14.935119318612017</v>
          </cell>
          <cell r="EM42">
            <v>4.7826981520365548</v>
          </cell>
          <cell r="EN42">
            <v>7.8198984168333459</v>
          </cell>
          <cell r="EO42">
            <v>20.85508523236383</v>
          </cell>
        </row>
        <row r="43">
          <cell r="E43">
            <v>169303751676.26825</v>
          </cell>
          <cell r="H43">
            <v>7290646107.2443056</v>
          </cell>
          <cell r="K43">
            <v>44849508633.050438</v>
          </cell>
          <cell r="AD43">
            <v>96491311991.208984</v>
          </cell>
          <cell r="AE43">
            <v>56923690128.623512</v>
          </cell>
          <cell r="AF43">
            <v>13871999362.259758</v>
          </cell>
          <cell r="AG43">
            <v>25478769448.676937</v>
          </cell>
          <cell r="AH43">
            <v>216853051.64878193</v>
          </cell>
          <cell r="AJ43">
            <v>25478769448.676937</v>
          </cell>
          <cell r="AM43">
            <v>-5.5635673404778601</v>
          </cell>
          <cell r="AN43">
            <v>-3.4130002480412425</v>
          </cell>
          <cell r="AO43">
            <v>-6.3321346812760915</v>
          </cell>
          <cell r="AP43">
            <v>-10.383900652216226</v>
          </cell>
          <cell r="AS43">
            <v>-10.383900652216226</v>
          </cell>
          <cell r="AT43">
            <v>-5.5635673404778601</v>
          </cell>
          <cell r="BO43">
            <v>13277876949.437294</v>
          </cell>
          <cell r="BP43">
            <v>3597746228.6690989</v>
          </cell>
          <cell r="BQ43">
            <v>1074224974.2906568</v>
          </cell>
          <cell r="BR43">
            <v>8589885707.7886286</v>
          </cell>
          <cell r="BS43">
            <v>16020038.688909302</v>
          </cell>
          <cell r="BT43">
            <v>15.144508967537472</v>
          </cell>
          <cell r="BU43">
            <v>-12.040505877222163</v>
          </cell>
          <cell r="BV43">
            <v>-40.008648127400214</v>
          </cell>
          <cell r="BW43">
            <v>52.016539386996861</v>
          </cell>
          <cell r="BX43" t="str">
            <v/>
          </cell>
          <cell r="CI43">
            <v>8.4311271025921073</v>
          </cell>
          <cell r="CJ43">
            <v>-4.5885470219266811</v>
          </cell>
          <cell r="CK43">
            <v>-33.141624656821122</v>
          </cell>
          <cell r="CL43">
            <v>66.676525420533267</v>
          </cell>
          <cell r="CM43" t="str">
            <v/>
          </cell>
          <cell r="DR43">
            <v>8816458995.9165764</v>
          </cell>
          <cell r="DS43">
            <v>2665621972.9476104</v>
          </cell>
          <cell r="DT43">
            <v>717115865.68691552</v>
          </cell>
          <cell r="DU43">
            <v>5421897881.6930456</v>
          </cell>
          <cell r="DV43">
            <v>11823275.58900445</v>
          </cell>
          <cell r="EB43">
            <v>25.463566531367359</v>
          </cell>
          <cell r="EC43">
            <v>26.756789925081403</v>
          </cell>
          <cell r="ED43">
            <v>8.9631763478519471</v>
          </cell>
          <cell r="EE43">
            <v>31.70482505845299</v>
          </cell>
          <cell r="EF43">
            <v>8.2111798074526643</v>
          </cell>
          <cell r="EG43">
            <v>13.760696870457101</v>
          </cell>
          <cell r="EH43">
            <v>6.3202969107233056</v>
          </cell>
          <cell r="EI43">
            <v>7.7438366758666337</v>
          </cell>
          <cell r="EJ43">
            <v>33.713895504614669</v>
          </cell>
          <cell r="EK43">
            <v>7.387508991506178</v>
          </cell>
          <cell r="EL43">
            <v>18.956530096064554</v>
          </cell>
          <cell r="EM43">
            <v>6.3202969107233056</v>
          </cell>
          <cell r="EN43">
            <v>7.7438366758666337</v>
          </cell>
          <cell r="EO43">
            <v>33.713895504614669</v>
          </cell>
        </row>
        <row r="44">
          <cell r="E44">
            <v>168995686575.56705</v>
          </cell>
          <cell r="H44">
            <v>6668568737.3762026</v>
          </cell>
          <cell r="K44">
            <v>45848957495.49575</v>
          </cell>
          <cell r="AD44">
            <v>95941054795.563736</v>
          </cell>
          <cell r="AE44">
            <v>56755042684.142281</v>
          </cell>
          <cell r="AF44">
            <v>13852932738.994699</v>
          </cell>
          <cell r="AG44">
            <v>25119252530.041504</v>
          </cell>
          <cell r="AH44">
            <v>213826842.38525373</v>
          </cell>
          <cell r="AJ44">
            <v>25119252530.041504</v>
          </cell>
          <cell r="AM44">
            <v>-5.0090559199200912</v>
          </cell>
          <cell r="AN44">
            <v>-2.6461139814543788</v>
          </cell>
          <cell r="AO44">
            <v>-6.0991687324301269</v>
          </cell>
          <cell r="AP44">
            <v>-10.12731950645872</v>
          </cell>
          <cell r="AS44">
            <v>-10.12731950645872</v>
          </cell>
          <cell r="AT44">
            <v>-5.0090559199200912</v>
          </cell>
          <cell r="BO44">
            <v>13088417125.562574</v>
          </cell>
          <cell r="BP44">
            <v>3411839884.0418482</v>
          </cell>
          <cell r="BQ44">
            <v>1119856951.277523</v>
          </cell>
          <cell r="BR44">
            <v>8539771664.9519978</v>
          </cell>
          <cell r="BS44">
            <v>16948625.291205015</v>
          </cell>
          <cell r="BT44">
            <v>15.435563500421633</v>
          </cell>
          <cell r="BU44">
            <v>-11.366983288913101</v>
          </cell>
          <cell r="BV44">
            <v>-38.410466961982912</v>
          </cell>
          <cell r="BW44">
            <v>50.596543642590277</v>
          </cell>
          <cell r="BX44" t="str">
            <v/>
          </cell>
          <cell r="CI44">
            <v>12.16619025506407</v>
          </cell>
          <cell r="CJ44">
            <v>-0.80368538758707198</v>
          </cell>
          <cell r="CK44">
            <v>-33.676200069650179</v>
          </cell>
          <cell r="CL44">
            <v>74.884890820265866</v>
          </cell>
          <cell r="CM44" t="str">
            <v/>
          </cell>
          <cell r="DR44">
            <v>8638885273.8546314</v>
          </cell>
          <cell r="DS44">
            <v>2538892172.0527773</v>
          </cell>
          <cell r="DT44">
            <v>713221100.5381012</v>
          </cell>
          <cell r="DU44">
            <v>5374552889.0779285</v>
          </cell>
          <cell r="DV44">
            <v>12219112.18582518</v>
          </cell>
          <cell r="EB44">
            <v>25.703165082690905</v>
          </cell>
          <cell r="EC44">
            <v>27.169647797227725</v>
          </cell>
          <cell r="ED44">
            <v>9.6000088356995441</v>
          </cell>
          <cell r="EE44">
            <v>31.415357740214166</v>
          </cell>
          <cell r="EF44">
            <v>8.6783682519114009</v>
          </cell>
          <cell r="EG44">
            <v>13.642144286877045</v>
          </cell>
          <cell r="EH44">
            <v>6.011518488374139</v>
          </cell>
          <cell r="EI44">
            <v>8.0838979902445587</v>
          </cell>
          <cell r="EJ44">
            <v>33.996917920781328</v>
          </cell>
          <cell r="EK44">
            <v>7.926331933887198</v>
          </cell>
          <cell r="EL44">
            <v>18.881560712409239</v>
          </cell>
          <cell r="EM44">
            <v>6.011518488374139</v>
          </cell>
          <cell r="EN44">
            <v>8.0838979902445587</v>
          </cell>
          <cell r="EO44">
            <v>33.996917920781328</v>
          </cell>
        </row>
        <row r="45">
          <cell r="E45">
            <v>167886419578.25766</v>
          </cell>
          <cell r="H45">
            <v>7472208972.2947626</v>
          </cell>
          <cell r="K45">
            <v>45677647794.358864</v>
          </cell>
          <cell r="AD45">
            <v>95240368290.4879</v>
          </cell>
          <cell r="AE45">
            <v>56574526808.156799</v>
          </cell>
          <cell r="AF45">
            <v>13461801428.180746</v>
          </cell>
          <cell r="AG45">
            <v>24934504421.33601</v>
          </cell>
          <cell r="AH45">
            <v>269535632.81434274</v>
          </cell>
          <cell r="AJ45">
            <v>24934504421.33601</v>
          </cell>
          <cell r="AM45">
            <v>-4.750309934083818</v>
          </cell>
          <cell r="AN45">
            <v>-2.1599568748371878</v>
          </cell>
          <cell r="AO45">
            <v>-6.5984149964327106</v>
          </cell>
          <cell r="AP45">
            <v>-10.15857271521684</v>
          </cell>
          <cell r="AS45">
            <v>-10.15857271521684</v>
          </cell>
          <cell r="AT45">
            <v>-4.750309934083818</v>
          </cell>
          <cell r="BO45">
            <v>13069182330.758051</v>
          </cell>
          <cell r="BP45">
            <v>3179826015.7481484</v>
          </cell>
          <cell r="BQ45">
            <v>1135465996.0429306</v>
          </cell>
          <cell r="BR45">
            <v>8733433878.4695339</v>
          </cell>
          <cell r="BS45">
            <v>20456440.49743747</v>
          </cell>
          <cell r="BT45">
            <v>16.865654112766791</v>
          </cell>
          <cell r="BU45">
            <v>-15.558961993672881</v>
          </cell>
          <cell r="BV45">
            <v>-32.301440032794794</v>
          </cell>
          <cell r="BW45">
            <v>52.147527778883941</v>
          </cell>
          <cell r="BX45" t="str">
            <v/>
          </cell>
          <cell r="CI45">
            <v>9.7438619938535318</v>
          </cell>
          <cell r="CJ45">
            <v>-2.0685979667530274</v>
          </cell>
          <cell r="CK45">
            <v>-30.796421848516651</v>
          </cell>
          <cell r="CL45">
            <v>61.761535141094946</v>
          </cell>
          <cell r="CM45" t="str">
            <v/>
          </cell>
          <cell r="DR45">
            <v>8568898185.4597874</v>
          </cell>
          <cell r="DS45">
            <v>2449791134.6124144</v>
          </cell>
          <cell r="DT45">
            <v>713202721.04608703</v>
          </cell>
          <cell r="DU45">
            <v>5392226560.7130575</v>
          </cell>
          <cell r="DV45">
            <v>13677769.088228505</v>
          </cell>
          <cell r="EB45">
            <v>26.207534490735192</v>
          </cell>
          <cell r="EC45">
            <v>27.74388113669956</v>
          </cell>
          <cell r="ED45">
            <v>10.743607780176745</v>
          </cell>
          <cell r="EE45">
            <v>31.261079318581476</v>
          </cell>
          <cell r="EF45">
            <v>8.5719824304176591</v>
          </cell>
          <cell r="EG45">
            <v>13.722313936141436</v>
          </cell>
          <cell r="EH45">
            <v>5.6205967511330339</v>
          </cell>
          <cell r="EI45">
            <v>8.4347254867833819</v>
          </cell>
          <cell r="EJ45">
            <v>35.025496119331294</v>
          </cell>
          <cell r="EK45">
            <v>7.5895124825770068</v>
          </cell>
          <cell r="EL45">
            <v>19.073337594979911</v>
          </cell>
          <cell r="EM45">
            <v>5.6205967511330339</v>
          </cell>
          <cell r="EN45">
            <v>8.4347254867833819</v>
          </cell>
          <cell r="EO45">
            <v>35.025496119331294</v>
          </cell>
        </row>
        <row r="46">
          <cell r="E46">
            <v>168880927707.7399</v>
          </cell>
          <cell r="H46">
            <v>8498623964.3428249</v>
          </cell>
          <cell r="K46">
            <v>45678937857.077621</v>
          </cell>
          <cell r="AD46">
            <v>94618208807.842529</v>
          </cell>
          <cell r="AE46">
            <v>56066744016.707672</v>
          </cell>
          <cell r="AF46">
            <v>13577117861.30917</v>
          </cell>
          <cell r="AG46">
            <v>24703428470.262119</v>
          </cell>
          <cell r="AH46">
            <v>270918459.56356132</v>
          </cell>
          <cell r="AJ46">
            <v>24703428470.262119</v>
          </cell>
          <cell r="AM46">
            <v>-3.7431598464733984</v>
          </cell>
          <cell r="AN46">
            <v>-1.2444759206362677</v>
          </cell>
          <cell r="AO46">
            <v>-4.4328676030742749</v>
          </cell>
          <cell r="AP46">
            <v>-9.5691619037776903</v>
          </cell>
          <cell r="AS46">
            <v>-9.5691619037776903</v>
          </cell>
          <cell r="AT46">
            <v>-3.7431598464733984</v>
          </cell>
          <cell r="BO46">
            <v>12777438166.817787</v>
          </cell>
          <cell r="BP46">
            <v>3097542421.2486324</v>
          </cell>
          <cell r="BQ46">
            <v>1040552351.403658</v>
          </cell>
          <cell r="BR46">
            <v>8620168500.8066368</v>
          </cell>
          <cell r="BS46">
            <v>19174893.358858723</v>
          </cell>
          <cell r="BT46">
            <v>16.998322395239327</v>
          </cell>
          <cell r="BU46">
            <v>-18.688427468815615</v>
          </cell>
          <cell r="BV46">
            <v>-39.774978073553754</v>
          </cell>
          <cell r="BW46">
            <v>60.113185802482818</v>
          </cell>
          <cell r="BX46" t="str">
            <v/>
          </cell>
          <cell r="CI46">
            <v>15.022888721001127</v>
          </cell>
          <cell r="CJ46">
            <v>3.1576341665311425</v>
          </cell>
          <cell r="CK46">
            <v>-26.404712110543336</v>
          </cell>
          <cell r="CL46">
            <v>66.745496638589458</v>
          </cell>
          <cell r="CM46" t="str">
            <v/>
          </cell>
          <cell r="DR46">
            <v>8399016591.4014549</v>
          </cell>
          <cell r="DS46">
            <v>2355370994.8446221</v>
          </cell>
          <cell r="DT46">
            <v>682353238.62129784</v>
          </cell>
          <cell r="DU46">
            <v>5347086170.3841372</v>
          </cell>
          <cell r="DV46">
            <v>14206187.551397471</v>
          </cell>
          <cell r="EB46">
            <v>25.967020893470664</v>
          </cell>
          <cell r="EC46">
            <v>27.343894228659277</v>
          </cell>
          <cell r="ED46">
            <v>10.269048695840945</v>
          </cell>
          <cell r="EE46">
            <v>31.66475361131582</v>
          </cell>
          <cell r="EF46">
            <v>8.1863249512412786</v>
          </cell>
          <cell r="EG46">
            <v>13.504206355002058</v>
          </cell>
          <cell r="EH46">
            <v>5.5247410485002968</v>
          </cell>
          <cell r="EI46">
            <v>7.6640150143273713</v>
          </cell>
          <cell r="EJ46">
            <v>34.894624085007308</v>
          </cell>
          <cell r="EK46">
            <v>7.0777360057888634</v>
          </cell>
          <cell r="EL46">
            <v>18.868754551443431</v>
          </cell>
          <cell r="EM46">
            <v>5.5247410485002968</v>
          </cell>
          <cell r="EN46">
            <v>7.6640150143273713</v>
          </cell>
          <cell r="EO46">
            <v>34.894624085007308</v>
          </cell>
        </row>
        <row r="47">
          <cell r="E47">
            <v>168398051135.23535</v>
          </cell>
          <cell r="H47">
            <v>7391107045.7422209</v>
          </cell>
          <cell r="K47">
            <v>47906437731.29969</v>
          </cell>
          <cell r="AD47">
            <v>94064546071.865051</v>
          </cell>
          <cell r="AE47">
            <v>55730574248.737297</v>
          </cell>
          <cell r="AF47">
            <v>13997774031.839836</v>
          </cell>
          <cell r="AG47">
            <v>24064474488.344608</v>
          </cell>
          <cell r="AH47">
            <v>271723302.94329923</v>
          </cell>
          <cell r="AJ47">
            <v>25009270006.461468</v>
          </cell>
          <cell r="AM47">
            <v>-4.506236752584214</v>
          </cell>
          <cell r="AN47">
            <v>-1.6918143066069313</v>
          </cell>
          <cell r="AO47">
            <v>-2.3761848244125083</v>
          </cell>
          <cell r="AP47">
            <v>-12.413829712272706</v>
          </cell>
          <cell r="AS47">
            <v>-8.9751084064347388</v>
          </cell>
          <cell r="AT47">
            <v>-3.5470860067193355</v>
          </cell>
          <cell r="BO47">
            <v>12612865313.250099</v>
          </cell>
          <cell r="BP47">
            <v>2943071695.0452623</v>
          </cell>
          <cell r="BQ47">
            <v>1038441678.8192812</v>
          </cell>
          <cell r="BR47">
            <v>8611891096.5023098</v>
          </cell>
          <cell r="BS47">
            <v>19460842.883246746</v>
          </cell>
          <cell r="BT47">
            <v>18.056552405777616</v>
          </cell>
          <cell r="BU47">
            <v>-22.380831177189386</v>
          </cell>
          <cell r="BV47">
            <v>-34.287154047030555</v>
          </cell>
          <cell r="BW47">
            <v>62.127696319216</v>
          </cell>
          <cell r="BX47" t="str">
            <v/>
          </cell>
          <cell r="CI47">
            <v>15.057194025145604</v>
          </cell>
          <cell r="CJ47">
            <v>3.0224908424412611</v>
          </cell>
          <cell r="CK47">
            <v>-20.002795684664719</v>
          </cell>
          <cell r="CL47">
            <v>59.529325943365265</v>
          </cell>
          <cell r="CM47" t="str">
            <v/>
          </cell>
          <cell r="DR47">
            <v>8324444043.0093908</v>
          </cell>
          <cell r="DS47">
            <v>2188274717.3102026</v>
          </cell>
          <cell r="DT47">
            <v>680839764.08705187</v>
          </cell>
          <cell r="DU47">
            <v>5440802680.8393059</v>
          </cell>
          <cell r="DV47">
            <v>14526880.772830319</v>
          </cell>
          <cell r="EB47">
            <v>25.413008057536025</v>
          </cell>
          <cell r="EC47">
            <v>26.433027455136006</v>
          </cell>
          <cell r="ED47">
            <v>9.7516645881180537</v>
          </cell>
          <cell r="EE47">
            <v>32.354628889038274</v>
          </cell>
          <cell r="EF47">
            <v>8.2309069641437187</v>
          </cell>
          <cell r="EG47">
            <v>13.408734576376849</v>
          </cell>
          <cell r="EH47">
            <v>5.2808924629229779</v>
          </cell>
          <cell r="EI47">
            <v>7.4186201067198603</v>
          </cell>
          <cell r="EJ47">
            <v>35.786740743802213</v>
          </cell>
          <cell r="EK47">
            <v>7.1620073333598695</v>
          </cell>
          <cell r="EL47">
            <v>18.725474577880046</v>
          </cell>
          <cell r="EM47">
            <v>5.2808924629229779</v>
          </cell>
          <cell r="EN47">
            <v>7.4186201067198603</v>
          </cell>
          <cell r="EO47">
            <v>35.786740743802213</v>
          </cell>
        </row>
        <row r="48">
          <cell r="E48">
            <v>168877622873.29123</v>
          </cell>
          <cell r="H48">
            <v>7443742293.7834949</v>
          </cell>
          <cell r="K48">
            <v>48343340981.259018</v>
          </cell>
          <cell r="AD48">
            <v>94700116874.036102</v>
          </cell>
          <cell r="AE48">
            <v>56528554858.577515</v>
          </cell>
          <cell r="AF48">
            <v>13999861031.28138</v>
          </cell>
          <cell r="AG48">
            <v>23903585868.791504</v>
          </cell>
          <cell r="AH48">
            <v>268115115.38570541</v>
          </cell>
          <cell r="AJ48">
            <v>24837155117.731167</v>
          </cell>
          <cell r="AM48">
            <v>-4.4419196065200399</v>
          </cell>
          <cell r="AN48">
            <v>-1.495085615547409</v>
          </cell>
          <cell r="AO48">
            <v>-2.3088953347873975</v>
          </cell>
          <cell r="AP48">
            <v>-12.712466129843925</v>
          </cell>
          <cell r="AS48">
            <v>-9.3033978049383741</v>
          </cell>
          <cell r="AT48">
            <v>-3.4998924128079256</v>
          </cell>
          <cell r="BO48">
            <v>12458971672.777086</v>
          </cell>
          <cell r="BP48">
            <v>3043879483.4584298</v>
          </cell>
          <cell r="BQ48">
            <v>983221189.44743943</v>
          </cell>
          <cell r="BR48">
            <v>8411125002.0104742</v>
          </cell>
          <cell r="BS48">
            <v>20745997.860743076</v>
          </cell>
          <cell r="BT48">
            <v>19.434192560986574</v>
          </cell>
          <cell r="BU48">
            <v>-15.940501791699713</v>
          </cell>
          <cell r="BV48">
            <v>-33.468743528870206</v>
          </cell>
          <cell r="BW48">
            <v>57.726505912507079</v>
          </cell>
          <cell r="BX48" t="str">
            <v/>
          </cell>
          <cell r="CI48">
            <v>12.735653544682135</v>
          </cell>
          <cell r="CJ48">
            <v>1.2066891026413895</v>
          </cell>
          <cell r="CK48">
            <v>-22.064374498235541</v>
          </cell>
          <cell r="CL48">
            <v>54.039308247896869</v>
          </cell>
          <cell r="CM48" t="str">
            <v/>
          </cell>
          <cell r="DR48">
            <v>8494002079.5194893</v>
          </cell>
          <cell r="DS48">
            <v>2377629878.6469879</v>
          </cell>
          <cell r="DT48">
            <v>655332861.16153204</v>
          </cell>
          <cell r="DU48">
            <v>5445936477.6284752</v>
          </cell>
          <cell r="DV48">
            <v>15102862.082494376</v>
          </cell>
          <cell r="EB48">
            <v>24.51364853729633</v>
          </cell>
          <cell r="EC48">
            <v>25.003216797153378</v>
          </cell>
          <cell r="ED48">
            <v>9.419663600786329</v>
          </cell>
          <cell r="EE48">
            <v>32.377135821545366</v>
          </cell>
          <cell r="EF48">
            <v>8.3771534503772749</v>
          </cell>
          <cell r="EG48">
            <v>13.156236849579811</v>
          </cell>
          <cell r="EH48">
            <v>5.3846759236523427</v>
          </cell>
          <cell r="EI48">
            <v>7.0230782094945345</v>
          </cell>
          <cell r="EJ48">
            <v>35.187712204268195</v>
          </cell>
          <cell r="EK48">
            <v>7.7377203560113603</v>
          </cell>
          <cell r="EL48">
            <v>18.517139765752532</v>
          </cell>
          <cell r="EM48">
            <v>5.3846759236523427</v>
          </cell>
          <cell r="EN48">
            <v>7.0230782094945345</v>
          </cell>
          <cell r="EO48">
            <v>35.187712204268195</v>
          </cell>
        </row>
        <row r="49">
          <cell r="E49">
            <v>169198206900.97287</v>
          </cell>
          <cell r="H49">
            <v>7651303768.0134897</v>
          </cell>
          <cell r="K49">
            <v>45712403177.23745</v>
          </cell>
          <cell r="AD49">
            <v>96022027197.74762</v>
          </cell>
          <cell r="AE49">
            <v>57683335712.94677</v>
          </cell>
          <cell r="AF49">
            <v>14355441576.765541</v>
          </cell>
          <cell r="AG49">
            <v>23713879174.414913</v>
          </cell>
          <cell r="AH49">
            <v>269370733.62040001</v>
          </cell>
          <cell r="AJ49">
            <v>24631516216.19083</v>
          </cell>
          <cell r="AM49">
            <v>-2.6711173591196569</v>
          </cell>
          <cell r="AN49">
            <v>1.3752250151922718</v>
          </cell>
          <cell r="AO49">
            <v>-0.88714729615254617</v>
          </cell>
          <cell r="AP49">
            <v>-13.048455553699723</v>
          </cell>
          <cell r="AS49">
            <v>-9.6837610877839158</v>
          </cell>
          <cell r="AT49">
            <v>-1.7409913187476533</v>
          </cell>
          <cell r="BO49">
            <v>12286471411.191347</v>
          </cell>
          <cell r="BP49">
            <v>3037554801.1543632</v>
          </cell>
          <cell r="BQ49">
            <v>936938504.30475497</v>
          </cell>
          <cell r="BR49">
            <v>8290997541.585824</v>
          </cell>
          <cell r="BS49">
            <v>20980564.146405462</v>
          </cell>
          <cell r="BT49">
            <v>17.417016868661527</v>
          </cell>
          <cell r="BU49">
            <v>-15.697507605634408</v>
          </cell>
          <cell r="BV49">
            <v>-38.365524331031786</v>
          </cell>
          <cell r="BW49">
            <v>55.243320569314449</v>
          </cell>
          <cell r="BX49" t="str">
            <v/>
          </cell>
          <cell r="CI49">
            <v>10.361548572522249</v>
          </cell>
          <cell r="CJ49">
            <v>2.4592801027568445</v>
          </cell>
          <cell r="CK49">
            <v>-22.608038188549006</v>
          </cell>
          <cell r="CL49">
            <v>39.525870537503138</v>
          </cell>
          <cell r="CM49" t="str">
            <v/>
          </cell>
          <cell r="DR49">
            <v>8551506954.2839575</v>
          </cell>
          <cell r="DS49">
            <v>2492470510.6369338</v>
          </cell>
          <cell r="DT49">
            <v>641936909.95348096</v>
          </cell>
          <cell r="DU49">
            <v>5401237354.1498728</v>
          </cell>
          <cell r="DV49">
            <v>15862179.543670103</v>
          </cell>
          <cell r="EB49">
            <v>24.081181326934072</v>
          </cell>
          <cell r="EC49">
            <v>24.476498529632263</v>
          </cell>
          <cell r="ED49">
            <v>9.2513568767434808</v>
          </cell>
          <cell r="EE49">
            <v>32.27009569261299</v>
          </cell>
          <cell r="EF49">
            <v>8.8402447555960251</v>
          </cell>
          <cell r="EG49">
            <v>12.795471799286851</v>
          </cell>
          <cell r="EH49">
            <v>5.2659139136306878</v>
          </cell>
          <cell r="EI49">
            <v>6.526713227834116</v>
          </cell>
          <cell r="EJ49">
            <v>34.962637199109309</v>
          </cell>
          <cell r="EK49">
            <v>7.7887318582914382</v>
          </cell>
          <cell r="EL49">
            <v>18.093214009645308</v>
          </cell>
          <cell r="EM49">
            <v>5.2659139136306878</v>
          </cell>
          <cell r="EN49">
            <v>6.526713227834116</v>
          </cell>
          <cell r="EO49">
            <v>34.962637199109309</v>
          </cell>
        </row>
        <row r="50">
          <cell r="E50">
            <v>169830593521.74866</v>
          </cell>
          <cell r="H50">
            <v>7223019372.7766752</v>
          </cell>
          <cell r="K50">
            <v>45179348291.258049</v>
          </cell>
          <cell r="AD50">
            <v>96243218236.095734</v>
          </cell>
          <cell r="AE50">
            <v>57400095346.832176</v>
          </cell>
          <cell r="AF50">
            <v>14700574315.974852</v>
          </cell>
          <cell r="AG50">
            <v>23511215663.332798</v>
          </cell>
          <cell r="AH50">
            <v>631332909.95591438</v>
          </cell>
          <cell r="AJ50">
            <v>24412923870.155434</v>
          </cell>
          <cell r="AM50">
            <v>-2.2031450311556289</v>
          </cell>
          <cell r="AN50">
            <v>0.92474118703000929</v>
          </cell>
          <cell r="AO50">
            <v>1.2012038828768556</v>
          </cell>
          <cell r="AP50">
            <v>-12.957273139893177</v>
          </cell>
          <cell r="AS50">
            <v>-9.6189880304428321</v>
          </cell>
          <cell r="AT50">
            <v>-1.2868807130763549</v>
          </cell>
          <cell r="BO50">
            <v>11946424293.210661</v>
          </cell>
          <cell r="BP50">
            <v>2665010969.213367</v>
          </cell>
          <cell r="BQ50">
            <v>929348808.93114805</v>
          </cell>
          <cell r="BR50">
            <v>8301154101.5670176</v>
          </cell>
          <cell r="BS50">
            <v>50910413.499127671</v>
          </cell>
          <cell r="BT50">
            <v>14.617830105663931</v>
          </cell>
          <cell r="BU50">
            <v>-24.600666698181307</v>
          </cell>
          <cell r="BV50">
            <v>-35.129152005779559</v>
          </cell>
          <cell r="BW50">
            <v>52.155901440545868</v>
          </cell>
          <cell r="BX50" t="str">
            <v/>
          </cell>
          <cell r="CI50">
            <v>12.132045335159702</v>
          </cell>
          <cell r="CJ50">
            <v>1.5593996130238041</v>
          </cell>
          <cell r="CK50">
            <v>-21.154084310450784</v>
          </cell>
          <cell r="CL50">
            <v>47.321859160823209</v>
          </cell>
          <cell r="CM50" t="str">
            <v/>
          </cell>
          <cell r="DR50">
            <v>7992503437.9640884</v>
          </cell>
          <cell r="DS50">
            <v>1993215228.7761872</v>
          </cell>
          <cell r="DT50">
            <v>626504947.42946148</v>
          </cell>
          <cell r="DU50">
            <v>5330615036.6033745</v>
          </cell>
          <cell r="DV50">
            <v>42168225.155066073</v>
          </cell>
          <cell r="EB50">
            <v>23.724645709475638</v>
          </cell>
          <cell r="EC50">
            <v>24.227970429840511</v>
          </cell>
          <cell r="ED50">
            <v>8.9648974033494664</v>
          </cell>
          <cell r="EE50">
            <v>32.078827615766421</v>
          </cell>
          <cell r="EF50">
            <v>10.528624342291366</v>
          </cell>
          <cell r="EG50">
            <v>12.412743996054559</v>
          </cell>
          <cell r="EH50">
            <v>4.6428685407409267</v>
          </cell>
          <cell r="EI50">
            <v>6.3218537518037046</v>
          </cell>
          <cell r="EJ50">
            <v>35.307209207872582</v>
          </cell>
          <cell r="EK50">
            <v>8.0639568595723485</v>
          </cell>
          <cell r="EL50">
            <v>17.702904837785926</v>
          </cell>
          <cell r="EM50">
            <v>4.6428685407409267</v>
          </cell>
          <cell r="EN50">
            <v>6.3218537518037046</v>
          </cell>
          <cell r="EO50">
            <v>35.307209207872582</v>
          </cell>
        </row>
        <row r="51">
          <cell r="E51">
            <v>170683309152.34238</v>
          </cell>
          <cell r="H51">
            <v>7872839042.5970526</v>
          </cell>
          <cell r="K51">
            <v>44993406370.837669</v>
          </cell>
          <cell r="AD51">
            <v>97450218410.040588</v>
          </cell>
          <cell r="AE51">
            <v>58556920967.326607</v>
          </cell>
          <cell r="AF51">
            <v>14928748223.580803</v>
          </cell>
          <cell r="AG51">
            <v>23315854718.09602</v>
          </cell>
          <cell r="AH51">
            <v>648694501.03715968</v>
          </cell>
          <cell r="AJ51">
            <v>24198144488.94508</v>
          </cell>
          <cell r="AM51">
            <v>-0.87103615855154137</v>
          </cell>
          <cell r="AN51">
            <v>2.9800659489625403</v>
          </cell>
          <cell r="AO51">
            <v>1.8319126748953751</v>
          </cell>
          <cell r="AP51">
            <v>-12.948352621339865</v>
          </cell>
          <cell r="AS51">
            <v>-9.6542517210567169</v>
          </cell>
          <cell r="AT51">
            <v>2.6452551265099267E-2</v>
          </cell>
          <cell r="BO51">
            <v>11760100257.503216</v>
          </cell>
          <cell r="BP51">
            <v>2540727426.506073</v>
          </cell>
          <cell r="BQ51">
            <v>975365225.93047786</v>
          </cell>
          <cell r="BR51">
            <v>8191549535.6661997</v>
          </cell>
          <cell r="BS51">
            <v>52458069.40046569</v>
          </cell>
          <cell r="BT51">
            <v>13.906870774493708</v>
          </cell>
          <cell r="BU51">
            <v>-23.102509208942934</v>
          </cell>
          <cell r="BV51">
            <v>-31.029267135744011</v>
          </cell>
          <cell r="BW51">
            <v>46.11865369867165</v>
          </cell>
          <cell r="BX51" t="str">
            <v/>
          </cell>
          <cell r="CI51">
            <v>6.6414363808783516</v>
          </cell>
          <cell r="CJ51">
            <v>2.4203014637065756</v>
          </cell>
          <cell r="CK51">
            <v>-21.572297880932055</v>
          </cell>
          <cell r="CL51">
            <v>22.079131718527844</v>
          </cell>
          <cell r="CM51" t="str">
            <v/>
          </cell>
          <cell r="DR51">
            <v>8034833123.9160614</v>
          </cell>
          <cell r="DS51">
            <v>2026564234.2101839</v>
          </cell>
          <cell r="DT51">
            <v>638124063.12765574</v>
          </cell>
          <cell r="DU51">
            <v>5327811150.2325516</v>
          </cell>
          <cell r="DV51">
            <v>42333676.34567026</v>
          </cell>
          <cell r="EB51">
            <v>22.221537170677955</v>
          </cell>
          <cell r="EC51">
            <v>22.072738043757763</v>
          </cell>
          <cell r="ED51">
            <v>8.8453910840828698</v>
          </cell>
          <cell r="EE51">
            <v>31.488644103988868</v>
          </cell>
          <cell r="EF51">
            <v>10.400590549131374</v>
          </cell>
          <cell r="EG51">
            <v>12.067802873483902</v>
          </cell>
          <cell r="EH51">
            <v>4.3389020196668806</v>
          </cell>
          <cell r="EI51">
            <v>6.5334695938527059</v>
          </cell>
          <cell r="EJ51">
            <v>35.13295838693201</v>
          </cell>
          <cell r="EK51">
            <v>8.0867140567082885</v>
          </cell>
          <cell r="EL51">
            <v>17.365465914742039</v>
          </cell>
          <cell r="EM51">
            <v>4.3389020196668806</v>
          </cell>
          <cell r="EN51">
            <v>6.5334695938527059</v>
          </cell>
          <cell r="EO51">
            <v>35.13295838693201</v>
          </cell>
        </row>
        <row r="52">
          <cell r="E52">
            <v>169317450049.00247</v>
          </cell>
          <cell r="H52">
            <v>7429911541.4272318</v>
          </cell>
          <cell r="K52">
            <v>45140105254.385521</v>
          </cell>
          <cell r="AD52">
            <v>97552084120.012054</v>
          </cell>
          <cell r="AE52">
            <v>58600051065.648422</v>
          </cell>
          <cell r="AF52">
            <v>15181149665.529625</v>
          </cell>
          <cell r="AG52">
            <v>23087388743.807583</v>
          </cell>
          <cell r="AH52">
            <v>683494645.0264194</v>
          </cell>
          <cell r="AJ52">
            <v>23952218363.623775</v>
          </cell>
          <cell r="AM52">
            <v>-0.75078869184789232</v>
          </cell>
          <cell r="AN52">
            <v>3.057453601247162</v>
          </cell>
          <cell r="AO52">
            <v>1.8385917376376071</v>
          </cell>
          <cell r="AP52">
            <v>-12.948172315636164</v>
          </cell>
          <cell r="AS52">
            <v>-9.6873012021471698</v>
          </cell>
          <cell r="AT52">
            <v>0.12908648926142074</v>
          </cell>
          <cell r="BO52">
            <v>11606607521.605989</v>
          </cell>
          <cell r="BP52">
            <v>2485113114.408103</v>
          </cell>
          <cell r="BQ52">
            <v>970417096.28055489</v>
          </cell>
          <cell r="BR52">
            <v>8095853415.0703602</v>
          </cell>
          <cell r="BS52">
            <v>55223895.846971177</v>
          </cell>
          <cell r="BT52">
            <v>14.072996991436693</v>
          </cell>
          <cell r="BU52">
            <v>-23.067141003487723</v>
          </cell>
          <cell r="BV52">
            <v>-32.155832177310415</v>
          </cell>
          <cell r="BW52">
            <v>46.820368898668008</v>
          </cell>
          <cell r="BX52" t="str">
            <v/>
          </cell>
          <cell r="CI52">
            <v>1.5188856131299833</v>
          </cell>
          <cell r="CJ52">
            <v>6.3740626804600131</v>
          </cell>
          <cell r="CK52">
            <v>-17.03068513927327</v>
          </cell>
          <cell r="CL52">
            <v>-1.5440821235810809</v>
          </cell>
          <cell r="CM52" t="str">
            <v/>
          </cell>
          <cell r="DR52">
            <v>7967950815.2185926</v>
          </cell>
          <cell r="DS52">
            <v>2007259459.6804183</v>
          </cell>
          <cell r="DT52">
            <v>644796372.6925962</v>
          </cell>
          <cell r="DU52">
            <v>5271575811.6151628</v>
          </cell>
          <cell r="DV52">
            <v>44319171.230416127</v>
          </cell>
          <cell r="EB52">
            <v>22.223424839699288</v>
          </cell>
          <cell r="EC52">
            <v>22.289476393678619</v>
          </cell>
          <cell r="ED52">
            <v>8.7203888563173173</v>
          </cell>
          <cell r="EE52">
            <v>31.281786730434391</v>
          </cell>
          <cell r="EF52">
            <v>10.499943689991087</v>
          </cell>
          <cell r="EG52">
            <v>11.897857053804332</v>
          </cell>
          <cell r="EH52">
            <v>4.2408036669184499</v>
          </cell>
          <cell r="EI52">
            <v>6.3922503740542629</v>
          </cell>
          <cell r="EJ52">
            <v>35.066128547091758</v>
          </cell>
          <cell r="EK52">
            <v>8.0796384066530003</v>
          </cell>
          <cell r="EL52">
            <v>17.05189358837136</v>
          </cell>
          <cell r="EM52">
            <v>4.2408036669184499</v>
          </cell>
          <cell r="EN52">
            <v>6.3922503740542629</v>
          </cell>
          <cell r="EO52">
            <v>35.066128547091758</v>
          </cell>
        </row>
        <row r="53">
          <cell r="E53">
            <v>172435127476.11957</v>
          </cell>
          <cell r="H53">
            <v>7831074229.1943789</v>
          </cell>
          <cell r="K53">
            <v>46999183705.434776</v>
          </cell>
          <cell r="AD53">
            <v>97470719606.64386</v>
          </cell>
          <cell r="AE53">
            <v>59555480310.045998</v>
          </cell>
          <cell r="AF53">
            <v>15425610389.006548</v>
          </cell>
          <cell r="AG53">
            <v>21795084460.236118</v>
          </cell>
          <cell r="AH53">
            <v>694544447.35520089</v>
          </cell>
          <cell r="AJ53">
            <v>23741036343.759388</v>
          </cell>
          <cell r="AM53">
            <v>-1.3625403272745751</v>
          </cell>
          <cell r="AN53">
            <v>4.4488698799531434</v>
          </cell>
          <cell r="AO53">
            <v>-0.19453967769319513</v>
          </cell>
          <cell r="AP53">
            <v>-17.263212176421316</v>
          </cell>
          <cell r="AS53">
            <v>-9.8761424728972642</v>
          </cell>
          <cell r="AT53">
            <v>0.60670491078980149</v>
          </cell>
          <cell r="BO53">
            <v>11559316116.227186</v>
          </cell>
          <cell r="BP53">
            <v>2537985701.6445704</v>
          </cell>
          <cell r="BQ53">
            <v>1016826183.1975427</v>
          </cell>
          <cell r="BR53">
            <v>7948026260.1912174</v>
          </cell>
          <cell r="BS53">
            <v>56477971.193855375</v>
          </cell>
          <cell r="BT53">
            <v>16.117533972360064</v>
          </cell>
          <cell r="BU53">
            <v>-16.49836412984844</v>
          </cell>
          <cell r="BV53">
            <v>-23.071808408503934</v>
          </cell>
          <cell r="BW53">
            <v>42.091157136695621</v>
          </cell>
          <cell r="BX53" t="str">
            <v/>
          </cell>
          <cell r="CI53">
            <v>4.8362261503347437</v>
          </cell>
          <cell r="CJ53">
            <v>10.805399596824161</v>
          </cell>
          <cell r="CK53">
            <v>-10.087882558814155</v>
          </cell>
          <cell r="CL53">
            <v>-0.75551621841923877</v>
          </cell>
          <cell r="CM53" t="str">
            <v/>
          </cell>
          <cell r="DR53">
            <v>8006348095.8528423</v>
          </cell>
          <cell r="DS53">
            <v>2053297058.2398176</v>
          </cell>
          <cell r="DT53">
            <v>659763628.43583989</v>
          </cell>
          <cell r="DU53">
            <v>5248054739.2096348</v>
          </cell>
          <cell r="DV53">
            <v>45232669.967550628</v>
          </cell>
          <cell r="EB53">
            <v>21.997103379189813</v>
          </cell>
          <cell r="EC53">
            <v>21.535515267950302</v>
          </cell>
          <cell r="ED53">
            <v>8.8697115082202345</v>
          </cell>
          <cell r="EE53">
            <v>32.92133388910937</v>
          </cell>
          <cell r="EF53">
            <v>10.32557888282493</v>
          </cell>
          <cell r="EG53">
            <v>11.859270315102169</v>
          </cell>
          <cell r="EH53">
            <v>4.2615485400030515</v>
          </cell>
          <cell r="EI53">
            <v>6.5918051704599616</v>
          </cell>
          <cell r="EJ53">
            <v>36.467058775073504</v>
          </cell>
          <cell r="EK53">
            <v>8.1316568592436891</v>
          </cell>
          <cell r="EL53">
            <v>16.944752729596569</v>
          </cell>
          <cell r="EM53">
            <v>4.2615485400030515</v>
          </cell>
          <cell r="EN53">
            <v>6.5918051704599616</v>
          </cell>
          <cell r="EO53">
            <v>36.467058775073504</v>
          </cell>
        </row>
        <row r="54">
          <cell r="E54">
            <v>173544278799.84204</v>
          </cell>
          <cell r="H54">
            <v>9228554497.5174294</v>
          </cell>
          <cell r="K54">
            <v>48644841519.5905</v>
          </cell>
          <cell r="AD54">
            <v>98434573717.846222</v>
          </cell>
          <cell r="AE54">
            <v>60132742342.45285</v>
          </cell>
          <cell r="AF54">
            <v>15613215479.965303</v>
          </cell>
          <cell r="AG54">
            <v>21927372330.734432</v>
          </cell>
          <cell r="AH54">
            <v>761243564.69363236</v>
          </cell>
          <cell r="AJ54">
            <v>23841172575.719585</v>
          </cell>
          <cell r="AM54">
            <v>0.27143587132341107</v>
          </cell>
          <cell r="AN54">
            <v>6.3717348351581826</v>
          </cell>
          <cell r="AO54">
            <v>0.55308842595520602</v>
          </cell>
          <cell r="AP54">
            <v>-16.019326442818873</v>
          </cell>
          <cell r="AS54">
            <v>-8.6895729637631263</v>
          </cell>
          <cell r="AT54">
            <v>2.2209490483257488</v>
          </cell>
          <cell r="BO54">
            <v>10843444849.341776</v>
          </cell>
          <cell r="BP54">
            <v>2284696317.5920649</v>
          </cell>
          <cell r="BQ54">
            <v>902058274.47859597</v>
          </cell>
          <cell r="BR54">
            <v>7606757997.4282017</v>
          </cell>
          <cell r="BS54">
            <v>49932259.842913888</v>
          </cell>
          <cell r="BT54">
            <v>15.809368924458411</v>
          </cell>
          <cell r="BU54">
            <v>-15.497269675132797</v>
          </cell>
          <cell r="BV54">
            <v>-25.708941905038472</v>
          </cell>
          <cell r="BW54">
            <v>39.694849178425898</v>
          </cell>
          <cell r="BX54" t="str">
            <v/>
          </cell>
          <cell r="CI54">
            <v>0.96206383749632973</v>
          </cell>
          <cell r="CJ54">
            <v>8.7650075786494863</v>
          </cell>
          <cell r="CK54">
            <v>-17.82680448815448</v>
          </cell>
          <cell r="CL54">
            <v>-5.4746433438042752</v>
          </cell>
          <cell r="CM54" t="str">
            <v/>
          </cell>
          <cell r="DR54">
            <v>7673830885.7991819</v>
          </cell>
          <cell r="DS54">
            <v>1872568559.7021878</v>
          </cell>
          <cell r="DT54">
            <v>610838583.48201001</v>
          </cell>
          <cell r="DU54">
            <v>5152373870.791873</v>
          </cell>
          <cell r="DV54">
            <v>38049871.823111273</v>
          </cell>
          <cell r="EB54">
            <v>21.304589030173972</v>
          </cell>
          <cell r="EC54">
            <v>21.07791787093452</v>
          </cell>
          <cell r="ED54">
            <v>8.1086933529560294</v>
          </cell>
          <cell r="EE54">
            <v>31.753758541135202</v>
          </cell>
          <cell r="EF54">
            <v>8.8747836720745514</v>
          </cell>
          <cell r="EG54">
            <v>11.01589049435367</v>
          </cell>
          <cell r="EH54">
            <v>3.7994214609086638</v>
          </cell>
          <cell r="EI54">
            <v>5.7775304237369092</v>
          </cell>
          <cell r="EJ54">
            <v>34.690695641475536</v>
          </cell>
          <cell r="EK54">
            <v>6.5593014061155923</v>
          </cell>
          <cell r="EL54">
            <v>16.151764251300563</v>
          </cell>
          <cell r="EM54">
            <v>3.7994214609086638</v>
          </cell>
          <cell r="EN54">
            <v>5.7775304237369092</v>
          </cell>
          <cell r="EO54">
            <v>34.690695641475536</v>
          </cell>
        </row>
        <row r="55">
          <cell r="E55">
            <v>171958358230.94083</v>
          </cell>
          <cell r="H55">
            <v>7840679514.3084593</v>
          </cell>
          <cell r="K55">
            <v>48240402479.055122</v>
          </cell>
          <cell r="AD55">
            <v>97652952246.810516</v>
          </cell>
          <cell r="AE55">
            <v>59497195480.986183</v>
          </cell>
          <cell r="AF55">
            <v>15744030000.432808</v>
          </cell>
          <cell r="AG55">
            <v>21627695199.886276</v>
          </cell>
          <cell r="AH55">
            <v>784031565.50524211</v>
          </cell>
          <cell r="AJ55">
            <v>23492543736.947647</v>
          </cell>
          <cell r="AM55">
            <v>1.2038806723939643</v>
          </cell>
          <cell r="AN55">
            <v>4.5209742139830311</v>
          </cell>
          <cell r="AO55">
            <v>13.495031172406957</v>
          </cell>
          <cell r="AP55">
            <v>-15.114836124829568</v>
          </cell>
          <cell r="AQ55">
            <v>261.54970360992201</v>
          </cell>
          <cell r="AS55">
            <v>-7.7956108348569808</v>
          </cell>
          <cell r="AT55">
            <v>3.1365402026439781</v>
          </cell>
          <cell r="BE55">
            <v>-15.252808256169226</v>
          </cell>
          <cell r="BF55">
            <v>-17.588017165870852</v>
          </cell>
          <cell r="BG55">
            <v>3.381208810511116</v>
          </cell>
          <cell r="BH55">
            <v>-14.387983961615024</v>
          </cell>
          <cell r="BI55">
            <v>288.7085276720307</v>
          </cell>
          <cell r="BO55">
            <v>10747543341.080132</v>
          </cell>
          <cell r="BP55">
            <v>2247200469.1284194</v>
          </cell>
          <cell r="BQ55">
            <v>943970445.75911033</v>
          </cell>
          <cell r="BR55">
            <v>7505309998.4156485</v>
          </cell>
          <cell r="BS55">
            <v>51062427.776953958</v>
          </cell>
          <cell r="BT55">
            <v>-19.056763502122955</v>
          </cell>
          <cell r="BU55">
            <v>-37.538660975548623</v>
          </cell>
          <cell r="BV55">
            <v>-12.125442216380932</v>
          </cell>
          <cell r="BW55">
            <v>-12.626194879281949</v>
          </cell>
          <cell r="BX55">
            <v>218.74097665135204</v>
          </cell>
          <cell r="CI55">
            <v>-4.0335516080751592</v>
          </cell>
          <cell r="CJ55">
            <v>-5.1969312940064238</v>
          </cell>
          <cell r="CK55">
            <v>-6.5278500581304577</v>
          </cell>
          <cell r="CL55">
            <v>-2.5315148023905332</v>
          </cell>
          <cell r="CM55">
            <v>221.63516727168187</v>
          </cell>
          <cell r="DR55">
            <v>7566307450.6681242</v>
          </cell>
          <cell r="DS55">
            <v>1796194190.8731651</v>
          </cell>
          <cell r="DT55">
            <v>636564412.47629261</v>
          </cell>
          <cell r="DU55">
            <v>5093972777.6390867</v>
          </cell>
          <cell r="DV55">
            <v>39576069.679579318</v>
          </cell>
          <cell r="EB55">
            <v>21.322954623658259</v>
          </cell>
          <cell r="EC55">
            <v>21.097010706079015</v>
          </cell>
          <cell r="ED55">
            <v>8.1644455801338935</v>
          </cell>
          <cell r="EE55">
            <v>31.9763061939782</v>
          </cell>
          <cell r="EF55">
            <v>8.8279857002699611</v>
          </cell>
          <cell r="EG55">
            <v>11.005856037937821</v>
          </cell>
          <cell r="EH55">
            <v>3.7769855384974718</v>
          </cell>
          <cell r="EI55">
            <v>5.9957358168979633</v>
          </cell>
          <cell r="EJ55">
            <v>34.702310759655575</v>
          </cell>
          <cell r="EK55">
            <v>6.5128025482046157</v>
          </cell>
          <cell r="EL55">
            <v>16.157106310471132</v>
          </cell>
          <cell r="EM55">
            <v>3.7769855384974718</v>
          </cell>
          <cell r="EN55">
            <v>5.9957358168979633</v>
          </cell>
          <cell r="EO55">
            <v>34.702310759655575</v>
          </cell>
        </row>
        <row r="56">
          <cell r="E56">
            <v>171721294936.05319</v>
          </cell>
          <cell r="H56">
            <v>7836073071.4955187</v>
          </cell>
          <cell r="K56">
            <v>48350944359.674049</v>
          </cell>
          <cell r="AD56">
            <v>97040098125.620834</v>
          </cell>
          <cell r="AE56">
            <v>59346890028.080147</v>
          </cell>
          <cell r="AF56">
            <v>15631766106.947441</v>
          </cell>
          <cell r="AG56">
            <v>21267873336.94915</v>
          </cell>
          <cell r="AH56">
            <v>793568653.64409697</v>
          </cell>
          <cell r="AJ56">
            <v>23088528002.259766</v>
          </cell>
          <cell r="AM56">
            <v>1.145540178184401</v>
          </cell>
          <cell r="AN56">
            <v>4.5667260940357668</v>
          </cell>
          <cell r="AO56">
            <v>12.840843173557715</v>
          </cell>
          <cell r="AP56">
            <v>-15.332379769208003</v>
          </cell>
          <cell r="AQ56">
            <v>271.12677004990667</v>
          </cell>
          <cell r="AS56">
            <v>-8.0843350149574782</v>
          </cell>
          <cell r="AT56">
            <v>3.0432206541705975</v>
          </cell>
          <cell r="BE56">
            <v>-18.763443201251238</v>
          </cell>
          <cell r="BF56">
            <v>-22.603103092689338</v>
          </cell>
          <cell r="BG56">
            <v>2.1469198102666676</v>
          </cell>
          <cell r="BH56">
            <v>-15.484946946203305</v>
          </cell>
          <cell r="BI56">
            <v>279.14404485703744</v>
          </cell>
          <cell r="BO56">
            <v>10652562776.281063</v>
          </cell>
          <cell r="BP56">
            <v>2304419444.6901274</v>
          </cell>
          <cell r="BQ56">
            <v>980445251.4817183</v>
          </cell>
          <cell r="BR56">
            <v>7315519844.6206093</v>
          </cell>
          <cell r="BS56">
            <v>52178235.488607101</v>
          </cell>
          <cell r="BT56">
            <v>-18.610763440019962</v>
          </cell>
          <cell r="BU56">
            <v>-32.458159731687388</v>
          </cell>
          <cell r="BV56">
            <v>-12.449063216222845</v>
          </cell>
          <cell r="BW56">
            <v>-14.335884709374957</v>
          </cell>
          <cell r="BX56">
            <v>207.86116627218991</v>
          </cell>
          <cell r="CI56">
            <v>-5.0115146908990438</v>
          </cell>
          <cell r="CJ56">
            <v>-7.8318993059715458</v>
          </cell>
          <cell r="CK56">
            <v>-2.2975256529927157</v>
          </cell>
          <cell r="CL56">
            <v>-2.1660257926886639</v>
          </cell>
          <cell r="CM56">
            <v>217.57422361890249</v>
          </cell>
          <cell r="DR56">
            <v>7298146617.1627302</v>
          </cell>
          <cell r="DS56">
            <v>1677464243.2494185</v>
          </cell>
          <cell r="DT56">
            <v>631666398.70314884</v>
          </cell>
          <cell r="DU56">
            <v>4948282969.7792616</v>
          </cell>
          <cell r="DV56">
            <v>40733005.430900827</v>
          </cell>
          <cell r="EB56">
            <v>20.643882334991911</v>
          </cell>
          <cell r="EC56">
            <v>20.110091499650721</v>
          </cell>
          <cell r="ED56">
            <v>8.6902162828560137</v>
          </cell>
          <cell r="EE56">
            <v>31.358748703233363</v>
          </cell>
          <cell r="EF56">
            <v>8.865842906848572</v>
          </cell>
          <cell r="EG56">
            <v>10.977485577653738</v>
          </cell>
          <cell r="EH56">
            <v>3.8829658025884504</v>
          </cell>
          <cell r="EI56">
            <v>6.2721335821802349</v>
          </cell>
          <cell r="EJ56">
            <v>34.39704444689913</v>
          </cell>
          <cell r="EK56">
            <v>6.5751381747505642</v>
          </cell>
          <cell r="EL56">
            <v>16.090019685565405</v>
          </cell>
          <cell r="EM56">
            <v>3.8829658025884504</v>
          </cell>
          <cell r="EN56">
            <v>6.2721335821802349</v>
          </cell>
          <cell r="EO56">
            <v>34.39704444689913</v>
          </cell>
        </row>
        <row r="57">
          <cell r="E57">
            <v>170111752364.82898</v>
          </cell>
          <cell r="H57">
            <v>7957643803.8256445</v>
          </cell>
          <cell r="K57">
            <v>47458600134.112457</v>
          </cell>
          <cell r="AD57">
            <v>96850548987.220703</v>
          </cell>
          <cell r="AE57">
            <v>59362907114.232216</v>
          </cell>
          <cell r="AF57">
            <v>15529172366.902508</v>
          </cell>
          <cell r="AG57">
            <v>21155261172.608978</v>
          </cell>
          <cell r="AH57">
            <v>803208333.47700453</v>
          </cell>
          <cell r="AJ57">
            <v>22943735353.841061</v>
          </cell>
          <cell r="AM57">
            <v>1.6906493807559375</v>
          </cell>
          <cell r="AN57">
            <v>4.9286851581291424</v>
          </cell>
          <cell r="AO57">
            <v>15.357312687690939</v>
          </cell>
          <cell r="AP57">
            <v>-15.156680818140511</v>
          </cell>
          <cell r="AQ57">
            <v>197.99708672665841</v>
          </cell>
          <cell r="AS57">
            <v>-7.983992919432092</v>
          </cell>
          <cell r="AT57">
            <v>3.568502452236233</v>
          </cell>
          <cell r="BE57">
            <v>-20.59173471298601</v>
          </cell>
          <cell r="BF57">
            <v>-25.533763999818248</v>
          </cell>
          <cell r="BG57">
            <v>-3.436144563975152</v>
          </cell>
          <cell r="BH57">
            <v>-14.447625597861514</v>
          </cell>
          <cell r="BI57">
            <v>190.01735621436094</v>
          </cell>
          <cell r="BO57">
            <v>10758207100.329134</v>
          </cell>
          <cell r="BP57">
            <v>2170144912.0058484</v>
          </cell>
          <cell r="BQ57">
            <v>1002687856.8468723</v>
          </cell>
          <cell r="BR57">
            <v>7533605188.8349028</v>
          </cell>
          <cell r="BS57">
            <v>51769142.641510285</v>
          </cell>
          <cell r="BT57">
            <v>-17.682630572764179</v>
          </cell>
          <cell r="BU57">
            <v>-31.752715360583728</v>
          </cell>
          <cell r="BV57">
            <v>-11.693713388052718</v>
          </cell>
          <cell r="BW57">
            <v>-13.738338279431639</v>
          </cell>
          <cell r="BX57">
            <v>153.07014017416805</v>
          </cell>
          <cell r="CI57">
            <v>-5.4054160683772778</v>
          </cell>
          <cell r="CJ57">
            <v>-8.2528219766577102</v>
          </cell>
          <cell r="CK57">
            <v>-7.2636423466850619</v>
          </cell>
          <cell r="CL57">
            <v>-1.3283991507626158</v>
          </cell>
          <cell r="CM57">
            <v>161.62514849236925</v>
          </cell>
          <cell r="DR57">
            <v>7128271604.9069939</v>
          </cell>
          <cell r="DS57">
            <v>1583916749.224673</v>
          </cell>
          <cell r="DT57">
            <v>622499987.74541044</v>
          </cell>
          <cell r="DU57">
            <v>4882966672.8144789</v>
          </cell>
          <cell r="DV57">
            <v>38888195.122431532</v>
          </cell>
          <cell r="EB57">
            <v>20.464957830751136</v>
          </cell>
          <cell r="EC57">
            <v>19.689395680246953</v>
          </cell>
          <cell r="ED57">
            <v>8.9933109949867802</v>
          </cell>
          <cell r="EE57">
            <v>31.522335380887146</v>
          </cell>
          <cell r="EF57">
            <v>8.3424429053765152</v>
          </cell>
          <cell r="EG57">
            <v>11.108049683588952</v>
          </cell>
          <cell r="EH57">
            <v>3.6557254647752204</v>
          </cell>
          <cell r="EI57">
            <v>6.4568016450375145</v>
          </cell>
          <cell r="EJ57">
            <v>35.611024261847099</v>
          </cell>
          <cell r="EK57">
            <v>6.4452945124967895</v>
          </cell>
          <cell r="EL57">
            <v>16.301366255653242</v>
          </cell>
          <cell r="EM57">
            <v>3.6557254647752204</v>
          </cell>
          <cell r="EN57">
            <v>6.4568016450375145</v>
          </cell>
          <cell r="EO57">
            <v>35.611024261847099</v>
          </cell>
        </row>
        <row r="58">
          <cell r="E58">
            <v>169112497734.48483</v>
          </cell>
          <cell r="H58">
            <v>7331790686.6657391</v>
          </cell>
          <cell r="K58">
            <v>47951175431.401596</v>
          </cell>
          <cell r="AD58">
            <v>97172375033.437668</v>
          </cell>
          <cell r="AE58">
            <v>59645446135.665558</v>
          </cell>
          <cell r="AF58">
            <v>15774981977.086803</v>
          </cell>
          <cell r="AG58">
            <v>21005882662.29781</v>
          </cell>
          <cell r="AH58">
            <v>746064258.38750303</v>
          </cell>
          <cell r="AJ58">
            <v>22768967298.331593</v>
          </cell>
          <cell r="AM58">
            <v>2.6994447028503066</v>
          </cell>
          <cell r="AN58">
            <v>6.3829319531939488</v>
          </cell>
          <cell r="AO58">
            <v>16.188002035696435</v>
          </cell>
          <cell r="AP58">
            <v>-14.967743495261798</v>
          </cell>
          <cell r="AQ58">
            <v>175.3833236721419</v>
          </cell>
          <cell r="AS58">
            <v>-7.8307396653837902</v>
          </cell>
          <cell r="AT58">
            <v>4.5628118689043262</v>
          </cell>
          <cell r="BE58">
            <v>-21.765187144053478</v>
          </cell>
          <cell r="BF58">
            <v>-27.321173562220793</v>
          </cell>
          <cell r="BG58">
            <v>-1.0663767999645413</v>
          </cell>
          <cell r="BH58">
            <v>-15.13338189316884</v>
          </cell>
          <cell r="BI58">
            <v>178.56278878770055</v>
          </cell>
          <cell r="BO58">
            <v>10572902373.409405</v>
          </cell>
          <cell r="BP58">
            <v>2087729029.6752617</v>
          </cell>
          <cell r="BQ58">
            <v>984275993.33081365</v>
          </cell>
          <cell r="BR58">
            <v>7449970871.8771019</v>
          </cell>
          <cell r="BS58">
            <v>50926478.526226841</v>
          </cell>
          <cell r="BT58">
            <v>-17.253347381742181</v>
          </cell>
          <cell r="BU58">
            <v>-32.600470122579004</v>
          </cell>
          <cell r="BV58">
            <v>-5.4083158811692789</v>
          </cell>
          <cell r="BW58">
            <v>-13.575113164203611</v>
          </cell>
          <cell r="BX58">
            <v>165.58937029341556</v>
          </cell>
          <cell r="CI58">
            <v>-6.8002336195629347</v>
          </cell>
          <cell r="CJ58">
            <v>-11.536655827438357</v>
          </cell>
          <cell r="CK58">
            <v>-8.7201497987630443</v>
          </cell>
          <cell r="CL58">
            <v>0.4251819822546965</v>
          </cell>
          <cell r="CM58">
            <v>145.25672676762204</v>
          </cell>
          <cell r="DR58">
            <v>7036695197.124136</v>
          </cell>
          <cell r="DS58">
            <v>1560552725.758985</v>
          </cell>
          <cell r="DT58">
            <v>609359584.77383137</v>
          </cell>
          <cell r="DU58">
            <v>4828016921.9813795</v>
          </cell>
          <cell r="DV58">
            <v>38765964.609940417</v>
          </cell>
          <cell r="EB58">
            <v>19.78126586667657</v>
          </cell>
          <cell r="EC58">
            <v>18.680836354953037</v>
          </cell>
          <cell r="ED58">
            <v>8.7440542611707173</v>
          </cell>
          <cell r="EE58">
            <v>31.603072323838667</v>
          </cell>
          <cell r="EF58">
            <v>8.2808409671714465</v>
          </cell>
          <cell r="EG58">
            <v>10.880563915177742</v>
          </cell>
          <cell r="EH58">
            <v>3.500232062857997</v>
          </cell>
          <cell r="EI58">
            <v>6.2394745981990765</v>
          </cell>
          <cell r="EJ58">
            <v>35.46611676189454</v>
          </cell>
          <cell r="EK58">
            <v>6.8260177261803374</v>
          </cell>
          <cell r="EL58">
            <v>16.010059659001413</v>
          </cell>
          <cell r="EM58">
            <v>3.500232062857997</v>
          </cell>
          <cell r="EN58">
            <v>6.2394745981990765</v>
          </cell>
          <cell r="EO58">
            <v>35.46611676189454</v>
          </cell>
        </row>
        <row r="59">
          <cell r="E59">
            <v>171153868881.18936</v>
          </cell>
          <cell r="H59">
            <v>7990385299.8883324</v>
          </cell>
          <cell r="K59">
            <v>48111306711.251114</v>
          </cell>
          <cell r="AD59">
            <v>97480820183.285461</v>
          </cell>
          <cell r="AE59">
            <v>59861892890.644051</v>
          </cell>
          <cell r="AF59">
            <v>15954855447.479723</v>
          </cell>
          <cell r="AG59">
            <v>20892599137.247513</v>
          </cell>
          <cell r="AH59">
            <v>771472707.91417944</v>
          </cell>
          <cell r="AJ59">
            <v>22633394737.950294</v>
          </cell>
          <cell r="AM59">
            <v>3.6318403203799976</v>
          </cell>
          <cell r="AN59">
            <v>7.4130200479682884</v>
          </cell>
          <cell r="AO59">
            <v>13.981375975839017</v>
          </cell>
          <cell r="AP59">
            <v>-13.180738073600406</v>
          </cell>
          <cell r="AQ59">
            <v>183.91849339295106</v>
          </cell>
          <cell r="AS59">
            <v>-9.4999784795691156</v>
          </cell>
          <cell r="AT59">
            <v>4.4335368749155668</v>
          </cell>
          <cell r="BE59">
            <v>-20.860523317533865</v>
          </cell>
          <cell r="BF59">
            <v>-25.943015370777388</v>
          </cell>
          <cell r="BG59">
            <v>-0.37941052890867466</v>
          </cell>
          <cell r="BH59">
            <v>-15.390301578764465</v>
          </cell>
          <cell r="BI59">
            <v>172.45540019755305</v>
          </cell>
          <cell r="BO59">
            <v>10641303392.141264</v>
          </cell>
          <cell r="BP59">
            <v>2143663430.6307404</v>
          </cell>
          <cell r="BQ59">
            <v>965852452.29192436</v>
          </cell>
          <cell r="BR59">
            <v>7482164261.5717688</v>
          </cell>
          <cell r="BS59">
            <v>49623247.646829806</v>
          </cell>
          <cell r="BT59">
            <v>-15.631356334532997</v>
          </cell>
          <cell r="BU59">
            <v>-27.162378196914005</v>
          </cell>
          <cell r="BV59">
            <v>-6.9902073470213155</v>
          </cell>
          <cell r="BW59">
            <v>-13.118220171053673</v>
          </cell>
          <cell r="BX59">
            <v>154.9902280417102</v>
          </cell>
          <cell r="CI59">
            <v>-7.000187501116228</v>
          </cell>
          <cell r="CJ59">
            <v>-9.9228554895190886</v>
          </cell>
          <cell r="CK59">
            <v>-10.802876715523734</v>
          </cell>
          <cell r="CL59">
            <v>-2.281020107750853</v>
          </cell>
          <cell r="CM59">
            <v>137.80502994466235</v>
          </cell>
          <cell r="DR59">
            <v>7050024294.0731707</v>
          </cell>
          <cell r="DS59">
            <v>1631965590.2436781</v>
          </cell>
          <cell r="DT59">
            <v>598174374.02715039</v>
          </cell>
          <cell r="DU59">
            <v>4781599539.8037176</v>
          </cell>
          <cell r="DV59">
            <v>38284789.998624533</v>
          </cell>
          <cell r="EB59">
            <v>19.406894178305773</v>
          </cell>
          <cell r="EC59">
            <v>18.224516050983645</v>
          </cell>
          <cell r="ED59">
            <v>8.5230290148331989</v>
          </cell>
          <cell r="EE59">
            <v>31.531198631396251</v>
          </cell>
          <cell r="EF59">
            <v>7.8985874576364594</v>
          </cell>
          <cell r="EG59">
            <v>10.916304737827669</v>
          </cell>
          <cell r="EH59">
            <v>3.5810151118121061</v>
          </cell>
          <cell r="EI59">
            <v>6.0536584331417007</v>
          </cell>
          <cell r="EJ59">
            <v>35.812510508721239</v>
          </cell>
          <cell r="EK59">
            <v>6.4322751975239054</v>
          </cell>
          <cell r="EL59">
            <v>16.04861879355753</v>
          </cell>
          <cell r="EM59">
            <v>3.5810151118121061</v>
          </cell>
          <cell r="EN59">
            <v>6.0536584331417007</v>
          </cell>
          <cell r="EO59">
            <v>35.812510508721239</v>
          </cell>
        </row>
        <row r="60">
          <cell r="E60">
            <v>170951163796.73807</v>
          </cell>
          <cell r="H60">
            <v>8186657213.2242985</v>
          </cell>
          <cell r="K60">
            <v>48282890850.920227</v>
          </cell>
          <cell r="AD60">
            <v>95719330779.186447</v>
          </cell>
          <cell r="AE60">
            <v>58881086590.553635</v>
          </cell>
          <cell r="AF60">
            <v>16177989794.128513</v>
          </cell>
          <cell r="AG60">
            <v>19863526561.962776</v>
          </cell>
          <cell r="AH60">
            <v>796727832.54151714</v>
          </cell>
          <cell r="AJ60">
            <v>22410391174.481941</v>
          </cell>
          <cell r="AM60">
            <v>1.0762541154051952</v>
          </cell>
          <cell r="AN60">
            <v>4.1616696868718162</v>
          </cell>
          <cell r="AO60">
            <v>15.558217027871258</v>
          </cell>
          <cell r="AP60">
            <v>-16.901478000015992</v>
          </cell>
          <cell r="AQ60">
            <v>197.15886454046401</v>
          </cell>
          <cell r="AS60">
            <v>-9.7707001133828122</v>
          </cell>
          <cell r="AT60">
            <v>2.7527008269289999</v>
          </cell>
          <cell r="BE60">
            <v>-21.034082204788618</v>
          </cell>
          <cell r="BF60">
            <v>-26.400106435289771</v>
          </cell>
          <cell r="BG60">
            <v>4.9661121431321176</v>
          </cell>
          <cell r="BH60">
            <v>-16.239369019240169</v>
          </cell>
          <cell r="BI60">
            <v>177.00136016966135</v>
          </cell>
          <cell r="BO60">
            <v>10131503502.446688</v>
          </cell>
          <cell r="BP60">
            <v>1861495023.9885359</v>
          </cell>
          <cell r="BQ60">
            <v>971351351.04915392</v>
          </cell>
          <cell r="BR60">
            <v>7247296774.9457722</v>
          </cell>
          <cell r="BS60">
            <v>51360352.463226147</v>
          </cell>
          <cell r="BT60">
            <v>-18.681061579230718</v>
          </cell>
          <cell r="BU60">
            <v>-38.84465419526002</v>
          </cell>
          <cell r="BV60">
            <v>-1.2072398892212899</v>
          </cell>
          <cell r="BW60">
            <v>-13.836772450611745</v>
          </cell>
          <cell r="BX60">
            <v>147.5675202898461</v>
          </cell>
          <cell r="CI60">
            <v>-8.6270719846562098</v>
          </cell>
          <cell r="CJ60">
            <v>-12.615243710057179</v>
          </cell>
          <cell r="CK60">
            <v>-2.5363501888253315</v>
          </cell>
          <cell r="CL60">
            <v>-4.66493146252136</v>
          </cell>
          <cell r="CM60">
            <v>141.81642956884087</v>
          </cell>
          <cell r="DR60">
            <v>6677954914.6995811</v>
          </cell>
          <cell r="DS60">
            <v>1394896084.5340793</v>
          </cell>
          <cell r="DT60">
            <v>609677728.19211352</v>
          </cell>
          <cell r="DU60">
            <v>4634518220.6347418</v>
          </cell>
          <cell r="DV60">
            <v>38862881.338646598</v>
          </cell>
          <cell r="EB60">
            <v>19.151310782121833</v>
          </cell>
          <cell r="EC60">
            <v>17.667094820752485</v>
          </cell>
          <cell r="ED60">
            <v>8.5562540795540638</v>
          </cell>
          <cell r="EE60">
            <v>32.63510903073491</v>
          </cell>
          <cell r="EF60">
            <v>7.8088967788086867</v>
          </cell>
          <cell r="EG60">
            <v>10.584595002882864</v>
          </cell>
          <cell r="EH60">
            <v>3.161448152159573</v>
          </cell>
          <cell r="EI60">
            <v>6.0041535654923397</v>
          </cell>
          <cell r="EJ60">
            <v>36.485448605202983</v>
          </cell>
          <cell r="EK60">
            <v>6.4464112292135569</v>
          </cell>
          <cell r="EL60">
            <v>15.47071405790158</v>
          </cell>
          <cell r="EM60">
            <v>3.161448152159573</v>
          </cell>
          <cell r="EN60">
            <v>6.0041535654923397</v>
          </cell>
          <cell r="EO60">
            <v>36.485448605202983</v>
          </cell>
        </row>
        <row r="61">
          <cell r="E61">
            <v>169397552903.97549</v>
          </cell>
          <cell r="H61">
            <v>7677197991.3877668</v>
          </cell>
          <cell r="K61">
            <v>48620233128.980904</v>
          </cell>
          <cell r="AD61">
            <v>95970639922.798965</v>
          </cell>
          <cell r="AE61">
            <v>58852296202.451012</v>
          </cell>
          <cell r="AF61">
            <v>16551239149.954247</v>
          </cell>
          <cell r="AG61">
            <v>19712080657.450169</v>
          </cell>
          <cell r="AH61">
            <v>855023912.94353819</v>
          </cell>
          <cell r="AJ61">
            <v>22213617757.942818</v>
          </cell>
          <cell r="AM61">
            <v>-5.351613212958295E-2</v>
          </cell>
          <cell r="AN61">
            <v>2.026513333627955</v>
          </cell>
          <cell r="AO61">
            <v>15.29592497344443</v>
          </cell>
          <cell r="AP61">
            <v>-16.8753432853884</v>
          </cell>
          <cell r="AQ61">
            <v>217.41529655127519</v>
          </cell>
          <cell r="AS61">
            <v>-9.8162794244013085</v>
          </cell>
          <cell r="AT61">
            <v>1.5808934307647959</v>
          </cell>
          <cell r="BE61">
            <v>-24.10317644494101</v>
          </cell>
          <cell r="BF61">
            <v>-30.24244266150292</v>
          </cell>
          <cell r="BG61">
            <v>-3.9807487736089553</v>
          </cell>
          <cell r="BH61">
            <v>-16.836067166368242</v>
          </cell>
          <cell r="BI61">
            <v>158.31364796144226</v>
          </cell>
          <cell r="BO61">
            <v>9826747838.9444485</v>
          </cell>
          <cell r="BP61">
            <v>1820320511.8034725</v>
          </cell>
          <cell r="BQ61">
            <v>905171972.00656354</v>
          </cell>
          <cell r="BR61">
            <v>7050221502.7599392</v>
          </cell>
          <cell r="BS61">
            <v>51033852.374473214</v>
          </cell>
          <cell r="BT61">
            <v>-20.019772072284447</v>
          </cell>
          <cell r="BU61">
            <v>-40.072833875731384</v>
          </cell>
          <cell r="BV61">
            <v>-3.390460756201219</v>
          </cell>
          <cell r="BW61">
            <v>-14.965340812157091</v>
          </cell>
          <cell r="BX61">
            <v>143.24347056805286</v>
          </cell>
          <cell r="CI61">
            <v>-8.7089296566912662</v>
          </cell>
          <cell r="CJ61">
            <v>-13.645173352213803</v>
          </cell>
          <cell r="CK61">
            <v>-4.7469055970783769</v>
          </cell>
          <cell r="CL61">
            <v>-2.8284706730350551</v>
          </cell>
          <cell r="CM61">
            <v>125.49169009452257</v>
          </cell>
          <cell r="DR61">
            <v>6578326788.8086338</v>
          </cell>
          <cell r="DS61">
            <v>1377708956.122777</v>
          </cell>
          <cell r="DT61">
            <v>583346278.1647706</v>
          </cell>
          <cell r="DU61">
            <v>4578258648.5673389</v>
          </cell>
          <cell r="DV61">
            <v>39012905.953747302</v>
          </cell>
          <cell r="EB61">
            <v>18.286638003032728</v>
          </cell>
          <cell r="EC61">
            <v>16.735069089768608</v>
          </cell>
          <cell r="ED61">
            <v>7.7045945928933133</v>
          </cell>
          <cell r="EE61">
            <v>32.285343203632088</v>
          </cell>
          <cell r="EF61">
            <v>7.194221250522288</v>
          </cell>
          <cell r="EG61">
            <v>10.239327201370456</v>
          </cell>
          <cell r="EH61">
            <v>3.0930322676647948</v>
          </cell>
          <cell r="EI61">
            <v>5.4689075772859326</v>
          </cell>
          <cell r="EJ61">
            <v>35.765993581683688</v>
          </cell>
          <cell r="EK61">
            <v>5.9687046878937116</v>
          </cell>
          <cell r="EL61">
            <v>15.188281286322237</v>
          </cell>
          <cell r="EM61">
            <v>3.0930322676647948</v>
          </cell>
          <cell r="EN61">
            <v>5.4689075772859326</v>
          </cell>
          <cell r="EO61">
            <v>35.765993581683688</v>
          </cell>
        </row>
        <row r="62">
          <cell r="E62">
            <v>169697213923.3342</v>
          </cell>
          <cell r="H62">
            <v>7710977730.146533</v>
          </cell>
          <cell r="K62">
            <v>48723927447.390991</v>
          </cell>
          <cell r="AD62">
            <v>96423688190.782425</v>
          </cell>
          <cell r="AE62">
            <v>59042597359.872055</v>
          </cell>
          <cell r="AF62">
            <v>16856736418.222214</v>
          </cell>
          <cell r="AG62">
            <v>19639001847.391018</v>
          </cell>
          <cell r="AH62">
            <v>885352565.29714262</v>
          </cell>
          <cell r="AJ62">
            <v>22082945246.476963</v>
          </cell>
          <cell r="AM62">
            <v>0.18751446387004211</v>
          </cell>
          <cell r="AN62">
            <v>2.8614970116604965</v>
          </cell>
          <cell r="AO62">
            <v>14.667196368677239</v>
          </cell>
          <cell r="AP62">
            <v>-16.46964525947817</v>
          </cell>
          <cell r="AQ62">
            <v>40.235452854654177</v>
          </cell>
          <cell r="AS62">
            <v>-9.5440375600681193</v>
          </cell>
          <cell r="AT62">
            <v>1.7733351704808165</v>
          </cell>
          <cell r="BE62">
            <v>-22.579389852030886</v>
          </cell>
          <cell r="BF62">
            <v>-28.99173476653344</v>
          </cell>
          <cell r="BG62">
            <v>3.0569059782995289</v>
          </cell>
          <cell r="BH62">
            <v>-15.388602532586603</v>
          </cell>
          <cell r="BI62">
            <v>-5.1875448657500156</v>
          </cell>
          <cell r="BO62">
            <v>9907491988.7184677</v>
          </cell>
          <cell r="BP62">
            <v>1818691723.7272604</v>
          </cell>
          <cell r="BQ62">
            <v>964688569.64012647</v>
          </cell>
          <cell r="BR62">
            <v>7072574416.3758936</v>
          </cell>
          <cell r="BS62">
            <v>51537278.975188076</v>
          </cell>
          <cell r="BT62">
            <v>-17.067301934445357</v>
          </cell>
          <cell r="BU62">
            <v>-31.756689006646578</v>
          </cell>
          <cell r="BV62">
            <v>3.8026368968636204</v>
          </cell>
          <cell r="BW62">
            <v>-14.800106950902215</v>
          </cell>
          <cell r="BX62">
            <v>1.2313109106276476</v>
          </cell>
          <cell r="CI62">
            <v>-9.4977240129634826</v>
          </cell>
          <cell r="CJ62">
            <v>-13.80487104081417</v>
          </cell>
          <cell r="CK62">
            <v>-6.4036056341775787</v>
          </cell>
          <cell r="CL62">
            <v>-3.5204678767727482</v>
          </cell>
          <cell r="CM62">
            <v>-25.106194296884986</v>
          </cell>
          <cell r="DR62">
            <v>6572238658.808466</v>
          </cell>
          <cell r="DS62">
            <v>1355296774.907964</v>
          </cell>
          <cell r="DT62">
            <v>607228199.50121808</v>
          </cell>
          <cell r="DU62">
            <v>4569849728.8715897</v>
          </cell>
          <cell r="DV62">
            <v>39863955.527693868</v>
          </cell>
          <cell r="EB62">
            <v>18.333387710046303</v>
          </cell>
          <cell r="EC62">
            <v>16.725268446712136</v>
          </cell>
          <cell r="ED62">
            <v>8.0571830310700872</v>
          </cell>
          <cell r="EE62">
            <v>32.493989066821641</v>
          </cell>
          <cell r="EF62">
            <v>7.1183477698288939</v>
          </cell>
          <cell r="EG62">
            <v>10.274956470359916</v>
          </cell>
          <cell r="EH62">
            <v>3.0803043989445547</v>
          </cell>
          <cell r="EI62">
            <v>5.7228667857515614</v>
          </cell>
          <cell r="EJ62">
            <v>36.012901629801839</v>
          </cell>
          <cell r="EK62">
            <v>5.8211023489711247</v>
          </cell>
          <cell r="EL62">
            <v>15.199234034393724</v>
          </cell>
          <cell r="EM62">
            <v>3.0803043989445547</v>
          </cell>
          <cell r="EN62">
            <v>5.7228667857515614</v>
          </cell>
          <cell r="EO62">
            <v>36.012901629801839</v>
          </cell>
        </row>
        <row r="63">
          <cell r="E63">
            <v>170460868756.99588</v>
          </cell>
          <cell r="H63">
            <v>8140509785.7035093</v>
          </cell>
          <cell r="K63">
            <v>48218191070.084549</v>
          </cell>
          <cell r="AD63">
            <v>96954302236.700684</v>
          </cell>
          <cell r="AE63">
            <v>59535870946.298653</v>
          </cell>
          <cell r="AF63">
            <v>17034039965.169636</v>
          </cell>
          <cell r="AG63">
            <v>19442143905.749905</v>
          </cell>
          <cell r="AH63">
            <v>942247419.48248649</v>
          </cell>
          <cell r="AJ63">
            <v>21835023863.769817</v>
          </cell>
          <cell r="AM63">
            <v>-0.50889180284157121</v>
          </cell>
          <cell r="AN63">
            <v>1.6717921004048009</v>
          </cell>
          <cell r="AO63">
            <v>14.102265709481298</v>
          </cell>
          <cell r="AP63">
            <v>-16.614063087893715</v>
          </cell>
          <cell r="AQ63">
            <v>45.252876041955382</v>
          </cell>
          <cell r="AS63">
            <v>-9.7657100372090628</v>
          </cell>
          <cell r="AT63">
            <v>1.0318805373746409</v>
          </cell>
          <cell r="BE63">
            <v>-20.248604895795786</v>
          </cell>
          <cell r="BF63">
            <v>-25.809239936668149</v>
          </cell>
          <cell r="BG63">
            <v>1.8541354032601376</v>
          </cell>
          <cell r="BH63">
            <v>-14.531264498119379</v>
          </cell>
          <cell r="BI63">
            <v>-9.7367981577748388</v>
          </cell>
          <cell r="BO63">
            <v>9761620613.9696465</v>
          </cell>
          <cell r="BP63">
            <v>1770968085.8058419</v>
          </cell>
          <cell r="BQ63">
            <v>965753958.06848824</v>
          </cell>
          <cell r="BR63">
            <v>6975050905.2328653</v>
          </cell>
          <cell r="BS63">
            <v>49847664.862450242</v>
          </cell>
          <cell r="BT63">
            <v>-16.993729643235767</v>
          </cell>
          <cell r="BU63">
            <v>-30.296809199984885</v>
          </cell>
          <cell r="BV63">
            <v>-0.98540194036758066</v>
          </cell>
          <cell r="BW63">
            <v>-14.85065340979348</v>
          </cell>
          <cell r="BX63">
            <v>-4.9761734807424629</v>
          </cell>
          <cell r="CI63">
            <v>-7.9481775527527549</v>
          </cell>
          <cell r="CJ63">
            <v>-13.770094742559813</v>
          </cell>
          <cell r="CK63">
            <v>-1.7083277726071766</v>
          </cell>
          <cell r="CL63">
            <v>-0.30178483133426193</v>
          </cell>
          <cell r="CM63">
            <v>-31.556120972811151</v>
          </cell>
          <cell r="DR63">
            <v>6508892548.6694183</v>
          </cell>
          <cell r="DS63">
            <v>1371148734.4950805</v>
          </cell>
          <cell r="DT63">
            <v>602845561.58528614</v>
          </cell>
          <cell r="DU63">
            <v>4497403065.4176846</v>
          </cell>
          <cell r="DV63">
            <v>37495187.171367466</v>
          </cell>
          <cell r="EB63">
            <v>17.812632936097035</v>
          </cell>
          <cell r="EC63">
            <v>16.106662214904436</v>
          </cell>
          <cell r="ED63">
            <v>7.8958963309884833</v>
          </cell>
          <cell r="EE63">
            <v>32.275161662732906</v>
          </cell>
          <cell r="EF63">
            <v>6.4631464078096528</v>
          </cell>
          <cell r="EG63">
            <v>10.068269678366601</v>
          </cell>
          <cell r="EH63">
            <v>2.9746236305222697</v>
          </cell>
          <cell r="EI63">
            <v>5.6695532007862743</v>
          </cell>
          <cell r="EJ63">
            <v>35.875934974280447</v>
          </cell>
          <cell r="EK63">
            <v>5.2902946542244953</v>
          </cell>
          <cell r="EL63">
            <v>14.975441005483155</v>
          </cell>
          <cell r="EM63">
            <v>2.9746236305222697</v>
          </cell>
          <cell r="EN63">
            <v>5.6695532007862743</v>
          </cell>
          <cell r="EO63">
            <v>35.875934974280447</v>
          </cell>
        </row>
        <row r="64">
          <cell r="E64">
            <v>171900801875.68521</v>
          </cell>
          <cell r="H64">
            <v>8363627633.6696072</v>
          </cell>
          <cell r="K64">
            <v>48129363013.245476</v>
          </cell>
          <cell r="AD64">
            <v>98266099134.779861</v>
          </cell>
          <cell r="AE64">
            <v>60537517768.928658</v>
          </cell>
          <cell r="AF64">
            <v>17369819089.647884</v>
          </cell>
          <cell r="AG64">
            <v>19376276673.714996</v>
          </cell>
          <cell r="AH64">
            <v>982485602.48831952</v>
          </cell>
          <cell r="AJ64">
            <v>21729081217.060928</v>
          </cell>
          <cell r="AM64">
            <v>0.73193209679600635</v>
          </cell>
          <cell r="AN64">
            <v>3.3062542916724169</v>
          </cell>
          <cell r="AO64">
            <v>14.417020267495694</v>
          </cell>
          <cell r="AP64">
            <v>-16.074195792661772</v>
          </cell>
          <cell r="AQ64">
            <v>43.7444476906389</v>
          </cell>
          <cell r="AS64">
            <v>-9.2815500961661463</v>
          </cell>
          <cell r="AT64">
            <v>2.2374100696945787</v>
          </cell>
          <cell r="BE64">
            <v>-21.610339933418953</v>
          </cell>
          <cell r="BF64">
            <v>-27.993226025280293</v>
          </cell>
          <cell r="BG64">
            <v>1.5364322397991792</v>
          </cell>
          <cell r="BH64">
            <v>-14.410044838588954</v>
          </cell>
          <cell r="BI64">
            <v>-11.488382863258639</v>
          </cell>
          <cell r="BO64">
            <v>9612377653.8384724</v>
          </cell>
          <cell r="BP64">
            <v>1676951310.5529439</v>
          </cell>
          <cell r="BQ64">
            <v>960148344.74754167</v>
          </cell>
          <cell r="BR64">
            <v>6923471129.7365541</v>
          </cell>
          <cell r="BS64">
            <v>51806868.801433094</v>
          </cell>
          <cell r="BT64">
            <v>-17.18184977010042</v>
          </cell>
          <cell r="BU64">
            <v>-32.520121485401468</v>
          </cell>
          <cell r="BV64">
            <v>-1.0581791656774864</v>
          </cell>
          <cell r="BW64">
            <v>-14.48126868442834</v>
          </cell>
          <cell r="BX64">
            <v>-6.187587806204176</v>
          </cell>
          <cell r="CI64">
            <v>-8.4794089163581443</v>
          </cell>
          <cell r="CJ64">
            <v>-14.202842302249074</v>
          </cell>
          <cell r="CK64">
            <v>-7.7092699761465262</v>
          </cell>
          <cell r="CL64">
            <v>0.14041732415763786</v>
          </cell>
          <cell r="CM64">
            <v>-28.995092728501348</v>
          </cell>
          <cell r="DR64">
            <v>6398348136.6680183</v>
          </cell>
          <cell r="DS64">
            <v>1312639534.4682088</v>
          </cell>
          <cell r="DT64">
            <v>594934357.85566175</v>
          </cell>
          <cell r="DU64">
            <v>4452048272.2057056</v>
          </cell>
          <cell r="DV64">
            <v>38725972.138442144</v>
          </cell>
          <cell r="EB64">
            <v>17.294284765879631</v>
          </cell>
          <cell r="EC64">
            <v>15.536264475943215</v>
          </cell>
          <cell r="ED64">
            <v>7.7386840711643989</v>
          </cell>
          <cell r="EE64">
            <v>31.902068129275051</v>
          </cell>
          <cell r="EF64">
            <v>6.4654114352018732</v>
          </cell>
          <cell r="EG64">
            <v>9.7819876218494475</v>
          </cell>
          <cell r="EH64">
            <v>2.7701025287390491</v>
          </cell>
          <cell r="EI64">
            <v>5.5276818934733392</v>
          </cell>
          <cell r="EJ64">
            <v>35.731690078149178</v>
          </cell>
          <cell r="EK64">
            <v>5.2730410166034982</v>
          </cell>
          <cell r="EL64">
            <v>14.692263789431861</v>
          </cell>
          <cell r="EM64">
            <v>2.7701025287390491</v>
          </cell>
          <cell r="EN64">
            <v>5.5276818934733392</v>
          </cell>
          <cell r="EO64">
            <v>35.731690078149178</v>
          </cell>
        </row>
        <row r="65">
          <cell r="E65">
            <v>175217292623.01282</v>
          </cell>
          <cell r="H65">
            <v>8456083021.2943239</v>
          </cell>
          <cell r="K65">
            <v>51088766452.110504</v>
          </cell>
          <cell r="AD65">
            <v>98134587999.774399</v>
          </cell>
          <cell r="AE65">
            <v>60767533519.013268</v>
          </cell>
          <cell r="AF65">
            <v>17718510132.049133</v>
          </cell>
          <cell r="AG65">
            <v>18627818167.871269</v>
          </cell>
          <cell r="AH65">
            <v>1020726180.8407222</v>
          </cell>
          <cell r="AJ65">
            <v>21520718626.094048</v>
          </cell>
          <cell r="AM65">
            <v>0.68109520049679517</v>
          </cell>
          <cell r="AN65">
            <v>2.0351665416134868</v>
          </cell>
          <cell r="AO65">
            <v>14.864239956926939</v>
          </cell>
          <cell r="AP65">
            <v>-14.532021191032063</v>
          </cell>
          <cell r="AQ65">
            <v>46.963406694504449</v>
          </cell>
          <cell r="AS65">
            <v>-9.3522358734309243</v>
          </cell>
          <cell r="AT65">
            <v>1.6202684556677838</v>
          </cell>
          <cell r="BE65">
            <v>-20.449302461902864</v>
          </cell>
          <cell r="BF65">
            <v>-26.69032714029035</v>
          </cell>
          <cell r="BG65">
            <v>6.6151159179255403</v>
          </cell>
          <cell r="BH65">
            <v>-14.604153879386173</v>
          </cell>
          <cell r="BI65">
            <v>-5.4633607444358967</v>
          </cell>
          <cell r="BO65">
            <v>9487647776.8810081</v>
          </cell>
          <cell r="BP65">
            <v>1573999637.0820472</v>
          </cell>
          <cell r="BQ65">
            <v>1014073201.5185544</v>
          </cell>
          <cell r="BR65">
            <v>6843373585.4806232</v>
          </cell>
          <cell r="BS65">
            <v>56201352.799782962</v>
          </cell>
          <cell r="BT65">
            <v>-17.922066656157376</v>
          </cell>
          <cell r="BU65">
            <v>-37.982328424383049</v>
          </cell>
          <cell r="BV65">
            <v>-0.27074260325703481</v>
          </cell>
          <cell r="BW65">
            <v>-13.898452754785161</v>
          </cell>
          <cell r="BX65">
            <v>-0.48978103891682556</v>
          </cell>
          <cell r="CI65">
            <v>-10.258426906217066</v>
          </cell>
          <cell r="CJ65">
            <v>-17.308209103646611</v>
          </cell>
          <cell r="CK65">
            <v>-7.6688229792112654</v>
          </cell>
          <cell r="CL65">
            <v>-0.17961627264055924</v>
          </cell>
          <cell r="CM65">
            <v>-23.668627290253429</v>
          </cell>
          <cell r="DR65">
            <v>6244828125.197567</v>
          </cell>
          <cell r="DS65">
            <v>1219634531.3020446</v>
          </cell>
          <cell r="DT65">
            <v>607826786.0594101</v>
          </cell>
          <cell r="DU65">
            <v>4375741408.2826099</v>
          </cell>
          <cell r="DV65">
            <v>41625399.55350209</v>
          </cell>
          <cell r="EB65">
            <v>17.380471618305844</v>
          </cell>
          <cell r="EC65">
            <v>15.472720167657538</v>
          </cell>
          <cell r="ED65">
            <v>8.2327216979110904</v>
          </cell>
          <cell r="EE65">
            <v>32.893549163757051</v>
          </cell>
          <cell r="EF65">
            <v>6.6420991994260365</v>
          </cell>
          <cell r="EG65">
            <v>9.6679957293985073</v>
          </cell>
          <cell r="EH65">
            <v>2.590198327844861</v>
          </cell>
          <cell r="EI65">
            <v>5.7232419315228142</v>
          </cell>
          <cell r="EJ65">
            <v>36.737386653708477</v>
          </cell>
          <cell r="EK65">
            <v>5.506016584535204</v>
          </cell>
          <cell r="EL65">
            <v>14.70830956544714</v>
          </cell>
          <cell r="EM65">
            <v>2.590198327844861</v>
          </cell>
          <cell r="EN65">
            <v>5.7232419315228142</v>
          </cell>
          <cell r="EO65">
            <v>36.737386653708477</v>
          </cell>
        </row>
        <row r="66">
          <cell r="E66">
            <v>177420325369.66855</v>
          </cell>
          <cell r="H66">
            <v>9998055002.3014755</v>
          </cell>
          <cell r="K66">
            <v>52522673834.647499</v>
          </cell>
          <cell r="AD66">
            <v>97775686337.911331</v>
          </cell>
          <cell r="AE66">
            <v>60475732826.151161</v>
          </cell>
          <cell r="AF66">
            <v>18062417950.446907</v>
          </cell>
          <cell r="AG66">
            <v>18198286848.160458</v>
          </cell>
          <cell r="AH66">
            <v>1039248713.1528094</v>
          </cell>
          <cell r="AJ66">
            <v>21030679303.791698</v>
          </cell>
          <cell r="AM66">
            <v>-0.66936580822052338</v>
          </cell>
          <cell r="AN66">
            <v>0.57038889353324684</v>
          </cell>
          <cell r="AO66">
            <v>15.686726886107415</v>
          </cell>
          <cell r="AP66">
            <v>-17.006531500115564</v>
          </cell>
          <cell r="AQ66">
            <v>36.519868456433137</v>
          </cell>
          <cell r="AS66">
            <v>-11.788402030150813</v>
          </cell>
          <cell r="AT66">
            <v>0.25880322765110542</v>
          </cell>
          <cell r="BE66">
            <v>-23.188862985748038</v>
          </cell>
          <cell r="BF66">
            <v>-28.144517318955032</v>
          </cell>
          <cell r="BG66">
            <v>1.7039621632020552</v>
          </cell>
          <cell r="BH66">
            <v>-18.900698106000746</v>
          </cell>
          <cell r="BI66">
            <v>-1.8875519042961142</v>
          </cell>
          <cell r="BO66">
            <v>8550749352.8134317</v>
          </cell>
          <cell r="BP66">
            <v>1445211366.228426</v>
          </cell>
          <cell r="BQ66">
            <v>894902670.0926497</v>
          </cell>
          <cell r="BR66">
            <v>6155120294.8621235</v>
          </cell>
          <cell r="BS66">
            <v>55515021.630232461</v>
          </cell>
          <cell r="BT66">
            <v>-21.143608220292798</v>
          </cell>
          <cell r="BU66">
            <v>-36.743830893394467</v>
          </cell>
          <cell r="BV66">
            <v>-0.79325300686170497</v>
          </cell>
          <cell r="BW66">
            <v>-19.083526819926021</v>
          </cell>
          <cell r="BX66">
            <v>11.180671183082547</v>
          </cell>
          <cell r="CI66">
            <v>-14.575848008290038</v>
          </cell>
          <cell r="CJ66">
            <v>-17.738806524466987</v>
          </cell>
          <cell r="CK66">
            <v>-6.8504341840234577</v>
          </cell>
          <cell r="CL66">
            <v>-11.681578596068832</v>
          </cell>
          <cell r="CM66">
            <v>-7.9120389647706624</v>
          </cell>
          <cell r="DR66">
            <v>5778757906.273819</v>
          </cell>
          <cell r="DS66">
            <v>1117389097.1400247</v>
          </cell>
          <cell r="DT66">
            <v>567183204.90479338</v>
          </cell>
          <cell r="DU66">
            <v>4052779863.1856627</v>
          </cell>
          <cell r="DV66">
            <v>41405741.043338381</v>
          </cell>
          <cell r="EB66">
            <v>16.47457222380698</v>
          </cell>
          <cell r="EC66">
            <v>15.059740537851408</v>
          </cell>
          <cell r="ED66">
            <v>7.1286159109155571</v>
          </cell>
          <cell r="EE66">
            <v>31.02903995632219</v>
          </cell>
          <cell r="EF66">
            <v>6.3780222046206063</v>
          </cell>
          <cell r="EG66">
            <v>8.7452716243403987</v>
          </cell>
          <cell r="EH66">
            <v>2.3897376661527314</v>
          </cell>
          <cell r="EI66">
            <v>4.9545009563379514</v>
          </cell>
          <cell r="EJ66">
            <v>33.822525967516022</v>
          </cell>
          <cell r="EK66">
            <v>5.3418417485275853</v>
          </cell>
          <cell r="EL66">
            <v>13.806261162160766</v>
          </cell>
          <cell r="EM66">
            <v>2.3897376661527314</v>
          </cell>
          <cell r="EN66">
            <v>4.9545009563379514</v>
          </cell>
          <cell r="EO66">
            <v>33.822525967516022</v>
          </cell>
        </row>
        <row r="67">
          <cell r="E67">
            <v>176681605104.52777</v>
          </cell>
          <cell r="H67">
            <v>8352900197.8977308</v>
          </cell>
          <cell r="K67">
            <v>52683002927.29113</v>
          </cell>
          <cell r="AD67">
            <v>102019697423.69559</v>
          </cell>
          <cell r="AE67">
            <v>64359497076.848213</v>
          </cell>
          <cell r="AF67">
            <v>18523521865.574245</v>
          </cell>
          <cell r="AG67">
            <v>18084616116.0895</v>
          </cell>
          <cell r="AH67">
            <v>1052062365.183623</v>
          </cell>
          <cell r="AJ67">
            <v>20864178477.271233</v>
          </cell>
          <cell r="AL67">
            <v>47963348.058514461</v>
          </cell>
          <cell r="AM67">
            <v>4.4716980658694672</v>
          </cell>
          <cell r="AN67">
            <v>8.172320655712074</v>
          </cell>
          <cell r="AO67">
            <v>17.654259202154911</v>
          </cell>
          <cell r="AP67">
            <v>-16.382138970662975</v>
          </cell>
          <cell r="AQ67">
            <v>34.186225589738562</v>
          </cell>
          <cell r="AS67">
            <v>-11.188082861979233</v>
          </cell>
          <cell r="AT67">
            <v>5.3070495523463768</v>
          </cell>
          <cell r="BE67">
            <v>-21.587685412677761</v>
          </cell>
          <cell r="BF67">
            <v>-26.129878471386746</v>
          </cell>
          <cell r="BG67">
            <v>5.9527334161925349</v>
          </cell>
          <cell r="BH67">
            <v>-18.680746226529998</v>
          </cell>
          <cell r="BI67">
            <v>0.22519097215256689</v>
          </cell>
          <cell r="BO67">
            <v>8974963104.1152611</v>
          </cell>
          <cell r="BP67">
            <v>1772691520.9369183</v>
          </cell>
          <cell r="BQ67">
            <v>959566928.38384855</v>
          </cell>
          <cell r="BR67">
            <v>6183763345.1800861</v>
          </cell>
          <cell r="BS67">
            <v>58941309.614408396</v>
          </cell>
          <cell r="BT67">
            <v>-16.492887543794033</v>
          </cell>
          <cell r="BU67">
            <v>-21.115559324155008</v>
          </cell>
          <cell r="BV67">
            <v>1.6522214964257653</v>
          </cell>
          <cell r="BW67">
            <v>-17.608155472785768</v>
          </cell>
          <cell r="BX67">
            <v>15.42990057556648</v>
          </cell>
          <cell r="CI67">
            <v>-12.994709253241588</v>
          </cell>
          <cell r="CJ67">
            <v>-16.983939682323857</v>
          </cell>
          <cell r="CK67">
            <v>-5.943709238325745</v>
          </cell>
          <cell r="CL67">
            <v>-8.7882084677580412</v>
          </cell>
          <cell r="CM67">
            <v>-6.0667938694270447</v>
          </cell>
          <cell r="DR67">
            <v>5872919441.4215851</v>
          </cell>
          <cell r="DS67">
            <v>1200000358.1851883</v>
          </cell>
          <cell r="DT67">
            <v>602184295.95344436</v>
          </cell>
          <cell r="DU67">
            <v>4026873771.0972753</v>
          </cell>
          <cell r="DV67">
            <v>43861016.185677201</v>
          </cell>
          <cell r="EB67">
            <v>16.004164351069537</v>
          </cell>
          <cell r="EC67">
            <v>14.407001119155687</v>
          </cell>
          <cell r="ED67">
            <v>7.3524352786634539</v>
          </cell>
          <cell r="EE67">
            <v>31.097295794423541</v>
          </cell>
          <cell r="EF67">
            <v>6.5937211425421447</v>
          </cell>
          <cell r="EG67">
            <v>8.7972845742146788</v>
          </cell>
          <cell r="EH67">
            <v>2.7543588770127316</v>
          </cell>
          <cell r="EI67">
            <v>5.1802618062993337</v>
          </cell>
          <cell r="EJ67">
            <v>34.193500738334848</v>
          </cell>
          <cell r="EK67">
            <v>5.6024539575770307</v>
          </cell>
          <cell r="EL67">
            <v>13.630699079773478</v>
          </cell>
          <cell r="EM67">
            <v>2.7543588770127316</v>
          </cell>
          <cell r="EN67">
            <v>5.1802618062993337</v>
          </cell>
          <cell r="EO67">
            <v>34.193500738334848</v>
          </cell>
        </row>
        <row r="68">
          <cell r="E68">
            <v>176386128163.99246</v>
          </cell>
          <cell r="H68">
            <v>8272499060.9270296</v>
          </cell>
          <cell r="K68">
            <v>54274923351.93074</v>
          </cell>
          <cell r="AD68">
            <v>102049975164.05508</v>
          </cell>
          <cell r="AE68">
            <v>64591936914.746201</v>
          </cell>
          <cell r="AF68">
            <v>18512408093.457355</v>
          </cell>
          <cell r="AG68">
            <v>17868988390.330719</v>
          </cell>
          <cell r="AH68">
            <v>1076641765.5208063</v>
          </cell>
          <cell r="AJ68">
            <v>20589269079.73312</v>
          </cell>
          <cell r="AL68">
            <v>54367711.822499461</v>
          </cell>
          <cell r="AM68">
            <v>5.1626875232018365</v>
          </cell>
          <cell r="AN68">
            <v>8.8379473367253816</v>
          </cell>
          <cell r="AO68">
            <v>18.428128765499064</v>
          </cell>
          <cell r="AP68">
            <v>-15.981310838039796</v>
          </cell>
          <cell r="AQ68">
            <v>35.67090390690548</v>
          </cell>
          <cell r="AS68">
            <v>-10.824678482240325</v>
          </cell>
          <cell r="AT68">
            <v>5.9776027348520167</v>
          </cell>
          <cell r="BE68">
            <v>-20.099052753569513</v>
          </cell>
          <cell r="BF68">
            <v>-24.214694006277636</v>
          </cell>
          <cell r="BG68">
            <v>4.8651761433330165</v>
          </cell>
          <cell r="BH68">
            <v>-18.041898357964868</v>
          </cell>
          <cell r="BI68">
            <v>1.0343949088183146</v>
          </cell>
          <cell r="BO68">
            <v>8823485436.3396606</v>
          </cell>
          <cell r="BP68">
            <v>1722779968.8374593</v>
          </cell>
          <cell r="BQ68">
            <v>1001550815.727598</v>
          </cell>
          <cell r="BR68">
            <v>6039120400.1846495</v>
          </cell>
          <cell r="BS68">
            <v>60034251.58995413</v>
          </cell>
          <cell r="BT68">
            <v>-17.170303319066239</v>
          </cell>
          <cell r="BU68">
            <v>-25.240173927228792</v>
          </cell>
          <cell r="BV68">
            <v>2.1526509730128707</v>
          </cell>
          <cell r="BW68">
            <v>-17.447829703784436</v>
          </cell>
          <cell r="BX68">
            <v>15.056116842169477</v>
          </cell>
          <cell r="CI68">
            <v>-11.572088357293053</v>
          </cell>
          <cell r="CJ68">
            <v>-15.607828248605738</v>
          </cell>
          <cell r="CK68">
            <v>-6.3662020156183052</v>
          </cell>
          <cell r="CL68">
            <v>-7.0251726326654884</v>
          </cell>
          <cell r="CM68">
            <v>-2.8716714315785596</v>
          </cell>
          <cell r="DR68">
            <v>5676817577.805274</v>
          </cell>
          <cell r="DS68">
            <v>1130590671.0548568</v>
          </cell>
          <cell r="DT68">
            <v>597559745.12642705</v>
          </cell>
          <cell r="DU68">
            <v>3903175160.5053229</v>
          </cell>
          <cell r="DV68">
            <v>45492001.118668005</v>
          </cell>
          <cell r="EB68">
            <v>15.684895396437911</v>
          </cell>
          <cell r="EC68">
            <v>14.002923384319676</v>
          </cell>
          <cell r="ED68">
            <v>7.6949713782089288</v>
          </cell>
          <cell r="EE68">
            <v>30.589664504671443</v>
          </cell>
          <cell r="EF68">
            <v>6.6024110377029173</v>
          </cell>
          <cell r="EG68">
            <v>8.6462396704703419</v>
          </cell>
          <cell r="EH68">
            <v>2.6671749619636387</v>
          </cell>
          <cell r="EI68">
            <v>5.4101595571543477</v>
          </cell>
          <cell r="EJ68">
            <v>33.796655234565733</v>
          </cell>
          <cell r="EK68">
            <v>5.5760656434235241</v>
          </cell>
          <cell r="EL68">
            <v>13.449991664978567</v>
          </cell>
          <cell r="EM68">
            <v>2.6671749619636387</v>
          </cell>
          <cell r="EN68">
            <v>5.4101595571543477</v>
          </cell>
          <cell r="EO68">
            <v>33.796655234565733</v>
          </cell>
        </row>
        <row r="69">
          <cell r="E69">
            <v>177536013123.87228</v>
          </cell>
          <cell r="H69">
            <v>8954670062.9163761</v>
          </cell>
          <cell r="K69">
            <v>55656795360.901573</v>
          </cell>
          <cell r="AD69">
            <v>100753210176.31847</v>
          </cell>
          <cell r="AE69">
            <v>63285350087.472862</v>
          </cell>
          <cell r="AF69">
            <v>18669793472.898373</v>
          </cell>
          <cell r="AG69">
            <v>17722409495.936108</v>
          </cell>
          <cell r="AH69">
            <v>1075657120.0111208</v>
          </cell>
          <cell r="AJ69">
            <v>20379764742.809559</v>
          </cell>
          <cell r="AL69">
            <v>59721685.115650818</v>
          </cell>
          <cell r="AM69">
            <v>4.0295705392570547</v>
          </cell>
          <cell r="AN69">
            <v>6.6075655049923299</v>
          </cell>
          <cell r="AO69">
            <v>20.224008284494953</v>
          </cell>
          <cell r="AP69">
            <v>-16.226940658702883</v>
          </cell>
          <cell r="AQ69">
            <v>33.920064717794205</v>
          </cell>
          <cell r="AS69">
            <v>-11.175035675270994</v>
          </cell>
          <cell r="AT69">
            <v>4.8373778464841699</v>
          </cell>
          <cell r="BE69">
            <v>-21.330085841748613</v>
          </cell>
          <cell r="BF69">
            <v>-25.403556405895678</v>
          </cell>
          <cell r="BG69">
            <v>1.371572599735793</v>
          </cell>
          <cell r="BH69">
            <v>-19.286547976179371</v>
          </cell>
          <cell r="BI69">
            <v>12.682538902634889</v>
          </cell>
          <cell r="BO69">
            <v>8712409775.5502548</v>
          </cell>
          <cell r="BP69">
            <v>1641639737.0146835</v>
          </cell>
          <cell r="BQ69">
            <v>1015234218.4439752</v>
          </cell>
          <cell r="BR69">
            <v>5991551407.1598082</v>
          </cell>
          <cell r="BS69">
            <v>63984412.931787625</v>
          </cell>
          <cell r="BT69">
            <v>-19.016154882501667</v>
          </cell>
          <cell r="BU69">
            <v>-24.353450871751768</v>
          </cell>
          <cell r="BV69">
            <v>1.2512729172323933</v>
          </cell>
          <cell r="BW69">
            <v>-20.469001799569732</v>
          </cell>
          <cell r="BX69">
            <v>23.595658855827196</v>
          </cell>
          <cell r="CI69">
            <v>-9.3902005662959471</v>
          </cell>
          <cell r="CJ69">
            <v>-14.232110550054722</v>
          </cell>
          <cell r="CK69">
            <v>3.2374119661010115</v>
          </cell>
          <cell r="CL69">
            <v>-5.6101206035942592</v>
          </cell>
          <cell r="CM69">
            <v>14.912099306768534</v>
          </cell>
          <cell r="DR69">
            <v>5536394715.8729391</v>
          </cell>
          <cell r="DS69">
            <v>1100843006.9981422</v>
          </cell>
          <cell r="DT69">
            <v>607506126.99870062</v>
          </cell>
          <cell r="DU69">
            <v>3780756281.316658</v>
          </cell>
          <cell r="DV69">
            <v>47289300.559438892</v>
          </cell>
          <cell r="EB69">
            <v>15.476142672240279</v>
          </cell>
          <cell r="EC69">
            <v>13.777248240367729</v>
          </cell>
          <cell r="ED69">
            <v>7.5830617482238809</v>
          </cell>
          <cell r="EE69">
            <v>30.371058720423033</v>
          </cell>
          <cell r="EF69">
            <v>7.0194682866158571</v>
          </cell>
          <cell r="EG69">
            <v>8.6472776006873708</v>
          </cell>
          <cell r="EH69">
            <v>2.5940280566444098</v>
          </cell>
          <cell r="EI69">
            <v>5.4378438621601219</v>
          </cell>
          <cell r="EJ69">
            <v>33.807769809933127</v>
          </cell>
          <cell r="EK69">
            <v>5.9484023060365292</v>
          </cell>
          <cell r="EL69">
            <v>13.460612014594888</v>
          </cell>
          <cell r="EM69">
            <v>2.5940280566444098</v>
          </cell>
          <cell r="EN69">
            <v>5.4378438621601219</v>
          </cell>
          <cell r="EO69">
            <v>33.807769809933127</v>
          </cell>
        </row>
        <row r="70">
          <cell r="E70">
            <v>177401421095.20331</v>
          </cell>
          <cell r="H70">
            <v>8469230602.8022346</v>
          </cell>
          <cell r="K70">
            <v>55747666152.292084</v>
          </cell>
          <cell r="AD70">
            <v>101489667361.30637</v>
          </cell>
          <cell r="AE70">
            <v>63670839995.080933</v>
          </cell>
          <cell r="AF70">
            <v>19089823544.722504</v>
          </cell>
          <cell r="AG70">
            <v>17667318559.96413</v>
          </cell>
          <cell r="AH70">
            <v>1061685261.538807</v>
          </cell>
          <cell r="AJ70">
            <v>20288878593.565281</v>
          </cell>
          <cell r="AL70">
            <v>66518530.925010942</v>
          </cell>
          <cell r="AM70">
            <v>4.4429214850240095</v>
          </cell>
          <cell r="AN70">
            <v>6.7488704003646482</v>
          </cell>
          <cell r="AO70">
            <v>21.013282756522411</v>
          </cell>
          <cell r="AP70">
            <v>-15.893472109724128</v>
          </cell>
          <cell r="AQ70">
            <v>42.304801443439686</v>
          </cell>
          <cell r="AS70">
            <v>-10.892407513572389</v>
          </cell>
          <cell r="AT70">
            <v>5.2314587133142521</v>
          </cell>
          <cell r="BE70">
            <v>-19.183355628681799</v>
          </cell>
          <cell r="BF70">
            <v>-22.293793958099251</v>
          </cell>
          <cell r="BG70">
            <v>6.2425729647685779</v>
          </cell>
          <cell r="BH70">
            <v>-19.709492609355038</v>
          </cell>
          <cell r="BI70">
            <v>30.642510142096867</v>
          </cell>
          <cell r="BO70">
            <v>8758804949.3839417</v>
          </cell>
          <cell r="BP70">
            <v>1677315511.1761777</v>
          </cell>
          <cell r="BQ70">
            <v>1051181039.188652</v>
          </cell>
          <cell r="BR70">
            <v>5961251582.8503294</v>
          </cell>
          <cell r="BS70">
            <v>69056816.168781564</v>
          </cell>
          <cell r="BT70">
            <v>-17.157988979335272</v>
          </cell>
          <cell r="BU70">
            <v>-19.658371017761933</v>
          </cell>
          <cell r="BV70">
            <v>6.7973867402201016</v>
          </cell>
          <cell r="BW70">
            <v>-19.982887378077407</v>
          </cell>
          <cell r="BX70">
            <v>35.601003971279297</v>
          </cell>
          <cell r="CI70">
            <v>-8.5167792634321842</v>
          </cell>
          <cell r="CJ70">
            <v>-13.148955156310095</v>
          </cell>
          <cell r="CK70">
            <v>8.1336619359751783</v>
          </cell>
          <cell r="CL70">
            <v>-6.048730928869384</v>
          </cell>
          <cell r="CM70">
            <v>26.02168483351943</v>
          </cell>
          <cell r="DR70">
            <v>5500005702.0640583</v>
          </cell>
          <cell r="DS70">
            <v>1115914031.2002594</v>
          </cell>
          <cell r="DT70">
            <v>620488310.23884237</v>
          </cell>
          <cell r="DU70">
            <v>3712841039.1129656</v>
          </cell>
          <cell r="DV70">
            <v>50762321.511991546</v>
          </cell>
          <cell r="EB70">
            <v>15.306499531334214</v>
          </cell>
          <cell r="EC70">
            <v>13.598428848836344</v>
          </cell>
          <cell r="ED70">
            <v>7.6767673902330733</v>
          </cell>
          <cell r="EE70">
            <v>30.169200603484015</v>
          </cell>
          <cell r="EF70">
            <v>7.6022020273769169</v>
          </cell>
          <cell r="EG70">
            <v>8.6302430356800013</v>
          </cell>
          <cell r="EH70">
            <v>2.6343542998737939</v>
          </cell>
          <cell r="EI70">
            <v>5.5064995060117115</v>
          </cell>
          <cell r="EJ70">
            <v>33.741688432330122</v>
          </cell>
          <cell r="EK70">
            <v>6.5044527479538132</v>
          </cell>
          <cell r="EL70">
            <v>13.400793125321266</v>
          </cell>
          <cell r="EM70">
            <v>2.6343542998737939</v>
          </cell>
          <cell r="EN70">
            <v>5.5064995060117115</v>
          </cell>
          <cell r="EO70">
            <v>33.741688432330122</v>
          </cell>
        </row>
        <row r="71">
          <cell r="E71">
            <v>176980636899.0126</v>
          </cell>
          <cell r="H71">
            <v>9156227920.6414165</v>
          </cell>
          <cell r="K71">
            <v>52937010387.351471</v>
          </cell>
          <cell r="AD71">
            <v>102744855510.63162</v>
          </cell>
          <cell r="AE71">
            <v>64932049343.486694</v>
          </cell>
          <cell r="AF71">
            <v>19394521636.274616</v>
          </cell>
          <cell r="AG71">
            <v>17356343212.554501</v>
          </cell>
          <cell r="AH71">
            <v>1061941318.3158143</v>
          </cell>
          <cell r="AJ71">
            <v>19950857743.661762</v>
          </cell>
          <cell r="AL71">
            <v>74498148.75721994</v>
          </cell>
          <cell r="AM71">
            <v>5.4000728732571224</v>
          </cell>
          <cell r="AN71">
            <v>8.4697563140958998</v>
          </cell>
          <cell r="AO71">
            <v>21.558742416172972</v>
          </cell>
          <cell r="AP71">
            <v>-16.925878400588957</v>
          </cell>
          <cell r="AQ71">
            <v>37.651184211943267</v>
          </cell>
          <cell r="AS71">
            <v>-11.852119513431269</v>
          </cell>
          <cell r="AT71">
            <v>6.1657474628002307</v>
          </cell>
          <cell r="BE71">
            <v>-17.63255837349843</v>
          </cell>
          <cell r="BF71">
            <v>-18.285507932062671</v>
          </cell>
          <cell r="BG71">
            <v>10.608660932258029</v>
          </cell>
          <cell r="BH71">
            <v>-22.907695488002634</v>
          </cell>
          <cell r="BI71">
            <v>39.327351904918984</v>
          </cell>
          <cell r="BO71">
            <v>8457533122.2461996</v>
          </cell>
          <cell r="BP71">
            <v>1613518287.5441582</v>
          </cell>
          <cell r="BQ71">
            <v>1058432639.3842921</v>
          </cell>
          <cell r="BR71">
            <v>5715446594.5280781</v>
          </cell>
          <cell r="BS71">
            <v>70135600.789671421</v>
          </cell>
          <cell r="BT71">
            <v>-20.52164278586217</v>
          </cell>
          <cell r="BU71">
            <v>-24.730801277446567</v>
          </cell>
          <cell r="BV71">
            <v>9.5853343720025954</v>
          </cell>
          <cell r="BW71">
            <v>-23.612388144397123</v>
          </cell>
          <cell r="BX71">
            <v>41.336176319673122</v>
          </cell>
          <cell r="CI71">
            <v>-12.359999197434203</v>
          </cell>
          <cell r="CJ71">
            <v>-14.211226295951263</v>
          </cell>
          <cell r="CK71">
            <v>8.4727899584352109</v>
          </cell>
          <cell r="CL71">
            <v>-14.673891617964108</v>
          </cell>
          <cell r="CM71">
            <v>25.060484761433123</v>
          </cell>
          <cell r="DR71">
            <v>5221988524.2501431</v>
          </cell>
          <cell r="DS71">
            <v>1091535844.5080175</v>
          </cell>
          <cell r="DT71">
            <v>623149361.0370667</v>
          </cell>
          <cell r="DU71">
            <v>3455560801.7961006</v>
          </cell>
          <cell r="DV71">
            <v>51742516.908958144</v>
          </cell>
          <cell r="EB71">
            <v>15.165987838599266</v>
          </cell>
          <cell r="EC71">
            <v>13.729237742341766</v>
          </cell>
          <cell r="ED71">
            <v>7.7552696554719924</v>
          </cell>
          <cell r="EE71">
            <v>29.260770017423905</v>
          </cell>
          <cell r="EF71">
            <v>7.9947679387011803</v>
          </cell>
          <cell r="EG71">
            <v>8.2315879274082455</v>
          </cell>
          <cell r="EH71">
            <v>2.4849335634067886</v>
          </cell>
          <cell r="EI71">
            <v>5.4573794560864473</v>
          </cell>
          <cell r="EJ71">
            <v>32.930015986281482</v>
          </cell>
          <cell r="EK71">
            <v>6.6044704712029629</v>
          </cell>
          <cell r="EL71">
            <v>13.046661353126584</v>
          </cell>
          <cell r="EM71">
            <v>2.4849335634067886</v>
          </cell>
          <cell r="EN71">
            <v>5.4573794560864473</v>
          </cell>
          <cell r="EO71">
            <v>32.930015986281482</v>
          </cell>
        </row>
        <row r="72">
          <cell r="E72">
            <v>179864059078.64529</v>
          </cell>
          <cell r="H72">
            <v>9748786273.7286263</v>
          </cell>
          <cell r="K72">
            <v>54037298019.154617</v>
          </cell>
          <cell r="AD72">
            <v>103512789173.80371</v>
          </cell>
          <cell r="AE72">
            <v>66316300537.582077</v>
          </cell>
          <cell r="AF72">
            <v>19619055901.848007</v>
          </cell>
          <cell r="AG72">
            <v>16493070397.895853</v>
          </cell>
          <cell r="AH72">
            <v>1084362336.4777713</v>
          </cell>
          <cell r="AJ72">
            <v>19035661310.726688</v>
          </cell>
          <cell r="AL72">
            <v>78725410.936432615</v>
          </cell>
          <cell r="AM72">
            <v>8.1419900569466908</v>
          </cell>
          <cell r="AN72">
            <v>12.627508046397494</v>
          </cell>
          <cell r="AO72">
            <v>21.270047462685149</v>
          </cell>
          <cell r="AP72">
            <v>-16.968065330962446</v>
          </cell>
          <cell r="AQ72">
            <v>36.101977637547343</v>
          </cell>
          <cell r="AS72">
            <v>-15.058772680407106</v>
          </cell>
          <cell r="AT72">
            <v>7.9266167412709532</v>
          </cell>
          <cell r="BE72">
            <v>-21.641302473432567</v>
          </cell>
          <cell r="BF72">
            <v>-17.809635257210132</v>
          </cell>
          <cell r="BG72">
            <v>5.6473592521772087</v>
          </cell>
          <cell r="BH72">
            <v>-34.224420979520744</v>
          </cell>
          <cell r="BI72">
            <v>41.636375728600463</v>
          </cell>
          <cell r="BO72">
            <v>7461162609.0917568</v>
          </cell>
          <cell r="BP72">
            <v>1580850400.2809899</v>
          </cell>
          <cell r="BQ72">
            <v>1021276404.2502629</v>
          </cell>
          <cell r="BR72">
            <v>4788221169.6617098</v>
          </cell>
          <cell r="BS72">
            <v>70814634.898794383</v>
          </cell>
          <cell r="BT72">
            <v>-26.356807681210025</v>
          </cell>
          <cell r="BU72">
            <v>-15.076302654101237</v>
          </cell>
          <cell r="BV72">
            <v>5.139752278841736</v>
          </cell>
          <cell r="BW72">
            <v>-33.930935652934714</v>
          </cell>
          <cell r="BX72">
            <v>37.878015828449477</v>
          </cell>
          <cell r="CI72">
            <v>-16.167683487232388</v>
          </cell>
          <cell r="CJ72">
            <v>-11.808631333143804</v>
          </cell>
          <cell r="CK72">
            <v>2.9022653395794462</v>
          </cell>
          <cell r="CL72">
            <v>-27.023866962186737</v>
          </cell>
          <cell r="CM72">
            <v>18.602399115875535</v>
          </cell>
          <cell r="DR72">
            <v>4427301973.8694725</v>
          </cell>
          <cell r="DS72">
            <v>1088473485.2443378</v>
          </cell>
          <cell r="DT72">
            <v>612510154.87633955</v>
          </cell>
          <cell r="DU72">
            <v>2673884824.3176632</v>
          </cell>
          <cell r="DV72">
            <v>52433509.431132294</v>
          </cell>
          <cell r="EB72">
            <v>13.8768647407296</v>
          </cell>
          <cell r="EC72">
            <v>12.892631582196726</v>
          </cell>
          <cell r="ED72">
            <v>7.453989402236358</v>
          </cell>
          <cell r="EE72">
            <v>25.85262166236771</v>
          </cell>
          <cell r="EF72">
            <v>8.1264347321583585</v>
          </cell>
          <cell r="EG72">
            <v>7.2079620968999798</v>
          </cell>
          <cell r="EH72">
            <v>2.3838036613413123</v>
          </cell>
          <cell r="EI72">
            <v>5.2055328725275931</v>
          </cell>
          <cell r="EJ72">
            <v>29.031714860518509</v>
          </cell>
          <cell r="EK72">
            <v>6.5305325089780109</v>
          </cell>
          <cell r="EL72">
            <v>11.989888523204458</v>
          </cell>
          <cell r="EM72">
            <v>2.3838036613413123</v>
          </cell>
          <cell r="EN72">
            <v>5.2055328725275931</v>
          </cell>
          <cell r="EO72">
            <v>29.031714860518509</v>
          </cell>
        </row>
        <row r="73">
          <cell r="E73">
            <v>180352633210.19995</v>
          </cell>
          <cell r="H73">
            <v>8190540892.5622082</v>
          </cell>
          <cell r="K73">
            <v>54445319562.681168</v>
          </cell>
          <cell r="AD73">
            <v>104969474090.18858</v>
          </cell>
          <cell r="AE73">
            <v>67412061598.489632</v>
          </cell>
          <cell r="AF73">
            <v>20016058254.959934</v>
          </cell>
          <cell r="AG73">
            <v>16423739547.496948</v>
          </cell>
          <cell r="AH73">
            <v>1117614689.242069</v>
          </cell>
          <cell r="AJ73">
            <v>18924924968.629486</v>
          </cell>
          <cell r="AL73">
            <v>86386806.328171849</v>
          </cell>
          <cell r="AM73">
            <v>9.3766532917030521</v>
          </cell>
          <cell r="AN73">
            <v>14.544488402955702</v>
          </cell>
          <cell r="AO73">
            <v>20.933895484286236</v>
          </cell>
          <cell r="AP73">
            <v>-16.681857014979261</v>
          </cell>
          <cell r="AQ73">
            <v>30.711512546418241</v>
          </cell>
          <cell r="AS73">
            <v>-14.804850003045589</v>
          </cell>
          <cell r="AT73">
            <v>9.1380964248420007</v>
          </cell>
          <cell r="BE73">
            <v>-19.757652857277119</v>
          </cell>
          <cell r="BF73">
            <v>-15.166653970146394</v>
          </cell>
          <cell r="BG73">
            <v>15.414229550113978</v>
          </cell>
          <cell r="BH73">
            <v>-34.453481964353891</v>
          </cell>
          <cell r="BI73">
            <v>36.457156373332381</v>
          </cell>
          <cell r="BO73">
            <v>7490913895.6006002</v>
          </cell>
          <cell r="BP73">
            <v>1671155181.2560549</v>
          </cell>
          <cell r="BQ73">
            <v>1052689788.6466669</v>
          </cell>
          <cell r="BR73">
            <v>4692912530.4957476</v>
          </cell>
          <cell r="BS73">
            <v>74156395.202130511</v>
          </cell>
          <cell r="BT73">
            <v>-23.770162638006131</v>
          </cell>
          <cell r="BU73">
            <v>-8.1944541953017378</v>
          </cell>
          <cell r="BV73">
            <v>16.297214363927925</v>
          </cell>
          <cell r="BW73">
            <v>-33.435956180119732</v>
          </cell>
          <cell r="BX73">
            <v>45.308244923369799</v>
          </cell>
          <cell r="CI73">
            <v>-15.796264038026687</v>
          </cell>
          <cell r="CJ73">
            <v>-11.020360832890164</v>
          </cell>
          <cell r="CK73">
            <v>6.8196840455127861</v>
          </cell>
          <cell r="CL73">
            <v>-27.817377099783357</v>
          </cell>
          <cell r="CM73">
            <v>27.856678476372565</v>
          </cell>
          <cell r="DR73">
            <v>4434266733.814518</v>
          </cell>
          <cell r="DS73">
            <v>1105762643.3225913</v>
          </cell>
          <cell r="DT73">
            <v>638384959.54712546</v>
          </cell>
          <cell r="DU73">
            <v>2634419406.0387101</v>
          </cell>
          <cell r="DV73">
            <v>55699724.906090558</v>
          </cell>
          <cell r="EB73">
            <v>13.41568525413979</v>
          </cell>
          <cell r="EC73">
            <v>12.394240235562606</v>
          </cell>
          <cell r="ED73">
            <v>7.352941417902958</v>
          </cell>
          <cell r="EE73">
            <v>25.398931790454721</v>
          </cell>
          <cell r="EF73">
            <v>7.5104553152366655</v>
          </cell>
          <cell r="EG73">
            <v>7.1362783900055478</v>
          </cell>
          <cell r="EH73">
            <v>2.4790150925950871</v>
          </cell>
          <cell r="EI73">
            <v>5.2592262434378787</v>
          </cell>
          <cell r="EJ73">
            <v>28.573958548989342</v>
          </cell>
          <cell r="EK73">
            <v>6.6352380579769443</v>
          </cell>
          <cell r="EL73">
            <v>11.861073991202547</v>
          </cell>
          <cell r="EM73">
            <v>2.4790150925950871</v>
          </cell>
          <cell r="EN73">
            <v>5.2592262434378787</v>
          </cell>
          <cell r="EO73">
            <v>28.573958548989342</v>
          </cell>
        </row>
        <row r="74">
          <cell r="E74">
            <v>184500938304.09906</v>
          </cell>
          <cell r="H74">
            <v>9111167708.9042339</v>
          </cell>
          <cell r="K74">
            <v>55860269793.970367</v>
          </cell>
          <cell r="AD74">
            <v>105892202005.01866</v>
          </cell>
          <cell r="AE74">
            <v>68249255204.183792</v>
          </cell>
          <cell r="AF74">
            <v>20449526786.255131</v>
          </cell>
          <cell r="AG74">
            <v>16031090960.512676</v>
          </cell>
          <cell r="AH74">
            <v>1162329054.0670581</v>
          </cell>
          <cell r="AJ74">
            <v>18489812431.753098</v>
          </cell>
          <cell r="AL74">
            <v>95605661.919508204</v>
          </cell>
          <cell r="AM74">
            <v>9.8196967901725394</v>
          </cell>
          <cell r="AN74">
            <v>15.59324666595543</v>
          </cell>
          <cell r="AO74">
            <v>21.313677089647641</v>
          </cell>
          <cell r="AP74">
            <v>-18.371152031627524</v>
          </cell>
          <cell r="AQ74">
            <v>31.284315381969495</v>
          </cell>
          <cell r="AS74">
            <v>-16.271076048142184</v>
          </cell>
          <cell r="AT74">
            <v>9.5919076181880882</v>
          </cell>
          <cell r="BE74">
            <v>-24.190546981622074</v>
          </cell>
          <cell r="BF74">
            <v>-17.738643431669054</v>
          </cell>
          <cell r="BG74">
            <v>6.274429252432423</v>
          </cell>
          <cell r="BH74">
            <v>-41.177965900129074</v>
          </cell>
          <cell r="BI74">
            <v>28.417784267230296</v>
          </cell>
          <cell r="BO74">
            <v>7048084403.6584482</v>
          </cell>
          <cell r="BP74">
            <v>1645760123.1503291</v>
          </cell>
          <cell r="BQ74">
            <v>1027190320.633027</v>
          </cell>
          <cell r="BR74">
            <v>4304414696.1138439</v>
          </cell>
          <cell r="BS74">
            <v>70719263.761248037</v>
          </cell>
          <cell r="BT74">
            <v>-28.861063812274491</v>
          </cell>
          <cell r="BU74">
            <v>-9.5085713714318842</v>
          </cell>
          <cell r="BV74">
            <v>6.478956313975659</v>
          </cell>
          <cell r="BW74">
            <v>-39.139350925069536</v>
          </cell>
          <cell r="BX74">
            <v>37.219630464570841</v>
          </cell>
          <cell r="CI74">
            <v>-18.148296973695622</v>
          </cell>
          <cell r="CJ74">
            <v>-11.245247469367515</v>
          </cell>
          <cell r="CK74">
            <v>6.3728389541312325</v>
          </cell>
          <cell r="CL74">
            <v>-33.393238637523723</v>
          </cell>
          <cell r="CM74">
            <v>21.132589270570733</v>
          </cell>
          <cell r="DR74">
            <v>3973315263.4508781</v>
          </cell>
          <cell r="DS74">
            <v>1051004081.6491402</v>
          </cell>
          <cell r="DT74">
            <v>625366636.78065467</v>
          </cell>
          <cell r="DU74">
            <v>2241990587.0711226</v>
          </cell>
          <cell r="DV74">
            <v>54953957.949960582</v>
          </cell>
          <cell r="EB74">
            <v>12.655690508124188</v>
          </cell>
          <cell r="EC74">
            <v>11.902453742578849</v>
          </cell>
          <cell r="ED74">
            <v>7.0583346292981766</v>
          </cell>
          <cell r="EE74">
            <v>23.415282470603806</v>
          </cell>
          <cell r="EF74">
            <v>6.9629220031759544</v>
          </cell>
          <cell r="EG74">
            <v>6.6559050338044834</v>
          </cell>
          <cell r="EH74">
            <v>2.4113964587989254</v>
          </cell>
          <cell r="EI74">
            <v>5.0230517868190416</v>
          </cell>
          <cell r="EJ74">
            <v>26.850416523219504</v>
          </cell>
          <cell r="EK74">
            <v>6.0842722216911937</v>
          </cell>
          <cell r="EL74">
            <v>11.384179954523352</v>
          </cell>
          <cell r="EM74">
            <v>2.4113964587989254</v>
          </cell>
          <cell r="EN74">
            <v>5.0230517868190416</v>
          </cell>
          <cell r="EO74">
            <v>26.850416523219504</v>
          </cell>
        </row>
        <row r="75">
          <cell r="E75">
            <v>186430914613.80969</v>
          </cell>
          <cell r="H75">
            <v>7970051163.5826998</v>
          </cell>
          <cell r="K75">
            <v>58603843784.100876</v>
          </cell>
          <cell r="AD75">
            <v>107053201854.89389</v>
          </cell>
          <cell r="AE75">
            <v>69297450313.666168</v>
          </cell>
          <cell r="AF75">
            <v>20974953770.470463</v>
          </cell>
          <cell r="AG75">
            <v>15561036353.944233</v>
          </cell>
          <cell r="AH75">
            <v>1219761416.8130198</v>
          </cell>
          <cell r="AJ75">
            <v>17951881480.866039</v>
          </cell>
          <cell r="AL75">
            <v>106626378.89129247</v>
          </cell>
          <cell r="AM75">
            <v>10.416143879348571</v>
          </cell>
          <cell r="AN75">
            <v>16.39613095804453</v>
          </cell>
          <cell r="AO75">
            <v>23.135520483449689</v>
          </cell>
          <cell r="AP75">
            <v>-19.962343508103842</v>
          </cell>
          <cell r="AQ75">
            <v>29.45234888337005</v>
          </cell>
          <cell r="AS75">
            <v>-17.784007964135807</v>
          </cell>
          <cell r="AT75">
            <v>10.163212044912594</v>
          </cell>
          <cell r="BE75">
            <v>-26.478675752614787</v>
          </cell>
          <cell r="BF75">
            <v>-17.375975026468883</v>
          </cell>
          <cell r="BG75">
            <v>5.0378943232082252</v>
          </cell>
          <cell r="BH75">
            <v>-47.74772693792908</v>
          </cell>
          <cell r="BI75">
            <v>35.681302702899707</v>
          </cell>
          <cell r="BO75">
            <v>6473291594.8354568</v>
          </cell>
          <cell r="BP75">
            <v>1514835862.8252232</v>
          </cell>
          <cell r="BQ75">
            <v>1070741587.3142437</v>
          </cell>
          <cell r="BR75">
            <v>3815989865.6582818</v>
          </cell>
          <cell r="BS75">
            <v>71724279.037708521</v>
          </cell>
          <cell r="BT75">
            <v>-33.686302194825437</v>
          </cell>
          <cell r="BU75">
            <v>-14.462836740735007</v>
          </cell>
          <cell r="BV75">
            <v>10.871053477816561</v>
          </cell>
          <cell r="BW75">
            <v>-45.29086715631815</v>
          </cell>
          <cell r="BX75">
            <v>43.88693880771477</v>
          </cell>
          <cell r="CI75">
            <v>-20.375879310526734</v>
          </cell>
          <cell r="CJ75">
            <v>-10.036081479901371</v>
          </cell>
          <cell r="CK75">
            <v>8.8203760154315738</v>
          </cell>
          <cell r="CL75">
            <v>-40.822689117734235</v>
          </cell>
          <cell r="CM75">
            <v>43.450235749403454</v>
          </cell>
          <cell r="DR75">
            <v>3529277587.6639376</v>
          </cell>
          <cell r="DS75">
            <v>1033809794.4739472</v>
          </cell>
          <cell r="DT75">
            <v>622749485.39690936</v>
          </cell>
          <cell r="DU75">
            <v>1816592487.091011</v>
          </cell>
          <cell r="DV75">
            <v>56125820.702070102</v>
          </cell>
          <cell r="EB75">
            <v>11.860660187747989</v>
          </cell>
          <cell r="EC75">
            <v>11.433346195709762</v>
          </cell>
          <cell r="ED75">
            <v>6.7354108801842365</v>
          </cell>
          <cell r="EE75">
            <v>21.070713889459721</v>
          </cell>
          <cell r="EF75">
            <v>6.774138373968384</v>
          </cell>
          <cell r="EG75">
            <v>6.046798678296172</v>
          </cell>
          <cell r="EH75">
            <v>2.1859907629624318</v>
          </cell>
          <cell r="EI75">
            <v>5.1048579130681313</v>
          </cell>
          <cell r="EJ75">
            <v>24.522723158416429</v>
          </cell>
          <cell r="EK75">
            <v>5.8801891951221892</v>
          </cell>
          <cell r="EL75">
            <v>10.747999640806091</v>
          </cell>
          <cell r="EM75">
            <v>2.1859907629624318</v>
          </cell>
          <cell r="EN75">
            <v>5.1048579130681313</v>
          </cell>
          <cell r="EO75">
            <v>24.522723158416429</v>
          </cell>
        </row>
        <row r="76">
          <cell r="E76">
            <v>190509587965.66086</v>
          </cell>
          <cell r="H76">
            <v>8978296697.89077</v>
          </cell>
          <cell r="K76">
            <v>60074415929.347244</v>
          </cell>
          <cell r="AD76">
            <v>108246584442.32011</v>
          </cell>
          <cell r="AE76">
            <v>69972843608.760254</v>
          </cell>
          <cell r="AF76">
            <v>21505252491.12965</v>
          </cell>
          <cell r="AG76">
            <v>15486017502.825293</v>
          </cell>
          <cell r="AH76">
            <v>1282470839.6049125</v>
          </cell>
          <cell r="AJ76">
            <v>17836170324.648476</v>
          </cell>
          <cell r="AL76">
            <v>113550151.39350063</v>
          </cell>
          <cell r="AM76">
            <v>10.156590518415932</v>
          </cell>
          <cell r="AN76">
            <v>15.585914632057074</v>
          </cell>
          <cell r="AO76">
            <v>23.808154708683247</v>
          </cell>
          <cell r="AP76">
            <v>-20.07743405195621</v>
          </cell>
          <cell r="AQ76">
            <v>30.533295995058563</v>
          </cell>
          <cell r="AS76">
            <v>-17.915671875513418</v>
          </cell>
          <cell r="AT76">
            <v>9.9164602487978204</v>
          </cell>
          <cell r="BE76">
            <v>-26.655757022307171</v>
          </cell>
          <cell r="BF76">
            <v>-18.35655038244488</v>
          </cell>
          <cell r="BG76">
            <v>12.357537479444058</v>
          </cell>
          <cell r="BH76">
            <v>-48.408270300341982</v>
          </cell>
          <cell r="BI76">
            <v>35.747155190641486</v>
          </cell>
          <cell r="BO76">
            <v>6373816361.903451</v>
          </cell>
          <cell r="BP76">
            <v>1485817910.7905641</v>
          </cell>
          <cell r="BQ76">
            <v>1082165326.2512808</v>
          </cell>
          <cell r="BR76">
            <v>3730487099.7723241</v>
          </cell>
          <cell r="BS76">
            <v>75346025.089281827</v>
          </cell>
          <cell r="BT76">
            <v>-33.691573599813566</v>
          </cell>
          <cell r="BU76">
            <v>-11.397671390909803</v>
          </cell>
          <cell r="BV76">
            <v>12.708138504974652</v>
          </cell>
          <cell r="BW76">
            <v>-46.118254415046955</v>
          </cell>
          <cell r="BX76">
            <v>45.436361688003778</v>
          </cell>
          <cell r="CI76">
            <v>-22.947517780669646</v>
          </cell>
          <cell r="CJ76">
            <v>-14.763883281491264</v>
          </cell>
          <cell r="CK76">
            <v>13.657554506742841</v>
          </cell>
          <cell r="CL76">
            <v>-41.918598050474728</v>
          </cell>
          <cell r="CM76">
            <v>45.465437349440599</v>
          </cell>
          <cell r="DR76">
            <v>3367234263.0918126</v>
          </cell>
          <cell r="DS76">
            <v>927639596.9143014</v>
          </cell>
          <cell r="DT76">
            <v>642588724.87188733</v>
          </cell>
          <cell r="DU76">
            <v>1738454885.6170063</v>
          </cell>
          <cell r="DV76">
            <v>58551055.688617811</v>
          </cell>
          <cell r="EB76">
            <v>11.514846438371118</v>
          </cell>
          <cell r="EC76">
            <v>10.973951540933593</v>
          </cell>
          <cell r="ED76">
            <v>7.0229581210812508</v>
          </cell>
          <cell r="EE76">
            <v>20.593468894074196</v>
          </cell>
          <cell r="EF76">
            <v>6.7236577669725088</v>
          </cell>
          <cell r="EG76">
            <v>5.8882378550242205</v>
          </cell>
          <cell r="EH76">
            <v>2.1234207932126212</v>
          </cell>
          <cell r="EI76">
            <v>5.0320977477369562</v>
          </cell>
          <cell r="EJ76">
            <v>24.089389664526262</v>
          </cell>
          <cell r="EK76">
            <v>5.8750673124461441</v>
          </cell>
          <cell r="EL76">
            <v>10.690282824568198</v>
          </cell>
          <cell r="EM76">
            <v>2.1234207932126212</v>
          </cell>
          <cell r="EN76">
            <v>5.0320977477369562</v>
          </cell>
          <cell r="EO76">
            <v>24.089389664526262</v>
          </cell>
        </row>
        <row r="77">
          <cell r="E77">
            <v>194095512910.0419</v>
          </cell>
          <cell r="H77">
            <v>9081004786.1554203</v>
          </cell>
          <cell r="K77">
            <v>61033746129.962341</v>
          </cell>
          <cell r="AD77">
            <v>109525063322.70979</v>
          </cell>
          <cell r="AE77">
            <v>71425008853.503357</v>
          </cell>
          <cell r="AF77">
            <v>22050158407.707542</v>
          </cell>
          <cell r="AG77">
            <v>14629458444.428074</v>
          </cell>
          <cell r="AH77">
            <v>1420437617.070816</v>
          </cell>
          <cell r="AJ77">
            <v>17527873317.469402</v>
          </cell>
          <cell r="AL77">
            <v>127426338.13555305</v>
          </cell>
          <cell r="AM77">
            <v>11.60699357392887</v>
          </cell>
          <cell r="AN77">
            <v>17.538107468448636</v>
          </cell>
          <cell r="AO77">
            <v>24.447023160391733</v>
          </cell>
          <cell r="AP77">
            <v>-21.464455404334217</v>
          </cell>
          <cell r="AQ77">
            <v>39.159516404377051</v>
          </cell>
          <cell r="AS77">
            <v>-18.553494323294984</v>
          </cell>
          <cell r="AT77">
            <v>11.280088134123911</v>
          </cell>
          <cell r="BE77">
            <v>-29.345334771260912</v>
          </cell>
          <cell r="BF77">
            <v>-20.840844318801466</v>
          </cell>
          <cell r="BG77">
            <v>3.181700032598278</v>
          </cell>
          <cell r="BH77">
            <v>-51.109230557795371</v>
          </cell>
          <cell r="BI77">
            <v>58.338902105465237</v>
          </cell>
          <cell r="BO77">
            <v>6227953203.7338686</v>
          </cell>
          <cell r="BP77">
            <v>1489866868.7407393</v>
          </cell>
          <cell r="BQ77">
            <v>1083396528.8953934</v>
          </cell>
          <cell r="BR77">
            <v>3570830878.1357574</v>
          </cell>
          <cell r="BS77">
            <v>83858927.961978212</v>
          </cell>
          <cell r="BT77">
            <v>-34.357246915196292</v>
          </cell>
          <cell r="BU77">
            <v>-5.3451580520867843</v>
          </cell>
          <cell r="BV77">
            <v>6.8361265511236002</v>
          </cell>
          <cell r="BW77">
            <v>-47.820605823538841</v>
          </cell>
          <cell r="BX77">
            <v>49.211582612121859</v>
          </cell>
          <cell r="CI77">
            <v>-25.715092416320694</v>
          </cell>
          <cell r="CJ77">
            <v>-13.246065302228017</v>
          </cell>
          <cell r="CK77">
            <v>13.554983846343038</v>
          </cell>
          <cell r="CL77">
            <v>-50.547781132864856</v>
          </cell>
          <cell r="CM77">
            <v>54.569191641158632</v>
          </cell>
          <cell r="DR77">
            <v>3213840954.4959717</v>
          </cell>
          <cell r="DS77">
            <v>910685204.94764411</v>
          </cell>
          <cell r="DT77">
            <v>654912484.10001862</v>
          </cell>
          <cell r="DU77">
            <v>1580842671.6113536</v>
          </cell>
          <cell r="DV77">
            <v>67400593.836955145</v>
          </cell>
          <cell r="EB77">
            <v>11.002996894594794</v>
          </cell>
          <cell r="EC77">
            <v>10.420513746080223</v>
          </cell>
          <cell r="ED77">
            <v>6.8259263991465913</v>
          </cell>
          <cell r="EE77">
            <v>20.477236601346771</v>
          </cell>
          <cell r="EF77">
            <v>7.5575334126385947</v>
          </cell>
          <cell r="EG77">
            <v>5.6863269600525452</v>
          </cell>
          <cell r="EH77">
            <v>2.0859176535722086</v>
          </cell>
          <cell r="EI77">
            <v>4.9133276453773531</v>
          </cell>
          <cell r="EJ77">
            <v>24.408496676073341</v>
          </cell>
          <cell r="EK77">
            <v>5.9037388868164147</v>
          </cell>
          <cell r="EL77">
            <v>10.666865788419159</v>
          </cell>
          <cell r="EM77">
            <v>2.0859176535722086</v>
          </cell>
          <cell r="EN77">
            <v>4.9133276453773531</v>
          </cell>
          <cell r="EO77">
            <v>24.408496676073341</v>
          </cell>
        </row>
        <row r="78">
          <cell r="E78">
            <v>198510349502.67087</v>
          </cell>
          <cell r="H78">
            <v>10732348387.321613</v>
          </cell>
          <cell r="K78">
            <v>63809314807.389015</v>
          </cell>
          <cell r="AD78">
            <v>109582016417.74899</v>
          </cell>
          <cell r="AE78">
            <v>72478965965.386551</v>
          </cell>
          <cell r="AF78">
            <v>22613886415.478764</v>
          </cell>
          <cell r="AG78">
            <v>13030530345.369808</v>
          </cell>
          <cell r="AH78">
            <v>1458633691.51387</v>
          </cell>
          <cell r="AJ78">
            <v>16854381056.33531</v>
          </cell>
          <cell r="AL78">
            <v>140312306.79948032</v>
          </cell>
          <cell r="AM78">
            <v>12.074914042572061</v>
          </cell>
          <cell r="AN78">
            <v>19.848016019484938</v>
          </cell>
          <cell r="AO78">
            <v>25.198555794238175</v>
          </cell>
          <cell r="AP78">
            <v>-28.39693948066888</v>
          </cell>
          <cell r="AQ78">
            <v>40.354630518497927</v>
          </cell>
          <cell r="AS78">
            <v>-19.858123397390347</v>
          </cell>
          <cell r="AT78">
            <v>12.720438048950534</v>
          </cell>
          <cell r="BE78">
            <v>-33.145255377156332</v>
          </cell>
          <cell r="BF78">
            <v>-21.995173356591646</v>
          </cell>
          <cell r="BG78">
            <v>2.2252392926844555</v>
          </cell>
          <cell r="BH78">
            <v>-60.18804898075981</v>
          </cell>
          <cell r="BI78">
            <v>51.516648260739295</v>
          </cell>
          <cell r="BO78">
            <v>5002594675.0484591</v>
          </cell>
          <cell r="BP78">
            <v>1308836675.1800709</v>
          </cell>
          <cell r="BQ78">
            <v>933228401.23809898</v>
          </cell>
          <cell r="BR78">
            <v>2681713942.8438153</v>
          </cell>
          <cell r="BS78">
            <v>78815655.786474273</v>
          </cell>
          <cell r="BT78">
            <v>-41.495248326949643</v>
          </cell>
          <cell r="BU78">
            <v>-9.436314592809536</v>
          </cell>
          <cell r="BV78">
            <v>4.2826703312307091</v>
          </cell>
          <cell r="BW78">
            <v>-56.431169264354942</v>
          </cell>
          <cell r="BX78">
            <v>41.971764527878186</v>
          </cell>
          <cell r="CI78">
            <v>-25.498877183255718</v>
          </cell>
          <cell r="CJ78">
            <v>-10.994598562371216</v>
          </cell>
          <cell r="CK78">
            <v>13.41795425112049</v>
          </cell>
          <cell r="CL78">
            <v>-55.053440767105258</v>
          </cell>
          <cell r="CM78">
            <v>40.104954073647782</v>
          </cell>
          <cell r="DR78">
            <v>2664792189.4266815</v>
          </cell>
          <cell r="DS78">
            <v>872397424.45899165</v>
          </cell>
          <cell r="DT78">
            <v>590619151.02288747</v>
          </cell>
          <cell r="DU78">
            <v>1139856122.5396705</v>
          </cell>
          <cell r="DV78">
            <v>61919491.40513169</v>
          </cell>
          <cell r="EB78">
            <v>9.8273849076951993</v>
          </cell>
          <cell r="EC78">
            <v>9.8018514529170009</v>
          </cell>
          <cell r="ED78">
            <v>5.8205501069567251</v>
          </cell>
          <cell r="EE78">
            <v>17.252427619090902</v>
          </cell>
          <cell r="EF78">
            <v>6.885248768827207</v>
          </cell>
          <cell r="EG78">
            <v>4.5651602686133721</v>
          </cell>
          <cell r="EH78">
            <v>1.8058158774024538</v>
          </cell>
          <cell r="EI78">
            <v>4.1267935289500812</v>
          </cell>
          <cell r="EJ78">
            <v>20.580236350830646</v>
          </cell>
          <cell r="EK78">
            <v>5.4033892295929338</v>
          </cell>
          <cell r="EL78">
            <v>9.3566153214893308</v>
          </cell>
          <cell r="EM78">
            <v>1.8058158774024538</v>
          </cell>
          <cell r="EN78">
            <v>4.1267935289500812</v>
          </cell>
          <cell r="EO78">
            <v>20.580236350830646</v>
          </cell>
        </row>
        <row r="79">
          <cell r="E79">
            <v>198458743072.01321</v>
          </cell>
          <cell r="H79">
            <v>9174403074.6872654</v>
          </cell>
          <cell r="K79">
            <v>65503422755.47747</v>
          </cell>
          <cell r="AD79">
            <v>109398876381.79686</v>
          </cell>
          <cell r="AE79">
            <v>71976745977.840637</v>
          </cell>
          <cell r="AF79">
            <v>22873879093.306698</v>
          </cell>
          <cell r="AG79">
            <v>13042703144.564945</v>
          </cell>
          <cell r="AH79">
            <v>1505548166.0845809</v>
          </cell>
          <cell r="AJ79">
            <v>16786979111.742331</v>
          </cell>
          <cell r="AL79">
            <v>146817218.48942855</v>
          </cell>
          <cell r="AM79">
            <v>7.233092377695427</v>
          </cell>
          <cell r="AN79">
            <v>11.835469894826979</v>
          </cell>
          <cell r="AO79">
            <v>23.485583677354271</v>
          </cell>
          <cell r="AP79">
            <v>-27.879568685115032</v>
          </cell>
          <cell r="AQ79">
            <v>43.104459954881882</v>
          </cell>
          <cell r="AS79">
            <v>-19.54162427229269</v>
          </cell>
          <cell r="AT79">
            <v>7.9617857809535453</v>
          </cell>
          <cell r="BE79">
            <v>-32.559746234212326</v>
          </cell>
          <cell r="BF79">
            <v>-22.606686169279079</v>
          </cell>
          <cell r="BG79">
            <v>3.8341876787862494</v>
          </cell>
          <cell r="BH79">
            <v>-58.922184072543928</v>
          </cell>
          <cell r="BI79">
            <v>59.760987730724644</v>
          </cell>
          <cell r="BO79">
            <v>5300231530.3170156</v>
          </cell>
          <cell r="BP79">
            <v>1425263765.653177</v>
          </cell>
          <cell r="BQ79">
            <v>1002495631.6362493</v>
          </cell>
          <cell r="BR79">
            <v>2784296015.5072961</v>
          </cell>
          <cell r="BS79">
            <v>88176117.520293519</v>
          </cell>
          <cell r="BT79">
            <v>-40.944252707994785</v>
          </cell>
          <cell r="BU79">
            <v>-19.598884023550568</v>
          </cell>
          <cell r="BV79">
            <v>4.4737581071810695</v>
          </cell>
          <cell r="BW79">
            <v>-54.974085195587143</v>
          </cell>
          <cell r="BX79">
            <v>49.599861450548048</v>
          </cell>
          <cell r="CI79">
            <v>-26.940617038248259</v>
          </cell>
          <cell r="CJ79">
            <v>-13.491656272641361</v>
          </cell>
          <cell r="CK79">
            <v>14.852090232606496</v>
          </cell>
          <cell r="CL79">
            <v>-55.592116075149136</v>
          </cell>
          <cell r="CM79">
            <v>41.476519445149606</v>
          </cell>
          <cell r="DR79">
            <v>2693113647.4004474</v>
          </cell>
          <cell r="DS79">
            <v>839681414.93568194</v>
          </cell>
          <cell r="DT79">
            <v>618945178.52224827</v>
          </cell>
          <cell r="DU79">
            <v>1167370114.2473385</v>
          </cell>
          <cell r="DV79">
            <v>67116939.695178732</v>
          </cell>
          <cell r="EB79">
            <v>10.065222229569896</v>
          </cell>
          <cell r="EC79">
            <v>9.970052971771338</v>
          </cell>
          <cell r="ED79">
            <v>6.1823746698690503</v>
          </cell>
          <cell r="EE79">
            <v>17.712165182535994</v>
          </cell>
          <cell r="EF79">
            <v>7.3611919774241708</v>
          </cell>
          <cell r="EG79">
            <v>4.8448683438205169</v>
          </cell>
          <cell r="EH79">
            <v>1.9801725491896658</v>
          </cell>
          <cell r="EI79">
            <v>4.3827093233591379</v>
          </cell>
          <cell r="EJ79">
            <v>21.347538042123933</v>
          </cell>
          <cell r="EK79">
            <v>5.8567450385602502</v>
          </cell>
          <cell r="EL79">
            <v>9.6279617009419312</v>
          </cell>
          <cell r="EM79">
            <v>1.9801725491896658</v>
          </cell>
          <cell r="EN79">
            <v>4.3827093233591379</v>
          </cell>
          <cell r="EO79">
            <v>21.347538042123933</v>
          </cell>
        </row>
        <row r="80">
          <cell r="E80">
            <v>195509608127.56763</v>
          </cell>
          <cell r="H80">
            <v>9530950180.5148678</v>
          </cell>
          <cell r="K80">
            <v>62494616929.392639</v>
          </cell>
          <cell r="AD80">
            <v>109530814103.38008</v>
          </cell>
          <cell r="AE80">
            <v>71874040223.891937</v>
          </cell>
          <cell r="AF80">
            <v>23118909400.704662</v>
          </cell>
          <cell r="AG80">
            <v>12974190311.289618</v>
          </cell>
          <cell r="AH80">
            <v>1563674167.49387</v>
          </cell>
          <cell r="AJ80">
            <v>16630145494.105238</v>
          </cell>
          <cell r="AL80">
            <v>153095606.12256315</v>
          </cell>
          <cell r="AM80">
            <v>7.330564193963629</v>
          </cell>
          <cell r="AN80">
            <v>11.274012913960551</v>
          </cell>
          <cell r="AO80">
            <v>24.883317632109314</v>
          </cell>
          <cell r="AP80">
            <v>-27.392698300088313</v>
          </cell>
          <cell r="AQ80">
            <v>45.236253837642138</v>
          </cell>
          <cell r="AS80">
            <v>-19.229063306210382</v>
          </cell>
          <cell r="AT80">
            <v>8.0333042657740883</v>
          </cell>
          <cell r="BE80">
            <v>-31.838495275671129</v>
          </cell>
          <cell r="BF80">
            <v>-22.218469097352745</v>
          </cell>
          <cell r="BG80">
            <v>7.3711155163595832</v>
          </cell>
          <cell r="BH80">
            <v>-59.138177462353738</v>
          </cell>
          <cell r="BI80">
            <v>57.575394914956405</v>
          </cell>
          <cell r="BO80">
            <v>5254436696.9684086</v>
          </cell>
          <cell r="BP80">
            <v>1380700609.8629665</v>
          </cell>
          <cell r="BQ80">
            <v>1095756878.0125101</v>
          </cell>
          <cell r="BR80">
            <v>2687214963.6114998</v>
          </cell>
          <cell r="BS80">
            <v>90764245.481432632</v>
          </cell>
          <cell r="BT80">
            <v>-40.449420641326952</v>
          </cell>
          <cell r="BU80">
            <v>-19.856241955571939</v>
          </cell>
          <cell r="BV80">
            <v>9.4060192259415309</v>
          </cell>
          <cell r="BW80">
            <v>-55.503206004481441</v>
          </cell>
          <cell r="BX80">
            <v>51.187435634861366</v>
          </cell>
          <cell r="CI80">
            <v>-27.309118450649862</v>
          </cell>
          <cell r="CJ80">
            <v>-14.007744760274699</v>
          </cell>
          <cell r="CK80">
            <v>17.787047613582207</v>
          </cell>
          <cell r="CL80">
            <v>-56.321940700765168</v>
          </cell>
          <cell r="CM80">
            <v>40.839680073534424</v>
          </cell>
          <cell r="DR80">
            <v>2678863943.8725119</v>
          </cell>
          <cell r="DS80">
            <v>831445220.58759081</v>
          </cell>
          <cell r="DT80">
            <v>632921588.43222725</v>
          </cell>
          <cell r="DU80">
            <v>1143972219.9358664</v>
          </cell>
          <cell r="DV80">
            <v>70524914.916827142</v>
          </cell>
          <cell r="EB80">
            <v>9.960872559403116</v>
          </cell>
          <cell r="EC80">
            <v>9.7881687684529837</v>
          </cell>
          <cell r="ED80">
            <v>6.6159169728232703</v>
          </cell>
          <cell r="EE80">
            <v>17.215203061010349</v>
          </cell>
          <cell r="EF80">
            <v>7.1633459220170321</v>
          </cell>
          <cell r="EG80">
            <v>4.797222352432291</v>
          </cell>
          <cell r="EH80">
            <v>1.921000413448307</v>
          </cell>
          <cell r="EI80">
            <v>4.7396564388937454</v>
          </cell>
          <cell r="EJ80">
            <v>20.712005135867273</v>
          </cell>
          <cell r="EK80">
            <v>5.8045497820624741</v>
          </cell>
          <cell r="EL80">
            <v>9.5340120451313339</v>
          </cell>
          <cell r="EM80">
            <v>1.921000413448307</v>
          </cell>
          <cell r="EN80">
            <v>4.7396564388937454</v>
          </cell>
          <cell r="EO80">
            <v>20.712005135867273</v>
          </cell>
        </row>
        <row r="81">
          <cell r="E81">
            <v>195283581226.50089</v>
          </cell>
          <cell r="H81">
            <v>9724856217.0063095</v>
          </cell>
          <cell r="K81">
            <v>60324725822.690933</v>
          </cell>
          <cell r="AD81">
            <v>110824058181.75961</v>
          </cell>
          <cell r="AE81">
            <v>73078574291.309784</v>
          </cell>
          <cell r="AF81">
            <v>23344117357.121239</v>
          </cell>
          <cell r="AG81">
            <v>12791429518.350534</v>
          </cell>
          <cell r="AH81">
            <v>1609937014.9780471</v>
          </cell>
          <cell r="AJ81">
            <v>16384530250.221027</v>
          </cell>
          <cell r="AL81">
            <v>165191393.13938808</v>
          </cell>
          <cell r="AM81">
            <v>9.9955604271239942</v>
          </cell>
          <cell r="AN81">
            <v>15.474709692370748</v>
          </cell>
          <cell r="AO81">
            <v>25.036826952629411</v>
          </cell>
          <cell r="AP81">
            <v>-27.823417457520584</v>
          </cell>
          <cell r="AQ81">
            <v>49.670093287850193</v>
          </cell>
          <cell r="AS81">
            <v>-19.603928421196027</v>
          </cell>
          <cell r="AT81">
            <v>10.643586992678532</v>
          </cell>
          <cell r="BE81">
            <v>-29.888793764853084</v>
          </cell>
          <cell r="BF81">
            <v>-19.756228069832215</v>
          </cell>
          <cell r="BG81">
            <v>16.330078297756767</v>
          </cell>
          <cell r="BH81">
            <v>-59.587215280764937</v>
          </cell>
          <cell r="BI81">
            <v>50.524362532514687</v>
          </cell>
          <cell r="BO81">
            <v>5390495263.1596031</v>
          </cell>
          <cell r="BP81">
            <v>1427489832.9430096</v>
          </cell>
          <cell r="BQ81">
            <v>1143781262.5423467</v>
          </cell>
          <cell r="BR81">
            <v>2729634375.2827578</v>
          </cell>
          <cell r="BS81">
            <v>89589792.391488969</v>
          </cell>
          <cell r="BT81">
            <v>-38.128538463755255</v>
          </cell>
          <cell r="BU81">
            <v>-13.044878193622722</v>
          </cell>
          <cell r="BV81">
            <v>12.661811605935869</v>
          </cell>
          <cell r="BW81">
            <v>-54.441943500294634</v>
          </cell>
          <cell r="BX81">
            <v>40.018151744236022</v>
          </cell>
          <cell r="CI81">
            <v>-29.948705813035215</v>
          </cell>
          <cell r="CJ81">
            <v>-14.415571646256719</v>
          </cell>
          <cell r="CK81">
            <v>10.625545312147633</v>
          </cell>
          <cell r="CL81">
            <v>-61.028000627218006</v>
          </cell>
          <cell r="CM81">
            <v>32.448857793693286</v>
          </cell>
          <cell r="DR81">
            <v>2587010220.5185046</v>
          </cell>
          <cell r="DS81">
            <v>860294190.47727597</v>
          </cell>
          <cell r="DT81">
            <v>648535765.81411946</v>
          </cell>
          <cell r="DU81">
            <v>1008952664.9977705</v>
          </cell>
          <cell r="DV81">
            <v>69227599.229338899</v>
          </cell>
          <cell r="EB81">
            <v>9.8644984070687229</v>
          </cell>
          <cell r="EC81">
            <v>9.5738570685353697</v>
          </cell>
          <cell r="ED81">
            <v>7.0550268141545942</v>
          </cell>
          <cell r="EE81">
            <v>17.005225441940684</v>
          </cell>
          <cell r="EF81">
            <v>7.0595331769317937</v>
          </cell>
          <cell r="EG81">
            <v>4.8640117963545375</v>
          </cell>
          <cell r="EH81">
            <v>1.9533630024754889</v>
          </cell>
          <cell r="EI81">
            <v>4.8996552109665883</v>
          </cell>
          <cell r="EJ81">
            <v>21.339556860058799</v>
          </cell>
          <cell r="EK81">
            <v>5.5648010796689844</v>
          </cell>
          <cell r="EL81">
            <v>9.6579576447355819</v>
          </cell>
          <cell r="EM81">
            <v>1.9533630024754889</v>
          </cell>
          <cell r="EN81">
            <v>4.8996552109665883</v>
          </cell>
          <cell r="EO81">
            <v>21.339556860058799</v>
          </cell>
        </row>
        <row r="82">
          <cell r="E82">
            <v>199446334777.09103</v>
          </cell>
          <cell r="H82">
            <v>9462844628.9464111</v>
          </cell>
          <cell r="K82">
            <v>64199069265.904121</v>
          </cell>
          <cell r="AD82">
            <v>112027212606.35451</v>
          </cell>
          <cell r="AE82">
            <v>73507415564.763245</v>
          </cell>
          <cell r="AF82">
            <v>24011311939.067204</v>
          </cell>
          <cell r="AG82">
            <v>12844382963.975685</v>
          </cell>
          <cell r="AH82">
            <v>1664102138.5483799</v>
          </cell>
          <cell r="AJ82">
            <v>16384209998.117428</v>
          </cell>
          <cell r="AL82">
            <v>184188568.74559245</v>
          </cell>
          <cell r="AM82">
            <v>10.382874945815068</v>
          </cell>
          <cell r="AN82">
            <v>15.449106012174907</v>
          </cell>
          <cell r="AO82">
            <v>25.780690862935064</v>
          </cell>
          <cell r="AP82">
            <v>-27.298628139969626</v>
          </cell>
          <cell r="AQ82">
            <v>56.741569166782035</v>
          </cell>
          <cell r="AS82">
            <v>-19.24536428881899</v>
          </cell>
          <cell r="AT82">
            <v>11.00343597154545</v>
          </cell>
          <cell r="BE82">
            <v>-30.200679453011968</v>
          </cell>
          <cell r="BF82">
            <v>-18.83959302917313</v>
          </cell>
          <cell r="BG82">
            <v>11.692726388348973</v>
          </cell>
          <cell r="BH82">
            <v>-61.213052242553033</v>
          </cell>
          <cell r="BI82">
            <v>38.411040112263947</v>
          </cell>
          <cell r="BO82">
            <v>5281581770.1520367</v>
          </cell>
          <cell r="BP82">
            <v>1432237786.4394352</v>
          </cell>
          <cell r="BQ82">
            <v>1150225683.4746447</v>
          </cell>
          <cell r="BR82">
            <v>2609319094.5336652</v>
          </cell>
          <cell r="BS82">
            <v>89799205.704291448</v>
          </cell>
          <cell r="BT82">
            <v>-39.699744420915309</v>
          </cell>
          <cell r="BU82">
            <v>-14.611307360109461</v>
          </cell>
          <cell r="BV82">
            <v>9.4222251537603441</v>
          </cell>
          <cell r="BW82">
            <v>-56.22867013295825</v>
          </cell>
          <cell r="BX82">
            <v>30.036701206747594</v>
          </cell>
          <cell r="CI82">
            <v>-28.851105215278416</v>
          </cell>
          <cell r="CJ82">
            <v>-12.880467156156394</v>
          </cell>
          <cell r="CK82">
            <v>15.551643096448696</v>
          </cell>
          <cell r="CL82">
            <v>-61.19503442491154</v>
          </cell>
          <cell r="CM82">
            <v>24.680783700356891</v>
          </cell>
          <cell r="DR82">
            <v>2622476765.9865546</v>
          </cell>
          <cell r="DS82">
            <v>872797884.71250021</v>
          </cell>
          <cell r="DT82">
            <v>686546009.36559629</v>
          </cell>
          <cell r="DU82">
            <v>991981928.16134787</v>
          </cell>
          <cell r="DV82">
            <v>71150943.747110352</v>
          </cell>
          <cell r="EB82">
            <v>9.6788860388386198</v>
          </cell>
          <cell r="EC82">
            <v>9.5596584300878202</v>
          </cell>
          <cell r="ED82">
            <v>6.8169372721816712</v>
          </cell>
          <cell r="EE82">
            <v>16.09558633837289</v>
          </cell>
          <cell r="EF82">
            <v>6.7131437776609797</v>
          </cell>
          <cell r="EG82">
            <v>4.7145525156558694</v>
          </cell>
          <cell r="EH82">
            <v>1.9484262579978355</v>
          </cell>
          <cell r="EI82">
            <v>4.7903491753950744</v>
          </cell>
          <cell r="EJ82">
            <v>20.314865274976277</v>
          </cell>
          <cell r="EK82">
            <v>5.3962556518690956</v>
          </cell>
          <cell r="EL82">
            <v>9.4555101796606653</v>
          </cell>
          <cell r="EM82">
            <v>1.9484262579978355</v>
          </cell>
          <cell r="EN82">
            <v>4.7903491753950744</v>
          </cell>
          <cell r="EO82">
            <v>20.314865274976277</v>
          </cell>
        </row>
        <row r="83">
          <cell r="E83">
            <v>201043983260.90115</v>
          </cell>
          <cell r="H83">
            <v>10356133721.626232</v>
          </cell>
          <cell r="K83">
            <v>63632099917.513405</v>
          </cell>
          <cell r="AD83">
            <v>113242963131.84654</v>
          </cell>
          <cell r="AE83">
            <v>74155079802.166748</v>
          </cell>
          <cell r="AF83">
            <v>24508745680.71241</v>
          </cell>
          <cell r="AG83">
            <v>12857070075.315212</v>
          </cell>
          <cell r="AH83">
            <v>1722067573.6521688</v>
          </cell>
          <cell r="AJ83">
            <v>16334524650.000017</v>
          </cell>
          <cell r="AL83">
            <v>198758199.75101411</v>
          </cell>
          <cell r="AM83">
            <v>10.217647948445086</v>
          </cell>
          <cell r="AN83">
            <v>14.204126547570928</v>
          </cell>
          <cell r="AO83">
            <v>26.369426069640124</v>
          </cell>
          <cell r="AP83">
            <v>-25.922932510258235</v>
          </cell>
          <cell r="AQ83">
            <v>62.162215929528173</v>
          </cell>
          <cell r="AS83">
            <v>-18.126203595485148</v>
          </cell>
          <cell r="AT83">
            <v>10.804172894030884</v>
          </cell>
          <cell r="BE83">
            <v>-28.713826498711871</v>
          </cell>
          <cell r="BF83">
            <v>-19.486601566115901</v>
          </cell>
          <cell r="BG83">
            <v>12.857520557953173</v>
          </cell>
          <cell r="BH83">
            <v>-58.269219687360888</v>
          </cell>
          <cell r="BI83">
            <v>33.888689855513057</v>
          </cell>
          <cell r="BO83">
            <v>5413339274.6176376</v>
          </cell>
          <cell r="BP83">
            <v>1474596681.0051754</v>
          </cell>
          <cell r="BQ83">
            <v>1182593270.0908105</v>
          </cell>
          <cell r="BR83">
            <v>2664083188.9888234</v>
          </cell>
          <cell r="BS83">
            <v>92066134.532828286</v>
          </cell>
          <cell r="BT83">
            <v>-35.993874379531455</v>
          </cell>
          <cell r="BU83">
            <v>-8.6098563376326709</v>
          </cell>
          <cell r="BV83">
            <v>11.730612425061327</v>
          </cell>
          <cell r="BW83">
            <v>-53.388013606156434</v>
          </cell>
          <cell r="BX83">
            <v>31.268761508044985</v>
          </cell>
          <cell r="CI83">
            <v>-26.000980989701404</v>
          </cell>
          <cell r="CJ83">
            <v>-13.412901858982329</v>
          </cell>
          <cell r="CK83">
            <v>18.793327171503549</v>
          </cell>
          <cell r="CL83">
            <v>-57.16149130620478</v>
          </cell>
          <cell r="CM83">
            <v>28.832723095631763</v>
          </cell>
          <cell r="DR83">
            <v>2620000727.9908442</v>
          </cell>
          <cell r="DS83">
            <v>845832277.75523162</v>
          </cell>
          <cell r="DT83">
            <v>704123127.56124806</v>
          </cell>
          <cell r="DU83">
            <v>997794823.58675373</v>
          </cell>
          <cell r="DV83">
            <v>72250499.087611035</v>
          </cell>
          <cell r="EB83">
            <v>9.8090030090872151</v>
          </cell>
          <cell r="EC83">
            <v>9.679051203830543</v>
          </cell>
          <cell r="ED83">
            <v>6.9260463689418836</v>
          </cell>
          <cell r="EE83">
            <v>16.483843202147135</v>
          </cell>
          <cell r="EF83">
            <v>6.6008533422898958</v>
          </cell>
          <cell r="EG83">
            <v>4.7802875559826123</v>
          </cell>
          <cell r="EH83">
            <v>1.988530907038534</v>
          </cell>
          <cell r="EI83">
            <v>4.8251888754203902</v>
          </cell>
          <cell r="EJ83">
            <v>20.72076432175399</v>
          </cell>
          <cell r="EK83">
            <v>5.3462556255893032</v>
          </cell>
          <cell r="EL83">
            <v>9.5957889104858687</v>
          </cell>
          <cell r="EM83">
            <v>1.988530907038534</v>
          </cell>
          <cell r="EN83">
            <v>4.8251888754203902</v>
          </cell>
          <cell r="EO83">
            <v>20.72076432175399</v>
          </cell>
        </row>
        <row r="84">
          <cell r="E84">
            <v>204638491131.88022</v>
          </cell>
          <cell r="H84">
            <v>9955979710.6341667</v>
          </cell>
          <cell r="K84">
            <v>65616432671.425415</v>
          </cell>
          <cell r="AD84">
            <v>115235969147.24544</v>
          </cell>
          <cell r="AE84">
            <v>75520963363.123657</v>
          </cell>
          <cell r="AF84">
            <v>25055664233.66021</v>
          </cell>
          <cell r="AG84">
            <v>12874999336.748955</v>
          </cell>
          <cell r="AH84">
            <v>1784342213.7126162</v>
          </cell>
          <cell r="AJ84">
            <v>16281357503.019627</v>
          </cell>
          <cell r="AL84">
            <v>208507610.39444774</v>
          </cell>
          <cell r="AM84">
            <v>11.325344498019319</v>
          </cell>
          <cell r="AN84">
            <v>13.87994015185634</v>
          </cell>
          <cell r="AO84">
            <v>27.710856011680484</v>
          </cell>
          <cell r="AP84">
            <v>-21.936916376761985</v>
          </cell>
          <cell r="AQ84">
            <v>64.552212271455446</v>
          </cell>
          <cell r="AS84">
            <v>-14.469178468493748</v>
          </cell>
          <cell r="AT84">
            <v>11.868277890852408</v>
          </cell>
          <cell r="BE84">
            <v>-24.163679605032019</v>
          </cell>
          <cell r="BF84">
            <v>-15.303936449980938</v>
          </cell>
          <cell r="BG84">
            <v>7.788532292117023</v>
          </cell>
          <cell r="BH84">
            <v>-53.950680015533734</v>
          </cell>
          <cell r="BI84">
            <v>27.260215262801669</v>
          </cell>
          <cell r="BO84">
            <v>5058354351.479126</v>
          </cell>
          <cell r="BP84">
            <v>1358544951.2602625</v>
          </cell>
          <cell r="BQ84">
            <v>1091912320.4873712</v>
          </cell>
          <cell r="BR84">
            <v>2518849544.2119832</v>
          </cell>
          <cell r="BS84">
            <v>89047535.51950936</v>
          </cell>
          <cell r="BT84">
            <v>-32.20420708543066</v>
          </cell>
          <cell r="BU84">
            <v>-14.062396352065543</v>
          </cell>
          <cell r="BV84">
            <v>6.9164347617492794</v>
          </cell>
          <cell r="BW84">
            <v>-47.394878913040237</v>
          </cell>
          <cell r="BX84">
            <v>25.747362316804654</v>
          </cell>
          <cell r="CI84">
            <v>-21.405788790338608</v>
          </cell>
          <cell r="CJ84">
            <v>-13.194165187588125</v>
          </cell>
          <cell r="CK84">
            <v>22.707217924471056</v>
          </cell>
          <cell r="CL84">
            <v>-50.46054930869257</v>
          </cell>
          <cell r="CM84">
            <v>28.941958180316661</v>
          </cell>
          <cell r="DR84">
            <v>2550247687.3478498</v>
          </cell>
          <cell r="DS84">
            <v>842462523.4109906</v>
          </cell>
          <cell r="DT84">
            <v>661256852.18614244</v>
          </cell>
          <cell r="DU84">
            <v>974478304.05158007</v>
          </cell>
          <cell r="DV84">
            <v>72050007.699136898</v>
          </cell>
          <cell r="EB84">
            <v>9.4531067054037052</v>
          </cell>
          <cell r="EC84">
            <v>9.5886522451330674</v>
          </cell>
          <cell r="ED84">
            <v>6.2912003135784111</v>
          </cell>
          <cell r="EE84">
            <v>15.250430704396678</v>
          </cell>
          <cell r="EF84">
            <v>6.2847640822205859</v>
          </cell>
          <cell r="EG84">
            <v>4.389562034242708</v>
          </cell>
          <cell r="EH84">
            <v>1.7988978036840433</v>
          </cell>
          <cell r="EI84">
            <v>4.3579460129437617</v>
          </cell>
          <cell r="EJ84">
            <v>19.563880962870897</v>
          </cell>
          <cell r="EK84">
            <v>4.9904964885761114</v>
          </cell>
          <cell r="EL84">
            <v>9.1702182748954524</v>
          </cell>
          <cell r="EM84">
            <v>1.7988978036840433</v>
          </cell>
          <cell r="EN84">
            <v>4.3579460129437617</v>
          </cell>
          <cell r="EO84">
            <v>19.563880962870897</v>
          </cell>
        </row>
        <row r="85">
          <cell r="E85">
            <v>204013655791.95691</v>
          </cell>
          <cell r="H85">
            <v>8543966453.7250576</v>
          </cell>
          <cell r="K85">
            <v>65222679845.064911</v>
          </cell>
          <cell r="AD85">
            <v>116091652528.90231</v>
          </cell>
          <cell r="AE85">
            <v>75576491524.563629</v>
          </cell>
          <cell r="AF85">
            <v>25772275366.987785</v>
          </cell>
          <cell r="AG85">
            <v>12907302496.306282</v>
          </cell>
          <cell r="AH85">
            <v>1835583141.0446129</v>
          </cell>
          <cell r="AJ85">
            <v>16248765073.165369</v>
          </cell>
          <cell r="AL85">
            <v>218041688.07539344</v>
          </cell>
          <cell r="AM85">
            <v>10.595631287204199</v>
          </cell>
          <cell r="AN85">
            <v>12.111230145581132</v>
          </cell>
          <cell r="AO85">
            <v>28.757995399026548</v>
          </cell>
          <cell r="AP85">
            <v>-21.410696638370563</v>
          </cell>
          <cell r="AQ85">
            <v>64.24114309820385</v>
          </cell>
          <cell r="AS85">
            <v>-14.140927374349953</v>
          </cell>
          <cell r="AT85">
            <v>11.130903679976134</v>
          </cell>
          <cell r="BE85">
            <v>-19.426334749785291</v>
          </cell>
          <cell r="BF85">
            <v>-9.1436474228686606</v>
          </cell>
          <cell r="BG85">
            <v>14.460654455532108</v>
          </cell>
          <cell r="BH85">
            <v>-53.194325385477129</v>
          </cell>
          <cell r="BI85">
            <v>41.020343705602613</v>
          </cell>
          <cell r="BO85">
            <v>5237111900.8552237</v>
          </cell>
          <cell r="BP85">
            <v>1536438107.8186512</v>
          </cell>
          <cell r="BQ85">
            <v>1148790739.2136261</v>
          </cell>
          <cell r="BR85">
            <v>2458471744.096324</v>
          </cell>
          <cell r="BS85">
            <v>93411309.726622418</v>
          </cell>
          <cell r="BT85">
            <v>-30.08714325322882</v>
          </cell>
          <cell r="BU85">
            <v>-8.061314409841291</v>
          </cell>
          <cell r="BV85">
            <v>9.1290854726069135</v>
          </cell>
          <cell r="BW85">
            <v>-47.613092549231531</v>
          </cell>
          <cell r="BX85">
            <v>25.965278479365338</v>
          </cell>
          <cell r="CI85">
            <v>-19.921714391987464</v>
          </cell>
          <cell r="CJ85">
            <v>-12.176677732658392</v>
          </cell>
          <cell r="CK85">
            <v>27.577867785846209</v>
          </cell>
          <cell r="CL85">
            <v>-49.491976511340297</v>
          </cell>
          <cell r="CM85">
            <v>25.697054365838046</v>
          </cell>
          <cell r="DR85">
            <v>2587212631.4293132</v>
          </cell>
          <cell r="DS85">
            <v>864799349.26539874</v>
          </cell>
          <cell r="DT85">
            <v>689359794.9520309</v>
          </cell>
          <cell r="DU85">
            <v>960204049.83869827</v>
          </cell>
          <cell r="DV85">
            <v>72849437.373185158</v>
          </cell>
          <cell r="EB85">
            <v>9.773902641436127</v>
          </cell>
          <cell r="EC85">
            <v>10.044448351031928</v>
          </cell>
          <cell r="ED85">
            <v>6.536467768530696</v>
          </cell>
          <cell r="EE85">
            <v>15.126920408877339</v>
          </cell>
          <cell r="EF85">
            <v>6.4486094650897927</v>
          </cell>
          <cell r="EG85">
            <v>4.511187313447353</v>
          </cell>
          <cell r="EH85">
            <v>2.032957705266436</v>
          </cell>
          <cell r="EI85">
            <v>4.4574672699839883</v>
          </cell>
          <cell r="EJ85">
            <v>19.047138197929982</v>
          </cell>
          <cell r="EK85">
            <v>5.0889173929470131</v>
          </cell>
          <cell r="EL85">
            <v>9.2368460587485757</v>
          </cell>
          <cell r="EM85">
            <v>2.032957705266436</v>
          </cell>
          <cell r="EN85">
            <v>4.4574672699839883</v>
          </cell>
          <cell r="EO85">
            <v>19.047138197929982</v>
          </cell>
        </row>
        <row r="86">
          <cell r="E86">
            <v>204893123990.91705</v>
          </cell>
          <cell r="H86">
            <v>9031792545.0801086</v>
          </cell>
          <cell r="K86">
            <v>66057342655.65213</v>
          </cell>
          <cell r="AD86">
            <v>116275346879.37703</v>
          </cell>
          <cell r="AE86">
            <v>74940868113.69606</v>
          </cell>
          <cell r="AF86">
            <v>26503633622.637562</v>
          </cell>
          <cell r="AG86">
            <v>12937289883.209644</v>
          </cell>
          <cell r="AH86">
            <v>1893555259.8337605</v>
          </cell>
          <cell r="AJ86">
            <v>16202026722.631224</v>
          </cell>
          <cell r="AL86">
            <v>230409208.53831974</v>
          </cell>
          <cell r="AM86">
            <v>9.8053914053711555</v>
          </cell>
          <cell r="AN86">
            <v>9.804668035559839</v>
          </cell>
          <cell r="AO86">
            <v>29.60511947128095</v>
          </cell>
          <cell r="AP86">
            <v>-19.298755679969592</v>
          </cell>
          <cell r="AQ86">
            <v>62.910429986078277</v>
          </cell>
          <cell r="AS86">
            <v>-12.373222917031823</v>
          </cell>
          <cell r="AT86">
            <v>10.326778843736584</v>
          </cell>
          <cell r="BE86">
            <v>-19.962925715785506</v>
          </cell>
          <cell r="BF86">
            <v>-13.933570757059954</v>
          </cell>
          <cell r="BG86">
            <v>16.823156001402428</v>
          </cell>
          <cell r="BH86">
            <v>-48.529631714005447</v>
          </cell>
          <cell r="BI86">
            <v>43.747352123285289</v>
          </cell>
          <cell r="BO86">
            <v>5190348401.4770803</v>
          </cell>
          <cell r="BP86">
            <v>1494007012.1621432</v>
          </cell>
          <cell r="BQ86">
            <v>1141465399.4576135</v>
          </cell>
          <cell r="BR86">
            <v>2460437755.14539</v>
          </cell>
          <cell r="BS86">
            <v>94438234.711933762</v>
          </cell>
          <cell r="BT86">
            <v>-26.358027171426514</v>
          </cell>
          <cell r="BU86">
            <v>-9.220852349836905</v>
          </cell>
          <cell r="BV86">
            <v>11.125015153390683</v>
          </cell>
          <cell r="BW86">
            <v>-42.839202798774288</v>
          </cell>
          <cell r="BX86">
            <v>33.539618046310871</v>
          </cell>
          <cell r="CI86">
            <v>-16.878627767735377</v>
          </cell>
          <cell r="CJ86">
            <v>-11.74759404305915</v>
          </cell>
          <cell r="CK86">
            <v>31.594574491981643</v>
          </cell>
          <cell r="CL86">
            <v>-44.650942252684125</v>
          </cell>
          <cell r="CM86">
            <v>36.303568284031542</v>
          </cell>
          <cell r="DR86">
            <v>2611024063.6409898</v>
          </cell>
          <cell r="DS86">
            <v>890495394.42953813</v>
          </cell>
          <cell r="DT86">
            <v>691561091.66301656</v>
          </cell>
          <cell r="DU86">
            <v>954250890.68936825</v>
          </cell>
          <cell r="DV86">
            <v>74716686.85906674</v>
          </cell>
          <cell r="EB86">
            <v>9.224724108284688</v>
          </cell>
          <cell r="EC86">
            <v>9.329309137579477</v>
          </cell>
          <cell r="ED86">
            <v>6.3622249713007601</v>
          </cell>
          <cell r="EE86">
            <v>14.934010279980725</v>
          </cell>
          <cell r="EF86">
            <v>6.1438767369470346</v>
          </cell>
          <cell r="EG86">
            <v>4.4638425433909905</v>
          </cell>
          <cell r="EH86">
            <v>1.9935811390595581</v>
          </cell>
          <cell r="EI86">
            <v>4.3068260590602678</v>
          </cell>
          <cell r="EJ86">
            <v>19.018185240933736</v>
          </cell>
          <cell r="EK86">
            <v>4.987350341189658</v>
          </cell>
          <cell r="EL86">
            <v>9.1908616439375859</v>
          </cell>
          <cell r="EM86">
            <v>1.9935811390595581</v>
          </cell>
          <cell r="EN86">
            <v>4.3068260590602678</v>
          </cell>
          <cell r="EO86">
            <v>19.018185240933736</v>
          </cell>
        </row>
        <row r="87">
          <cell r="E87">
            <v>208732371681.6517</v>
          </cell>
          <cell r="H87">
            <v>9106015473.9742241</v>
          </cell>
          <cell r="K87">
            <v>67394477814.07164</v>
          </cell>
          <cell r="AD87">
            <v>117274398609.83501</v>
          </cell>
          <cell r="AE87">
            <v>75793265740.716965</v>
          </cell>
          <cell r="AF87">
            <v>27342634690.336086</v>
          </cell>
          <cell r="AG87">
            <v>12185519542.330799</v>
          </cell>
          <cell r="AH87">
            <v>1952978636.4511635</v>
          </cell>
          <cell r="AJ87">
            <v>16073903866.266527</v>
          </cell>
          <cell r="AL87">
            <v>247961409.25780061</v>
          </cell>
          <cell r="AM87">
            <v>9.5477730491382307</v>
          </cell>
          <cell r="AN87">
            <v>9.3738159162397814</v>
          </cell>
          <cell r="AO87">
            <v>30.358497995024656</v>
          </cell>
          <cell r="AP87">
            <v>-21.692107998692812</v>
          </cell>
          <cell r="AQ87">
            <v>60.111527511165775</v>
          </cell>
          <cell r="AS87">
            <v>-10.461174315356025</v>
          </cell>
          <cell r="AT87">
            <v>10.707513359682451</v>
          </cell>
          <cell r="BE87">
            <v>-20.240321312535247</v>
          </cell>
          <cell r="BF87">
            <v>-18.300550661956162</v>
          </cell>
          <cell r="BG87">
            <v>20.188606082692772</v>
          </cell>
          <cell r="BH87">
            <v>-43.985325502238673</v>
          </cell>
          <cell r="BI87">
            <v>44.75981896039967</v>
          </cell>
          <cell r="BO87">
            <v>5078970488.1284952</v>
          </cell>
          <cell r="BP87">
            <v>1467759729.4914179</v>
          </cell>
          <cell r="BQ87">
            <v>1146466420.4942775</v>
          </cell>
          <cell r="BR87">
            <v>2367894162.1218014</v>
          </cell>
          <cell r="BS87">
            <v>96850176.020998582</v>
          </cell>
          <cell r="BT87">
            <v>-21.539599850860782</v>
          </cell>
          <cell r="BU87">
            <v>-3.107672223049085</v>
          </cell>
          <cell r="BV87">
            <v>7.0721856774028424</v>
          </cell>
          <cell r="BW87">
            <v>-37.948101397451559</v>
          </cell>
          <cell r="BX87">
            <v>35.031229759842276</v>
          </cell>
          <cell r="CI87">
            <v>-14.329549872768743</v>
          </cell>
          <cell r="CJ87">
            <v>-11.332475289923483</v>
          </cell>
          <cell r="CK87">
            <v>37.427754848907171</v>
          </cell>
          <cell r="CL87">
            <v>-42.203591134972903</v>
          </cell>
          <cell r="CM87">
            <v>24.805202109606881</v>
          </cell>
          <cell r="DR87">
            <v>2547468929.0450315</v>
          </cell>
          <cell r="DS87">
            <v>879926488.19498467</v>
          </cell>
          <cell r="DT87">
            <v>704548596.50396335</v>
          </cell>
          <cell r="DU87">
            <v>887068210.93540001</v>
          </cell>
          <cell r="DV87">
            <v>75925633.410683423</v>
          </cell>
          <cell r="EB87">
            <v>8.6355242034144375</v>
          </cell>
          <cell r="EC87">
            <v>8.5404178363499099</v>
          </cell>
          <cell r="ED87">
            <v>6.2099491596968432</v>
          </cell>
          <cell r="EE87">
            <v>15.07216130826051</v>
          </cell>
          <cell r="EF87">
            <v>6.1246248778681682</v>
          </cell>
          <cell r="EG87">
            <v>4.330843345465305</v>
          </cell>
          <cell r="EH87">
            <v>1.9365305283354766</v>
          </cell>
          <cell r="EI87">
            <v>4.1929625051805335</v>
          </cell>
          <cell r="EJ87">
            <v>19.432032864056939</v>
          </cell>
          <cell r="EK87">
            <v>4.9591006380381586</v>
          </cell>
          <cell r="EL87">
            <v>9.1016938711685498</v>
          </cell>
          <cell r="EM87">
            <v>1.9365305283354766</v>
          </cell>
          <cell r="EN87">
            <v>4.1929625051805335</v>
          </cell>
          <cell r="EO87">
            <v>19.432032864056939</v>
          </cell>
        </row>
        <row r="88">
          <cell r="E88">
            <v>212042037007.74915</v>
          </cell>
          <cell r="H88">
            <v>9254512772.6264534</v>
          </cell>
          <cell r="K88">
            <v>68807612955.375015</v>
          </cell>
          <cell r="AD88">
            <v>118976244245.88593</v>
          </cell>
          <cell r="AE88">
            <v>76728431494.628601</v>
          </cell>
          <cell r="AF88">
            <v>28068806538.353367</v>
          </cell>
          <cell r="AG88">
            <v>12224144683.007366</v>
          </cell>
          <cell r="AH88">
            <v>1954861529.8965862</v>
          </cell>
          <cell r="AJ88">
            <v>16028431830.410822</v>
          </cell>
          <cell r="AL88">
            <v>267960277.80306858</v>
          </cell>
          <cell r="AM88">
            <v>9.912238671404161</v>
          </cell>
          <cell r="AN88">
            <v>9.6545853183285235</v>
          </cell>
          <cell r="AO88">
            <v>30.520702093272376</v>
          </cell>
          <cell r="AP88">
            <v>-21.063341941999138</v>
          </cell>
          <cell r="AQ88">
            <v>52.429316092583854</v>
          </cell>
          <cell r="AS88">
            <v>-10.135239018992049</v>
          </cell>
          <cell r="AT88">
            <v>11.016413712139595</v>
          </cell>
          <cell r="BE88">
            <v>-17.091304944436569</v>
          </cell>
          <cell r="BF88">
            <v>-14.260048610780263</v>
          </cell>
          <cell r="BG88">
            <v>20.116843110809345</v>
          </cell>
          <cell r="BH88">
            <v>-42.652357301460938</v>
          </cell>
          <cell r="BI88">
            <v>24.434224437966591</v>
          </cell>
          <cell r="BO88">
            <v>5267482256.5774431</v>
          </cell>
          <cell r="BP88">
            <v>1498399923.6706593</v>
          </cell>
          <cell r="BQ88">
            <v>1276563574.3093102</v>
          </cell>
          <cell r="BR88">
            <v>2398938959.156414</v>
          </cell>
          <cell r="BS88">
            <v>93579799.441059679</v>
          </cell>
          <cell r="BT88">
            <v>-17.357483217411318</v>
          </cell>
          <cell r="BU88">
            <v>0.84680718873557659</v>
          </cell>
          <cell r="BV88">
            <v>17.963821547622729</v>
          </cell>
          <cell r="BW88">
            <v>-35.693680342633428</v>
          </cell>
          <cell r="BX88">
            <v>24.200048151407593</v>
          </cell>
          <cell r="CI88">
            <v>-11.957339833943648</v>
          </cell>
          <cell r="CJ88">
            <v>-6.7742046194935623</v>
          </cell>
          <cell r="CK88">
            <v>38.179799589107446</v>
          </cell>
          <cell r="CL88">
            <v>-43.103687872868448</v>
          </cell>
          <cell r="CM88">
            <v>6.0744001769152067</v>
          </cell>
          <cell r="DR88">
            <v>2555587166.0710783</v>
          </cell>
          <cell r="DS88">
            <v>885877562.19055474</v>
          </cell>
          <cell r="DT88">
            <v>733596050.23983824</v>
          </cell>
          <cell r="DU88">
            <v>864799010.3466711</v>
          </cell>
          <cell r="DV88">
            <v>71314543.294014037</v>
          </cell>
          <cell r="EB88">
            <v>8.6858470313272829</v>
          </cell>
          <cell r="EC88">
            <v>8.5806359026012284</v>
          </cell>
          <cell r="ED88">
            <v>6.4631552334193456</v>
          </cell>
          <cell r="EE88">
            <v>14.961197054897902</v>
          </cell>
          <cell r="EF88">
            <v>5.4887941576235928</v>
          </cell>
          <cell r="EG88">
            <v>4.4273394995485305</v>
          </cell>
          <cell r="EH88">
            <v>1.9528614028498099</v>
          </cell>
          <cell r="EI88">
            <v>4.547979525118059</v>
          </cell>
          <cell r="EJ88">
            <v>19.624595596378612</v>
          </cell>
          <cell r="EK88">
            <v>4.7870295675627794</v>
          </cell>
          <cell r="EL88">
            <v>9.2243081024664999</v>
          </cell>
          <cell r="EM88">
            <v>1.9528614028498099</v>
          </cell>
          <cell r="EN88">
            <v>4.547979525118059</v>
          </cell>
          <cell r="EO88">
            <v>19.624595596378612</v>
          </cell>
        </row>
        <row r="89">
          <cell r="E89">
            <v>216754533111.71561</v>
          </cell>
          <cell r="H89">
            <v>11196143013.105713</v>
          </cell>
          <cell r="K89">
            <v>70538597491.067444</v>
          </cell>
          <cell r="AD89">
            <v>120803176157.1848</v>
          </cell>
          <cell r="AE89">
            <v>77485815587.021637</v>
          </cell>
          <cell r="AF89">
            <v>28995044412.953064</v>
          </cell>
          <cell r="AG89">
            <v>12263455768.901501</v>
          </cell>
          <cell r="AH89">
            <v>2058860388.3086002</v>
          </cell>
          <cell r="AJ89">
            <v>15979048292.479668</v>
          </cell>
          <cell r="AL89">
            <v>280006654.88209188</v>
          </cell>
          <cell r="AM89">
            <v>10.297289490027172</v>
          </cell>
          <cell r="AN89">
            <v>8.4855526527820579</v>
          </cell>
          <cell r="AO89">
            <v>31.495855389492199</v>
          </cell>
          <cell r="AP89">
            <v>-16.172865759277055</v>
          </cell>
          <cell r="AQ89">
            <v>44.945498736813263</v>
          </cell>
          <cell r="AS89">
            <v>-8.8363545133913988</v>
          </cell>
          <cell r="AT89">
            <v>10.758687312583938</v>
          </cell>
          <cell r="BE89">
            <v>-12.414405269336193</v>
          </cell>
          <cell r="BF89">
            <v>-9.0172103988453109</v>
          </cell>
          <cell r="BG89">
            <v>24.647817772108471</v>
          </cell>
          <cell r="BH89">
            <v>-39.825173451285814</v>
          </cell>
          <cell r="BI89">
            <v>-2.6660706127038303</v>
          </cell>
          <cell r="BO89">
            <v>5215366790.3364439</v>
          </cell>
          <cell r="BP89">
            <v>1466253465.1270664</v>
          </cell>
          <cell r="BQ89">
            <v>1273149189.2625868</v>
          </cell>
          <cell r="BR89">
            <v>2379490726.224287</v>
          </cell>
          <cell r="BS89">
            <v>96473409.72250323</v>
          </cell>
          <cell r="BT89">
            <v>-16.258735097597476</v>
          </cell>
          <cell r="BU89">
            <v>-1.5849338024162773</v>
          </cell>
          <cell r="BV89">
            <v>17.514608484177163</v>
          </cell>
          <cell r="BW89">
            <v>-33.363107707118289</v>
          </cell>
          <cell r="BX89">
            <v>15.042503007246232</v>
          </cell>
          <cell r="CI89">
            <v>-8.6305650232165512</v>
          </cell>
          <cell r="CJ89">
            <v>-6.7746745148748566</v>
          </cell>
          <cell r="CK89">
            <v>37.602757222243376</v>
          </cell>
          <cell r="CL89">
            <v>-35.586916567741802</v>
          </cell>
          <cell r="CM89">
            <v>-12.278486361061248</v>
          </cell>
          <cell r="DR89">
            <v>2521345325.7725987</v>
          </cell>
          <cell r="DS89">
            <v>870590969.02696681</v>
          </cell>
          <cell r="DT89">
            <v>758042961.13928092</v>
          </cell>
          <cell r="DU89">
            <v>820480013.40005696</v>
          </cell>
          <cell r="DV89">
            <v>72231382.206294268</v>
          </cell>
          <cell r="EB89">
            <v>8.7373319080508125</v>
          </cell>
          <cell r="EC89">
            <v>8.7392964916720075</v>
          </cell>
          <cell r="ED89">
            <v>6.470445987871333</v>
          </cell>
          <cell r="EE89">
            <v>14.699466608801453</v>
          </cell>
          <cell r="EF89">
            <v>5.0750415151806827</v>
          </cell>
          <cell r="EG89">
            <v>4.3172431025740527</v>
          </cell>
          <cell r="EH89">
            <v>1.8922862901021773</v>
          </cell>
          <cell r="EI89">
            <v>4.3909199486993309</v>
          </cell>
          <cell r="EJ89">
            <v>19.403101141020628</v>
          </cell>
          <cell r="EK89">
            <v>4.6857674405867948</v>
          </cell>
          <cell r="EL89">
            <v>9.1988851482350551</v>
          </cell>
          <cell r="EM89">
            <v>1.8922862901021773</v>
          </cell>
          <cell r="EN89">
            <v>4.3909199486993309</v>
          </cell>
          <cell r="EO89">
            <v>19.403101141020628</v>
          </cell>
        </row>
        <row r="90">
          <cell r="E90">
            <v>223819231089.96381</v>
          </cell>
          <cell r="H90">
            <v>12220991511.113775</v>
          </cell>
          <cell r="K90">
            <v>72914167966.689545</v>
          </cell>
          <cell r="AD90">
            <v>123366083283.55005</v>
          </cell>
          <cell r="AE90">
            <v>79028680938.205185</v>
          </cell>
          <cell r="AF90">
            <v>30062561049.533207</v>
          </cell>
          <cell r="AG90">
            <v>12188699190.786591</v>
          </cell>
          <cell r="AH90">
            <v>2086142105.0250702</v>
          </cell>
          <cell r="AJ90">
            <v>15797652043.414549</v>
          </cell>
          <cell r="AL90">
            <v>332479357.19590354</v>
          </cell>
          <cell r="AM90">
            <v>12.578767316393758</v>
          </cell>
          <cell r="AN90">
            <v>9.0367113900970288</v>
          </cell>
          <cell r="AO90">
            <v>32.938498483639542</v>
          </cell>
          <cell r="AP90">
            <v>-6.4604519714145709</v>
          </cell>
          <cell r="AQ90">
            <v>43.020287901065068</v>
          </cell>
          <cell r="AS90">
            <v>-6.2697586425076839</v>
          </cell>
          <cell r="AT90">
            <v>11.96513844567022</v>
          </cell>
          <cell r="BE90">
            <v>-7.5342326609365458</v>
          </cell>
          <cell r="BF90">
            <v>-6.9937354195204975</v>
          </cell>
          <cell r="BG90">
            <v>28.611682336929213</v>
          </cell>
          <cell r="BH90">
            <v>-31.96870041255605</v>
          </cell>
          <cell r="BI90">
            <v>27.452218166914211</v>
          </cell>
          <cell r="BO90">
            <v>4408833072.7307062</v>
          </cell>
          <cell r="BP90">
            <v>1275646016.6106868</v>
          </cell>
          <cell r="BQ90">
            <v>1158985867.214474</v>
          </cell>
          <cell r="BR90">
            <v>1878914939.7652912</v>
          </cell>
          <cell r="BS90">
            <v>95286249.140253961</v>
          </cell>
          <cell r="BT90">
            <v>-11.869072768962663</v>
          </cell>
          <cell r="BU90">
            <v>-2.535890015827813</v>
          </cell>
          <cell r="BV90">
            <v>24.19101965573125</v>
          </cell>
          <cell r="BW90">
            <v>-29.93604165801511</v>
          </cell>
          <cell r="BX90">
            <v>20.897616329427592</v>
          </cell>
          <cell r="CI90">
            <v>1.0009163086219797</v>
          </cell>
          <cell r="CJ90">
            <v>-1.0897426284519951</v>
          </cell>
          <cell r="CK90">
            <v>49.466586705600157</v>
          </cell>
          <cell r="CL90">
            <v>-21.865055395008216</v>
          </cell>
          <cell r="CM90">
            <v>16.985653713099722</v>
          </cell>
          <cell r="DR90">
            <v>2241462701.2192397</v>
          </cell>
          <cell r="DS90">
            <v>818891018.02131808</v>
          </cell>
          <cell r="DT90">
            <v>730231700.97174382</v>
          </cell>
          <cell r="DU90">
            <v>617698934.21952701</v>
          </cell>
          <cell r="DV90">
            <v>74641048.006650686</v>
          </cell>
          <cell r="EB90">
            <v>8.0716524801923555</v>
          </cell>
          <cell r="EC90">
            <v>8.3607949835082138</v>
          </cell>
          <cell r="ED90">
            <v>5.6311057362681511</v>
          </cell>
          <cell r="EE90">
            <v>12.547688081691227</v>
          </cell>
          <cell r="EF90">
            <v>6.1357744491822386</v>
          </cell>
          <cell r="EG90">
            <v>3.5737805362574808</v>
          </cell>
          <cell r="EH90">
            <v>1.6141557741652695</v>
          </cell>
          <cell r="EI90">
            <v>3.8552466149003295</v>
          </cell>
          <cell r="EJ90">
            <v>15.415221184435811</v>
          </cell>
          <cell r="EK90">
            <v>4.5675818972604869</v>
          </cell>
          <cell r="EL90">
            <v>8.305921377842008</v>
          </cell>
          <cell r="EM90">
            <v>1.6141557741652695</v>
          </cell>
          <cell r="EN90">
            <v>3.8552466149003295</v>
          </cell>
          <cell r="EO90">
            <v>15.415221184435811</v>
          </cell>
        </row>
        <row r="91">
          <cell r="E91">
            <v>224134984664.92609</v>
          </cell>
          <cell r="H91">
            <v>10906412629.503479</v>
          </cell>
          <cell r="K91">
            <v>74149143642.831909</v>
          </cell>
          <cell r="AD91">
            <v>124816052092.4426</v>
          </cell>
          <cell r="AE91">
            <v>79859644720.40683</v>
          </cell>
          <cell r="AF91">
            <v>30646128386.830334</v>
          </cell>
          <cell r="AG91">
            <v>12204361251.726164</v>
          </cell>
          <cell r="AH91">
            <v>2105917733.4792728</v>
          </cell>
          <cell r="AJ91">
            <v>15707655443.728857</v>
          </cell>
          <cell r="AL91">
            <v>353115235.48398221</v>
          </cell>
          <cell r="AM91">
            <v>14.092627109661105</v>
          </cell>
          <cell r="AN91">
            <v>10.952007673413133</v>
          </cell>
          <cell r="AO91">
            <v>33.978711095827798</v>
          </cell>
          <cell r="AP91">
            <v>-6.4276698131255809</v>
          </cell>
          <cell r="AQ91">
            <v>39.877141158230046</v>
          </cell>
          <cell r="AS91">
            <v>-6.4295288677549856</v>
          </cell>
          <cell r="AT91">
            <v>13.413267723584553</v>
          </cell>
          <cell r="BE91">
            <v>-5.5164779243034978</v>
          </cell>
          <cell r="BF91">
            <v>-4.0060764344279409</v>
          </cell>
          <cell r="BG91">
            <v>31.26901730615872</v>
          </cell>
          <cell r="BH91">
            <v>-34.046370992597474</v>
          </cell>
          <cell r="BI91">
            <v>21.996882015828167</v>
          </cell>
          <cell r="BO91">
            <v>4863614218.1329317</v>
          </cell>
          <cell r="BP91">
            <v>1482287814.8291597</v>
          </cell>
          <cell r="BQ91">
            <v>1291074059.3021188</v>
          </cell>
          <cell r="BR91">
            <v>1987450793.5521655</v>
          </cell>
          <cell r="BS91">
            <v>102801550.44948781</v>
          </cell>
          <cell r="BT91">
            <v>-8.2377026302843266</v>
          </cell>
          <cell r="BU91">
            <v>4.000947091351148</v>
          </cell>
          <cell r="BV91">
            <v>28.786003505557289</v>
          </cell>
          <cell r="BW91">
            <v>-28.619270994070156</v>
          </cell>
          <cell r="BX91">
            <v>16.586614766553165</v>
          </cell>
          <cell r="CI91">
            <v>3.8983396755008393</v>
          </cell>
          <cell r="CJ91">
            <v>2.1738158081338055</v>
          </cell>
          <cell r="CK91">
            <v>50.97169278417806</v>
          </cell>
          <cell r="CL91">
            <v>-20.479799741719084</v>
          </cell>
          <cell r="CM91">
            <v>17.658353590784138</v>
          </cell>
          <cell r="DR91">
            <v>2343894655.3030925</v>
          </cell>
          <cell r="DS91">
            <v>849719875.81607401</v>
          </cell>
          <cell r="DT91">
            <v>779179792.89067209</v>
          </cell>
          <cell r="DU91">
            <v>636132856.97356665</v>
          </cell>
          <cell r="DV91">
            <v>78862129.622779936</v>
          </cell>
          <cell r="EB91">
            <v>8.3353120251170907</v>
          </cell>
          <cell r="EC91">
            <v>8.6259322655434811</v>
          </cell>
          <cell r="ED91">
            <v>6.0573373254183371</v>
          </cell>
          <cell r="EE91">
            <v>12.484262912271413</v>
          </cell>
          <cell r="EF91">
            <v>6.4202232168142848</v>
          </cell>
          <cell r="EG91">
            <v>3.8966255834872823</v>
          </cell>
          <cell r="EH91">
            <v>1.8561162149152228</v>
          </cell>
          <cell r="EI91">
            <v>4.2128455608015276</v>
          </cell>
          <cell r="EJ91">
            <v>16.284758805144872</v>
          </cell>
          <cell r="EK91">
            <v>4.8815558563935522</v>
          </cell>
          <cell r="EL91">
            <v>8.474726934689663</v>
          </cell>
          <cell r="EM91">
            <v>1.8561162149152228</v>
          </cell>
          <cell r="EN91">
            <v>4.2128455608015276</v>
          </cell>
          <cell r="EO91">
            <v>16.284758805144872</v>
          </cell>
        </row>
        <row r="92">
          <cell r="E92">
            <v>224667068531.95633</v>
          </cell>
          <cell r="H92">
            <v>10356669336.429302</v>
          </cell>
          <cell r="K92">
            <v>73690786827.384415</v>
          </cell>
          <cell r="AD92">
            <v>126803559845.70973</v>
          </cell>
          <cell r="AE92">
            <v>81012967792.863052</v>
          </cell>
          <cell r="AF92">
            <v>31403131791.177792</v>
          </cell>
          <cell r="AG92">
            <v>12236471517.85943</v>
          </cell>
          <cell r="AH92">
            <v>2150988743.8094559</v>
          </cell>
          <cell r="AJ92">
            <v>15640714417.780535</v>
          </cell>
          <cell r="AL92">
            <v>379989342.41227251</v>
          </cell>
          <cell r="AM92">
            <v>15.769759298992202</v>
          </cell>
          <cell r="AN92">
            <v>12.715199452407022</v>
          </cell>
          <cell r="AO92">
            <v>35.833102015705933</v>
          </cell>
          <cell r="AP92">
            <v>-5.6860488071325266</v>
          </cell>
          <cell r="AQ92">
            <v>37.559907845563892</v>
          </cell>
          <cell r="AS92">
            <v>-5.9496236919599932</v>
          </cell>
          <cell r="AT92">
            <v>15.038006267673399</v>
          </cell>
          <cell r="BE92">
            <v>-6.8929040026783905</v>
          </cell>
          <cell r="BF92">
            <v>-6.9403877180023388</v>
          </cell>
          <cell r="BG92">
            <v>30.372395786246777</v>
          </cell>
          <cell r="BH92">
            <v>-33.40418516594282</v>
          </cell>
          <cell r="BI92">
            <v>15.868782383288305</v>
          </cell>
          <cell r="BO92">
            <v>4925164277.7428656</v>
          </cell>
          <cell r="BP92">
            <v>1531538420.1968391</v>
          </cell>
          <cell r="BQ92">
            <v>1368557991.0930715</v>
          </cell>
          <cell r="BR92">
            <v>1911370737.8509052</v>
          </cell>
          <cell r="BS92">
            <v>113697128.60204938</v>
          </cell>
          <cell r="BT92">
            <v>-6.2665598277265255</v>
          </cell>
          <cell r="BU92">
            <v>10.924729753602636</v>
          </cell>
          <cell r="BV92">
            <v>24.896135133130048</v>
          </cell>
          <cell r="BW92">
            <v>-28.8716844862271</v>
          </cell>
          <cell r="BX92">
            <v>25.266428425616194</v>
          </cell>
          <cell r="CI92">
            <v>6.1475083876084913</v>
          </cell>
          <cell r="CJ92">
            <v>5.7823566624761291</v>
          </cell>
          <cell r="CK92">
            <v>50.92189069272883</v>
          </cell>
          <cell r="CL92">
            <v>-21.799934490878027</v>
          </cell>
          <cell r="CM92">
            <v>21.20116320702099</v>
          </cell>
          <cell r="DR92">
            <v>2338040493.9377894</v>
          </cell>
          <cell r="DS92">
            <v>836831457.27927017</v>
          </cell>
          <cell r="DT92">
            <v>789693298.54482794</v>
          </cell>
          <cell r="DU92">
            <v>625257841.45359015</v>
          </cell>
          <cell r="DV92">
            <v>86257896.660101175</v>
          </cell>
          <cell r="EB92">
            <v>8.0109686952895469</v>
          </cell>
          <cell r="EC92">
            <v>8.0812809183521477</v>
          </cell>
          <cell r="ED92">
            <v>6.3499466129407187</v>
          </cell>
          <cell r="EE92">
            <v>12.155788840160913</v>
          </cell>
          <cell r="EF92">
            <v>6.0337941684741665</v>
          </cell>
          <cell r="EG92">
            <v>3.8840899133554596</v>
          </cell>
          <cell r="EH92">
            <v>1.8904855135201726</v>
          </cell>
          <cell r="EI92">
            <v>4.3580302760680256</v>
          </cell>
          <cell r="EJ92">
            <v>15.620276932457308</v>
          </cell>
          <cell r="EK92">
            <v>5.2858076979375017</v>
          </cell>
          <cell r="EL92">
            <v>8.414135861740661</v>
          </cell>
          <cell r="EM92">
            <v>1.8904855135201726</v>
          </cell>
          <cell r="EN92">
            <v>4.3580302760680256</v>
          </cell>
          <cell r="EO92">
            <v>15.620276932457308</v>
          </cell>
        </row>
        <row r="93">
          <cell r="E93">
            <v>226237603158.9321</v>
          </cell>
          <cell r="H93">
            <v>10555743812.550974</v>
          </cell>
          <cell r="K93">
            <v>74511950969.496246</v>
          </cell>
          <cell r="AD93">
            <v>127050260772.84383</v>
          </cell>
          <cell r="AE93">
            <v>80191057400.379761</v>
          </cell>
          <cell r="AF93">
            <v>32322218072.995365</v>
          </cell>
          <cell r="AG93">
            <v>12325310257.481009</v>
          </cell>
          <cell r="AH93">
            <v>2211675041.9876909</v>
          </cell>
          <cell r="AJ93">
            <v>15618556782.642508</v>
          </cell>
          <cell r="AL93">
            <v>417373272.20260084</v>
          </cell>
          <cell r="AM93">
            <v>14.641408063646288</v>
          </cell>
          <cell r="AN93">
            <v>9.7326517081707244</v>
          </cell>
          <cell r="AO93">
            <v>38.459799436946</v>
          </cell>
          <cell r="AP93">
            <v>-3.643996632282831</v>
          </cell>
          <cell r="AQ93">
            <v>37.376494944297491</v>
          </cell>
          <cell r="AS93">
            <v>-4.6749797271007365</v>
          </cell>
          <cell r="AT93">
            <v>13.919545403498024</v>
          </cell>
          <cell r="BE93">
            <v>-7.8234535481998435</v>
          </cell>
          <cell r="BF93">
            <v>-8.7113404641007914</v>
          </cell>
          <cell r="BG93">
            <v>25.022175094162534</v>
          </cell>
          <cell r="BH93">
            <v>-31.380525527329361</v>
          </cell>
          <cell r="BI93">
            <v>21.731890091028006</v>
          </cell>
          <cell r="BO93">
            <v>5069150321.1529703</v>
          </cell>
          <cell r="BP93">
            <v>1573519250.5417991</v>
          </cell>
          <cell r="BQ93">
            <v>1433302979.7369537</v>
          </cell>
          <cell r="BR93">
            <v>1942799281.3270876</v>
          </cell>
          <cell r="BS93">
            <v>119528809.54712979</v>
          </cell>
          <cell r="BT93">
            <v>-5.9613250048248574</v>
          </cell>
          <cell r="BU93">
            <v>10.229804390110807</v>
          </cell>
          <cell r="BV93">
            <v>25.312682300029188</v>
          </cell>
          <cell r="BW93">
            <v>-28.825658889724505</v>
          </cell>
          <cell r="BX93">
            <v>33.417888753233704</v>
          </cell>
          <cell r="CI93">
            <v>9.8197292107787391</v>
          </cell>
          <cell r="CJ93">
            <v>4.5686391912274527</v>
          </cell>
          <cell r="CK93">
            <v>60.468741120112071</v>
          </cell>
          <cell r="CL93">
            <v>-11.576861397179039</v>
          </cell>
          <cell r="CM93">
            <v>27.667140279885615</v>
          </cell>
          <cell r="DR93">
            <v>2360976226.9641528</v>
          </cell>
          <cell r="DS93">
            <v>841958926.13516867</v>
          </cell>
          <cell r="DT93">
            <v>815496577.20534372</v>
          </cell>
          <cell r="DU93">
            <v>611766377.64764416</v>
          </cell>
          <cell r="DV93">
            <v>91754345.975996181</v>
          </cell>
          <cell r="EB93">
            <v>7.93147442098818</v>
          </cell>
          <cell r="EC93">
            <v>7.9646719984422871</v>
          </cell>
          <cell r="ED93">
            <v>6.3703313253383866</v>
          </cell>
          <cell r="EE93">
            <v>12.110191294071557</v>
          </cell>
          <cell r="EF93">
            <v>6.2555848228379851</v>
          </cell>
          <cell r="EG93">
            <v>3.9898779351710454</v>
          </cell>
          <cell r="EH93">
            <v>1.9622128720481837</v>
          </cell>
          <cell r="EI93">
            <v>4.4344202384255693</v>
          </cell>
          <cell r="EJ93">
            <v>15.762680538998037</v>
          </cell>
          <cell r="EK93">
            <v>5.4044471849583333</v>
          </cell>
          <cell r="EL93">
            <v>8.6491728941267425</v>
          </cell>
          <cell r="EM93">
            <v>1.9622128720481837</v>
          </cell>
          <cell r="EN93">
            <v>4.4344202384255693</v>
          </cell>
          <cell r="EO93">
            <v>15.762680538998037</v>
          </cell>
        </row>
        <row r="94">
          <cell r="E94">
            <v>227056364130.57227</v>
          </cell>
          <cell r="H94">
            <v>11686405561.402859</v>
          </cell>
          <cell r="K94">
            <v>69582847879.409409</v>
          </cell>
          <cell r="AD94">
            <v>131069578751.11702</v>
          </cell>
          <cell r="AE94">
            <v>82843898718.01973</v>
          </cell>
          <cell r="AF94">
            <v>33363055194.074886</v>
          </cell>
          <cell r="AG94">
            <v>12585444522.064384</v>
          </cell>
          <cell r="AH94">
            <v>2277180316.9580178</v>
          </cell>
          <cell r="AJ94">
            <v>15629504193.436264</v>
          </cell>
          <cell r="AL94">
            <v>432617966.01397109</v>
          </cell>
          <cell r="AM94">
            <v>16.99798263451784</v>
          </cell>
          <cell r="AN94">
            <v>12.701416695885115</v>
          </cell>
          <cell r="AO94">
            <v>38.947239862358728</v>
          </cell>
          <cell r="AP94">
            <v>-2.015966377190237</v>
          </cell>
          <cell r="AQ94">
            <v>36.841379156235867</v>
          </cell>
          <cell r="AS94">
            <v>-4.6062996309732434</v>
          </cell>
          <cell r="AT94">
            <v>16.048346344846287</v>
          </cell>
          <cell r="BE94">
            <v>-4.0022798056583486</v>
          </cell>
          <cell r="BF94">
            <v>-6.6874838200782989</v>
          </cell>
          <cell r="BG94">
            <v>37.01322471952848</v>
          </cell>
          <cell r="BH94">
            <v>-29.080265979928821</v>
          </cell>
          <cell r="BI94">
            <v>28.036104674890105</v>
          </cell>
          <cell r="BO94">
            <v>5291573779.56429</v>
          </cell>
          <cell r="BP94">
            <v>1750789479.9034193</v>
          </cell>
          <cell r="BQ94">
            <v>1529570337.5300894</v>
          </cell>
          <cell r="BR94">
            <v>1886274650.2768834</v>
          </cell>
          <cell r="BS94">
            <v>124939311.85389833</v>
          </cell>
          <cell r="BT94">
            <v>0.18918592662375833</v>
          </cell>
          <cell r="BU94">
            <v>22.2415367392246</v>
          </cell>
          <cell r="BV94">
            <v>32.980019443619632</v>
          </cell>
          <cell r="BW94">
            <v>-27.710081368411686</v>
          </cell>
          <cell r="BX94">
            <v>39.131867452506384</v>
          </cell>
          <cell r="CI94">
            <v>9.3660186033707191</v>
          </cell>
          <cell r="CJ94">
            <v>4.2890350699392066</v>
          </cell>
          <cell r="CK94">
            <v>58.580329846331566</v>
          </cell>
          <cell r="CL94">
            <v>-13.361797761723293</v>
          </cell>
          <cell r="CM94">
            <v>31.738287462973179</v>
          </cell>
          <cell r="DR94">
            <v>2475678013.7381868</v>
          </cell>
          <cell r="DS94">
            <v>907173767.5168817</v>
          </cell>
          <cell r="DT94">
            <v>880677075.80702424</v>
          </cell>
          <cell r="DU94">
            <v>590415223.17993891</v>
          </cell>
          <cell r="DV94">
            <v>97411947.234342098</v>
          </cell>
          <cell r="EB94">
            <v>7.9415984175715453</v>
          </cell>
          <cell r="EC94">
            <v>7.9150361023337892</v>
          </cell>
          <cell r="ED94">
            <v>6.7220519047200122</v>
          </cell>
          <cell r="EE94">
            <v>11.649803134342159</v>
          </cell>
          <cell r="EF94">
            <v>6.28117594775805</v>
          </cell>
          <cell r="EG94">
            <v>4.0372249838478966</v>
          </cell>
          <cell r="EH94">
            <v>2.1133595919509731</v>
          </cell>
          <cell r="EI94">
            <v>4.5846231067043695</v>
          </cell>
          <cell r="EJ94">
            <v>14.987747528265125</v>
          </cell>
          <cell r="EK94">
            <v>5.4865796495553374</v>
          </cell>
          <cell r="EL94">
            <v>8.5452994267715869</v>
          </cell>
          <cell r="EM94">
            <v>2.1133595919509731</v>
          </cell>
          <cell r="EN94">
            <v>4.5846231067043695</v>
          </cell>
          <cell r="EO94">
            <v>14.987747528265125</v>
          </cell>
        </row>
        <row r="95">
          <cell r="E95">
            <v>227259956540.64441</v>
          </cell>
          <cell r="H95">
            <v>9942820776.8657932</v>
          </cell>
          <cell r="K95">
            <v>67270113654.245712</v>
          </cell>
          <cell r="AD95">
            <v>135392225352.5295</v>
          </cell>
          <cell r="AE95">
            <v>85493976144.623367</v>
          </cell>
          <cell r="AF95">
            <v>34586597925.710564</v>
          </cell>
          <cell r="AG95">
            <v>13059743049.41568</v>
          </cell>
          <cell r="AH95">
            <v>2251908232.7798858</v>
          </cell>
          <cell r="AJ95">
            <v>15716428816.135258</v>
          </cell>
          <cell r="AL95">
            <v>472669883.05368519</v>
          </cell>
          <cell r="AM95">
            <v>19.559062751559232</v>
          </cell>
          <cell r="AN95">
            <v>15.290788402772781</v>
          </cell>
          <cell r="AO95">
            <v>41.119412540679704</v>
          </cell>
          <cell r="AP95">
            <v>1.5763542775549366</v>
          </cell>
          <cell r="AQ95">
            <v>30.767704312788879</v>
          </cell>
          <cell r="AS95">
            <v>-3.7839842120214962</v>
          </cell>
          <cell r="AT95">
            <v>18.273146919627802</v>
          </cell>
          <cell r="BE95">
            <v>-6.2682077973024608</v>
          </cell>
          <cell r="BF95">
            <v>-10.709470136509724</v>
          </cell>
          <cell r="BG95">
            <v>40.514222927101585</v>
          </cell>
          <cell r="BH95">
            <v>-30.302502574249303</v>
          </cell>
          <cell r="BI95">
            <v>23.655383546499454</v>
          </cell>
          <cell r="BO95">
            <v>5870706617.6518288</v>
          </cell>
          <cell r="BP95">
            <v>1669184159.1249783</v>
          </cell>
          <cell r="BQ95">
            <v>2167147782.9775453</v>
          </cell>
          <cell r="BR95">
            <v>1908599678.1435907</v>
          </cell>
          <cell r="BS95">
            <v>125774997.40571442</v>
          </cell>
          <cell r="BT95">
            <v>8.4488948471920224</v>
          </cell>
          <cell r="BU95">
            <v>13.195979661853041</v>
          </cell>
          <cell r="BV95">
            <v>83.253857246382907</v>
          </cell>
          <cell r="BW95">
            <v>-28.358105106018971</v>
          </cell>
          <cell r="BX95">
            <v>36.613748414588287</v>
          </cell>
          <cell r="CI95">
            <v>11.344573817225779</v>
          </cell>
          <cell r="CJ95">
            <v>6.5897846523124803</v>
          </cell>
          <cell r="CK95">
            <v>59.726386343455019</v>
          </cell>
          <cell r="CL95">
            <v>-13.009486936355074</v>
          </cell>
          <cell r="CM95">
            <v>33.291345103290993</v>
          </cell>
          <cell r="DR95">
            <v>2564040057.1880045</v>
          </cell>
          <cell r="DS95">
            <v>948313996.69831979</v>
          </cell>
          <cell r="DT95">
            <v>922509987.53017962</v>
          </cell>
          <cell r="DU95">
            <v>593558422.10293651</v>
          </cell>
          <cell r="DV95">
            <v>99657650.856568426</v>
          </cell>
          <cell r="EB95">
            <v>7.6900521851189163</v>
          </cell>
          <cell r="EC95">
            <v>7.4962416558953553</v>
          </cell>
          <cell r="ED95">
            <v>6.8963440675350114</v>
          </cell>
          <cell r="EE95">
            <v>11.310532134366962</v>
          </cell>
          <cell r="EF95">
            <v>6.2418397268997845</v>
          </cell>
          <cell r="EG95">
            <v>4.3360736573801706</v>
          </cell>
          <cell r="EH95">
            <v>1.9523997296620663</v>
          </cell>
          <cell r="EI95">
            <v>6.2658599369397852</v>
          </cell>
          <cell r="EJ95">
            <v>14.614373888688304</v>
          </cell>
          <cell r="EK95">
            <v>5.5852630038325541</v>
          </cell>
          <cell r="EL95">
            <v>8.7211350583128482</v>
          </cell>
          <cell r="EM95">
            <v>1.9523997296620663</v>
          </cell>
          <cell r="EN95">
            <v>6.2658599369397852</v>
          </cell>
          <cell r="EO95">
            <v>14.614373888688304</v>
          </cell>
        </row>
        <row r="96">
          <cell r="E96">
            <v>233616224831.18405</v>
          </cell>
          <cell r="H96">
            <v>10275865677.764233</v>
          </cell>
          <cell r="K96">
            <v>65914912795.269569</v>
          </cell>
          <cell r="AD96">
            <v>139637228881.19904</v>
          </cell>
          <cell r="AE96">
            <v>88318959651.043076</v>
          </cell>
          <cell r="AF96">
            <v>35545945329.907639</v>
          </cell>
          <cell r="AG96">
            <v>13428121962.202047</v>
          </cell>
          <cell r="AH96">
            <v>2344201938.0462041</v>
          </cell>
          <cell r="AJ96">
            <v>15787698088.81918</v>
          </cell>
          <cell r="AL96">
            <v>533752550.81416261</v>
          </cell>
          <cell r="AM96">
            <v>21.175037546457666</v>
          </cell>
          <cell r="AN96">
            <v>16.946283148406692</v>
          </cell>
          <cell r="AO96">
            <v>41.867902596469996</v>
          </cell>
          <cell r="AP96">
            <v>4.2960982830835714</v>
          </cell>
          <cell r="AQ96">
            <v>31.376252830375396</v>
          </cell>
          <cell r="AS96">
            <v>-3.0320531571700338</v>
          </cell>
          <cell r="AT96">
            <v>19.684777113807918</v>
          </cell>
          <cell r="BE96">
            <v>-6.439703099186822</v>
          </cell>
          <cell r="BF96">
            <v>-13.401735099350709</v>
          </cell>
          <cell r="BG96">
            <v>51.462448859837991</v>
          </cell>
          <cell r="BH96">
            <v>-29.228521036760146</v>
          </cell>
          <cell r="BI96">
            <v>28.244597565566565</v>
          </cell>
          <cell r="BO96">
            <v>5107741244.037158</v>
          </cell>
          <cell r="BP96">
            <v>1569409555.1857848</v>
          </cell>
          <cell r="BQ96">
            <v>1620219575.6472192</v>
          </cell>
          <cell r="BR96">
            <v>1790335983.907033</v>
          </cell>
          <cell r="BS96">
            <v>127776129.29712148</v>
          </cell>
          <cell r="BT96">
            <v>0.97634307773615259</v>
          </cell>
          <cell r="BU96">
            <v>15.521356413706622</v>
          </cell>
          <cell r="BV96">
            <v>48.383670121428793</v>
          </cell>
          <cell r="BW96">
            <v>-28.922472244481124</v>
          </cell>
          <cell r="BX96">
            <v>43.492044503721395</v>
          </cell>
          <cell r="CI96">
            <v>9.9655876707663626</v>
          </cell>
          <cell r="CJ96">
            <v>2.5141691220688767</v>
          </cell>
          <cell r="CK96">
            <v>62.814008164019363</v>
          </cell>
          <cell r="CL96">
            <v>-12.169950010703944</v>
          </cell>
          <cell r="CM96">
            <v>44.138422744526309</v>
          </cell>
          <cell r="DR96">
            <v>2468065935.5743399</v>
          </cell>
          <cell r="DS96">
            <v>886177358.36273432</v>
          </cell>
          <cell r="DT96">
            <v>939357774.28165734</v>
          </cell>
          <cell r="DU96">
            <v>538138736.39925277</v>
          </cell>
          <cell r="DV96">
            <v>104392066.53069434</v>
          </cell>
          <cell r="EB96">
            <v>7.298825631917401</v>
          </cell>
          <cell r="EC96">
            <v>7.10035945401102</v>
          </cell>
          <cell r="ED96">
            <v>6.7166750781728748</v>
          </cell>
          <cell r="EE96">
            <v>10.34837883241903</v>
          </cell>
          <cell r="EF96">
            <v>6.1349522699474868</v>
          </cell>
          <cell r="EG96">
            <v>3.6578649440134163</v>
          </cell>
          <cell r="EH96">
            <v>1.7769792141876184</v>
          </cell>
          <cell r="EI96">
            <v>4.5580995542802443</v>
          </cell>
          <cell r="EJ96">
            <v>13.332735500515517</v>
          </cell>
          <cell r="EK96">
            <v>5.4507304692196286</v>
          </cell>
          <cell r="EL96">
            <v>8.0462993569296124</v>
          </cell>
          <cell r="EM96">
            <v>1.7769792141876184</v>
          </cell>
          <cell r="EN96">
            <v>4.5580995542802443</v>
          </cell>
          <cell r="EO96">
            <v>13.332735500515517</v>
          </cell>
        </row>
        <row r="97">
          <cell r="E97">
            <v>233422783758.57745</v>
          </cell>
          <cell r="H97">
            <v>11139486097.370583</v>
          </cell>
          <cell r="K97">
            <v>62325425502.113136</v>
          </cell>
          <cell r="AD97">
            <v>142703071433.81836</v>
          </cell>
          <cell r="AE97">
            <v>90030327451.340012</v>
          </cell>
          <cell r="AF97">
            <v>36526558889.712997</v>
          </cell>
          <cell r="AG97">
            <v>13720882973.21158</v>
          </cell>
          <cell r="AH97">
            <v>2425302119.5537581</v>
          </cell>
          <cell r="AJ97">
            <v>15909450449.696281</v>
          </cell>
          <cell r="AL97">
            <v>580507764.7632637</v>
          </cell>
          <cell r="AM97">
            <v>22.922766904615166</v>
          </cell>
          <cell r="AN97">
            <v>19.124777606378629</v>
          </cell>
          <cell r="AO97">
            <v>41.728110419387285</v>
          </cell>
          <cell r="AP97">
            <v>6.3032572230961703</v>
          </cell>
          <cell r="AQ97">
            <v>32.127064436511546</v>
          </cell>
          <cell r="AS97">
            <v>-2.0882486880769879</v>
          </cell>
          <cell r="AT97">
            <v>21.31613479393668</v>
          </cell>
          <cell r="BE97">
            <v>-8.6563106089561863</v>
          </cell>
          <cell r="BF97">
            <v>-16.444181179548188</v>
          </cell>
          <cell r="BG97">
            <v>48.98155955750039</v>
          </cell>
          <cell r="BH97">
            <v>-30.323587349387982</v>
          </cell>
          <cell r="BI97">
            <v>27.906479000552011</v>
          </cell>
          <cell r="BO97">
            <v>5352487105.7857676</v>
          </cell>
          <cell r="BP97">
            <v>1757499548.5750051</v>
          </cell>
          <cell r="BQ97">
            <v>1701210745.4127276</v>
          </cell>
          <cell r="BR97">
            <v>1760551481.9649615</v>
          </cell>
          <cell r="BS97">
            <v>133225329.83307451</v>
          </cell>
          <cell r="BT97">
            <v>2.2030311193408592</v>
          </cell>
          <cell r="BU97">
            <v>14.387917068146949</v>
          </cell>
          <cell r="BV97">
            <v>48.08708734693019</v>
          </cell>
          <cell r="BW97">
            <v>-28.388378422787262</v>
          </cell>
          <cell r="BX97">
            <v>42.622269426445072</v>
          </cell>
          <cell r="CI97">
            <v>10.708264783233057</v>
          </cell>
          <cell r="CJ97">
            <v>3.8624459198675964</v>
          </cell>
          <cell r="CK97">
            <v>63.012644215378067</v>
          </cell>
          <cell r="CL97">
            <v>-15.147888943040543</v>
          </cell>
          <cell r="CM97">
            <v>45.323338971824832</v>
          </cell>
          <cell r="DR97">
            <v>2512151337.5214496</v>
          </cell>
          <cell r="DS97">
            <v>905729061.01787186</v>
          </cell>
          <cell r="DT97">
            <v>983806857.09627092</v>
          </cell>
          <cell r="DU97">
            <v>516396095.16766161</v>
          </cell>
          <cell r="DV97">
            <v>106219324.23964506</v>
          </cell>
          <cell r="EB97">
            <v>7.2629696637923997</v>
          </cell>
          <cell r="EC97">
            <v>7.0453193989868188</v>
          </cell>
          <cell r="ED97">
            <v>6.8709951700578644</v>
          </cell>
          <cell r="EE97">
            <v>9.914931828757787</v>
          </cell>
          <cell r="EF97">
            <v>6.2426190625434117</v>
          </cell>
          <cell r="EG97">
            <v>3.7507861968255534</v>
          </cell>
          <cell r="EH97">
            <v>1.9521194672149851</v>
          </cell>
          <cell r="EI97">
            <v>4.6574623975647507</v>
          </cell>
          <cell r="EJ97">
            <v>12.831182114170293</v>
          </cell>
          <cell r="EK97">
            <v>5.4931436689457565</v>
          </cell>
          <cell r="EL97">
            <v>7.955737981779305</v>
          </cell>
          <cell r="EM97">
            <v>1.9521194672149851</v>
          </cell>
          <cell r="EN97">
            <v>4.6574623975647507</v>
          </cell>
          <cell r="EO97">
            <v>12.831182114170293</v>
          </cell>
        </row>
        <row r="98">
          <cell r="E98">
            <v>236221853309.71844</v>
          </cell>
          <cell r="H98">
            <v>11450050576.383072</v>
          </cell>
          <cell r="K98">
            <v>62562801429.694244</v>
          </cell>
          <cell r="AD98">
            <v>145240493404.18637</v>
          </cell>
          <cell r="AE98">
            <v>90901066132.964233</v>
          </cell>
          <cell r="AF98">
            <v>37741394056.005951</v>
          </cell>
          <cell r="AG98">
            <v>14113061490.338964</v>
          </cell>
          <cell r="AH98">
            <v>2484971724.877161</v>
          </cell>
          <cell r="AJ98">
            <v>16159610252.481472</v>
          </cell>
          <cell r="AL98">
            <v>669784591.93567836</v>
          </cell>
          <cell r="AM98">
            <v>24.910823577122954</v>
          </cell>
          <cell r="AN98">
            <v>21.297055159614999</v>
          </cell>
          <cell r="AO98">
            <v>42.400829234863394</v>
          </cell>
          <cell r="AP98">
            <v>9.0882373181980558</v>
          </cell>
          <cell r="AQ98">
            <v>31.233124144226053</v>
          </cell>
          <cell r="AS98">
            <v>-0.26179731015073537</v>
          </cell>
          <cell r="AT98">
            <v>23.211426313537721</v>
          </cell>
          <cell r="BE98">
            <v>-7.8973741126455614</v>
          </cell>
          <cell r="BF98">
            <v>-15.713404315138702</v>
          </cell>
          <cell r="BG98">
            <v>47.916288300207242</v>
          </cell>
          <cell r="BH98">
            <v>-30.603245358523502</v>
          </cell>
          <cell r="BI98">
            <v>29.926689875767298</v>
          </cell>
          <cell r="BO98">
            <v>5098965284.6431036</v>
          </cell>
          <cell r="BP98">
            <v>1513334256.8761685</v>
          </cell>
          <cell r="BQ98">
            <v>1691348545.6241801</v>
          </cell>
          <cell r="BR98">
            <v>1762501949.6885467</v>
          </cell>
          <cell r="BS98">
            <v>131780532.45420797</v>
          </cell>
          <cell r="BT98">
            <v>-1.7606355058548795</v>
          </cell>
          <cell r="BU98">
            <v>1.2936515395637116</v>
          </cell>
          <cell r="BV98">
            <v>48.173439722995795</v>
          </cell>
          <cell r="BW98">
            <v>-28.366326439158453</v>
          </cell>
          <cell r="BX98">
            <v>39.54150334997253</v>
          </cell>
          <cell r="CI98">
            <v>10.529845182663177</v>
          </cell>
          <cell r="CJ98">
            <v>2.8034063321024982</v>
          </cell>
          <cell r="CK98">
            <v>64.83974523933189</v>
          </cell>
          <cell r="CL98">
            <v>-15.767479274975106</v>
          </cell>
          <cell r="CM98">
            <v>43.644762904096027</v>
          </cell>
          <cell r="DR98">
            <v>2476179851.3869224</v>
          </cell>
          <cell r="DS98">
            <v>853512617.74150193</v>
          </cell>
          <cell r="DT98">
            <v>1001127028.6447343</v>
          </cell>
          <cell r="DU98">
            <v>516090390.85138208</v>
          </cell>
          <cell r="DV98">
            <v>105449814.14930527</v>
          </cell>
          <cell r="EB98">
            <v>6.8018230056327127</v>
          </cell>
          <cell r="EC98">
            <v>6.4827271054808637</v>
          </cell>
          <cell r="ED98">
            <v>6.6086462286927565</v>
          </cell>
          <cell r="EE98">
            <v>9.5003079405356132</v>
          </cell>
          <cell r="EF98">
            <v>6.0827140452662896</v>
          </cell>
          <cell r="EG98">
            <v>3.5107050142368443</v>
          </cell>
          <cell r="EH98">
            <v>1.6648146399763457</v>
          </cell>
          <cell r="EI98">
            <v>4.4814151356315062</v>
          </cell>
          <cell r="EJ98">
            <v>12.488445195927616</v>
          </cell>
          <cell r="EK98">
            <v>5.3030998757429417</v>
          </cell>
          <cell r="EL98">
            <v>7.6859914923230379</v>
          </cell>
          <cell r="EM98">
            <v>1.6648146399763457</v>
          </cell>
          <cell r="EN98">
            <v>4.4814151356315062</v>
          </cell>
          <cell r="EO98">
            <v>12.488445195927616</v>
          </cell>
        </row>
        <row r="99">
          <cell r="E99">
            <v>235462303892.37277</v>
          </cell>
          <cell r="H99">
            <v>11704937247.096136</v>
          </cell>
          <cell r="K99">
            <v>58249876486.308212</v>
          </cell>
          <cell r="AD99">
            <v>148722447241.39816</v>
          </cell>
          <cell r="AE99">
            <v>92364690906.310226</v>
          </cell>
          <cell r="AF99">
            <v>39202691288.482887</v>
          </cell>
          <cell r="AG99">
            <v>14602508198.043604</v>
          </cell>
          <cell r="AH99">
            <v>2552556848.5613852</v>
          </cell>
          <cell r="AJ99">
            <v>16489391650.74297</v>
          </cell>
          <cell r="AL99">
            <v>761356840.00202</v>
          </cell>
          <cell r="AM99">
            <v>26.815783328967612</v>
          </cell>
          <cell r="AN99">
            <v>21.863980927122007</v>
          </cell>
          <cell r="AO99">
            <v>43.375690501173935</v>
          </cell>
          <cell r="AP99">
            <v>19.834924947734244</v>
          </cell>
          <cell r="AQ99">
            <v>30.700705113689274</v>
          </cell>
          <cell r="AS99">
            <v>2.5848592098923984</v>
          </cell>
          <cell r="AT99">
            <v>24.303294334550429</v>
          </cell>
          <cell r="BE99">
            <v>-3.1619794931965761</v>
          </cell>
          <cell r="BF99">
            <v>-10.723773829437766</v>
          </cell>
          <cell r="BG99">
            <v>51.071442306852632</v>
          </cell>
          <cell r="BH99">
            <v>-28.947685373863543</v>
          </cell>
          <cell r="BI99">
            <v>32.119844710288994</v>
          </cell>
          <cell r="BO99">
            <v>5187245965.1855707</v>
          </cell>
          <cell r="BP99">
            <v>1629603420.5079811</v>
          </cell>
          <cell r="BQ99">
            <v>1736383782.027586</v>
          </cell>
          <cell r="BR99">
            <v>1683888696.0775032</v>
          </cell>
          <cell r="BS99">
            <v>137370066.57249895</v>
          </cell>
          <cell r="BT99">
            <v>2.1318390667982134</v>
          </cell>
          <cell r="BU99">
            <v>11.026579334796338</v>
          </cell>
          <cell r="BV99">
            <v>51.455267331683089</v>
          </cell>
          <cell r="BW99">
            <v>-28.8866570552875</v>
          </cell>
          <cell r="BX99">
            <v>41.837704603360805</v>
          </cell>
          <cell r="CI99">
            <v>12.54998264827214</v>
          </cell>
          <cell r="CJ99">
            <v>4.9869165843823504</v>
          </cell>
          <cell r="CK99">
            <v>58.044497135965287</v>
          </cell>
          <cell r="CL99">
            <v>-10.849285276405119</v>
          </cell>
          <cell r="CM99">
            <v>53.238577849942374</v>
          </cell>
          <cell r="DR99">
            <v>2531401138.0283999</v>
          </cell>
          <cell r="DS99">
            <v>903582271.07656074</v>
          </cell>
          <cell r="DT99">
            <v>1017166543.8874738</v>
          </cell>
          <cell r="DU99">
            <v>503446347.48898435</v>
          </cell>
          <cell r="DV99">
            <v>107205975.57537988</v>
          </cell>
          <cell r="EB99">
            <v>6.5941876314241616</v>
          </cell>
          <cell r="EC99">
            <v>6.2566171607757335</v>
          </cell>
          <cell r="ED99">
            <v>6.5432708496699341</v>
          </cell>
          <cell r="EE99">
            <v>8.9365595867605556</v>
          </cell>
          <cell r="EF99">
            <v>6.1911256490074065</v>
          </cell>
          <cell r="EG99">
            <v>3.4878702316980545</v>
          </cell>
          <cell r="EH99">
            <v>1.7643142682748358</v>
          </cell>
          <cell r="EI99">
            <v>4.4292463730358929</v>
          </cell>
          <cell r="EJ99">
            <v>11.53150317219548</v>
          </cell>
          <cell r="EK99">
            <v>5.3816653153061171</v>
          </cell>
          <cell r="EL99">
            <v>7.5716092529540129</v>
          </cell>
          <cell r="EM99">
            <v>1.7643142682748358</v>
          </cell>
          <cell r="EN99">
            <v>4.4292463730358929</v>
          </cell>
          <cell r="EO99">
            <v>11.53150317219548</v>
          </cell>
        </row>
        <row r="100">
          <cell r="E100">
            <v>240091712827.6698</v>
          </cell>
          <cell r="H100">
            <v>10964688626.124802</v>
          </cell>
          <cell r="K100">
            <v>60093076087.103264</v>
          </cell>
          <cell r="AD100">
            <v>151688393845.93225</v>
          </cell>
          <cell r="AE100">
            <v>94761926672.006973</v>
          </cell>
          <cell r="AF100">
            <v>40483911682.655891</v>
          </cell>
          <cell r="AG100">
            <v>13817620184.594545</v>
          </cell>
          <cell r="AH100">
            <v>2624935306.6748919</v>
          </cell>
          <cell r="AJ100">
            <v>16855935893.079651</v>
          </cell>
          <cell r="AL100">
            <v>838897096.21324098</v>
          </cell>
          <cell r="AM100">
            <v>27.494690059673378</v>
          </cell>
          <cell r="AN100">
            <v>23.503015539475491</v>
          </cell>
          <cell r="AO100">
            <v>44.230969091394968</v>
          </cell>
          <cell r="AP100">
            <v>13.035476451798299</v>
          </cell>
          <cell r="AQ100">
            <v>34.277301309098519</v>
          </cell>
          <cell r="AS100">
            <v>5.1627262817988351</v>
          </cell>
          <cell r="AT100">
            <v>26.018928081357039</v>
          </cell>
          <cell r="BE100">
            <v>-2.7662569312869034</v>
          </cell>
          <cell r="BF100">
            <v>-11.578208998238814</v>
          </cell>
          <cell r="BG100">
            <v>52.350306250267266</v>
          </cell>
          <cell r="BH100">
            <v>-28.757182267571146</v>
          </cell>
          <cell r="BI100">
            <v>49.066977711412306</v>
          </cell>
          <cell r="BO100">
            <v>5370662140.3597612</v>
          </cell>
          <cell r="BP100">
            <v>1630730415.8027372</v>
          </cell>
          <cell r="BQ100">
            <v>1888758581.0205293</v>
          </cell>
          <cell r="BR100">
            <v>1713557281.7682161</v>
          </cell>
          <cell r="BS100">
            <v>137615861.76827988</v>
          </cell>
          <cell r="BT100">
            <v>1.9588083785850197</v>
          </cell>
          <cell r="BU100">
            <v>8.8314534752448104</v>
          </cell>
          <cell r="BV100">
            <v>47.956484035074375</v>
          </cell>
          <cell r="BW100">
            <v>-28.570200786985101</v>
          </cell>
          <cell r="BX100">
            <v>47.057230930438031</v>
          </cell>
          <cell r="CI100">
            <v>16.659596856107584</v>
          </cell>
          <cell r="CJ100">
            <v>9.7628322167685901</v>
          </cell>
          <cell r="CK100">
            <v>66.367129997768231</v>
          </cell>
          <cell r="CL100">
            <v>-15.748505199316376</v>
          </cell>
          <cell r="CM100">
            <v>73.978762379673867</v>
          </cell>
          <cell r="DR100">
            <v>2612612396.3816724</v>
          </cell>
          <cell r="DS100">
            <v>911353161.32285666</v>
          </cell>
          <cell r="DT100">
            <v>1092839276.6724458</v>
          </cell>
          <cell r="DU100">
            <v>499756593.37087184</v>
          </cell>
          <cell r="DV100">
            <v>108663365.01549876</v>
          </cell>
          <cell r="EB100">
            <v>6.6242556312182854</v>
          </cell>
          <cell r="EC100">
            <v>6.1432928672053739</v>
          </cell>
          <cell r="ED100">
            <v>6.8269920486390312</v>
          </cell>
          <cell r="EE100">
            <v>9.429586783717097</v>
          </cell>
          <cell r="EF100">
            <v>6.093345251805161</v>
          </cell>
          <cell r="EG100">
            <v>3.5405887056953524</v>
          </cell>
          <cell r="EH100">
            <v>1.7208708951719331</v>
          </cell>
          <cell r="EI100">
            <v>4.6654547510776014</v>
          </cell>
          <cell r="EJ100">
            <v>12.401247529431187</v>
          </cell>
          <cell r="EK100">
            <v>5.2426382249627039</v>
          </cell>
          <cell r="EL100">
            <v>7.5436364873563742</v>
          </cell>
          <cell r="EM100">
            <v>1.7208708951719331</v>
          </cell>
          <cell r="EN100">
            <v>4.6654547510776014</v>
          </cell>
          <cell r="EO100">
            <v>12.401247529431187</v>
          </cell>
        </row>
        <row r="101">
          <cell r="E101">
            <v>244437439570.13113</v>
          </cell>
          <cell r="H101">
            <v>11053822038.385311</v>
          </cell>
          <cell r="K101">
            <v>58920198877.01973</v>
          </cell>
          <cell r="AD101">
            <v>155425066944.46365</v>
          </cell>
          <cell r="AE101">
            <v>97238847220.982437</v>
          </cell>
          <cell r="AF101">
            <v>41735393831.521935</v>
          </cell>
          <cell r="AG101">
            <v>13790739055.450768</v>
          </cell>
          <cell r="AH101">
            <v>2660086836.5086236</v>
          </cell>
          <cell r="AJ101">
            <v>17124600649.930098</v>
          </cell>
          <cell r="AL101">
            <v>933983239.42743695</v>
          </cell>
          <cell r="AM101">
            <v>28.659752076576272</v>
          </cell>
          <cell r="AN101">
            <v>25.492448500818643</v>
          </cell>
          <cell r="AO101">
            <v>43.93974790008366</v>
          </cell>
          <cell r="AP101">
            <v>12.453938884194905</v>
          </cell>
          <cell r="AQ101">
            <v>29.20190468543349</v>
          </cell>
          <cell r="AS101">
            <v>7.169090026403957</v>
          </cell>
          <cell r="AT101">
            <v>27.497991042590385</v>
          </cell>
          <cell r="BE101">
            <v>-7.6851096475864189</v>
          </cell>
          <cell r="BF101">
            <v>-20.883690123129906</v>
          </cell>
          <cell r="BG101">
            <v>55.883182684159664</v>
          </cell>
          <cell r="BH101">
            <v>-27.885534799255495</v>
          </cell>
          <cell r="BI101">
            <v>54.81538268752626</v>
          </cell>
          <cell r="BO101">
            <v>5361969062.0249968</v>
          </cell>
          <cell r="BP101">
            <v>1554620566.1743782</v>
          </cell>
          <cell r="BQ101">
            <v>1969510519.9023223</v>
          </cell>
          <cell r="BR101">
            <v>1697949161.8671043</v>
          </cell>
          <cell r="BS101">
            <v>139888814.08119175</v>
          </cell>
          <cell r="BT101">
            <v>2.8109676190022137</v>
          </cell>
          <cell r="BU101">
            <v>6.0267275166953294</v>
          </cell>
          <cell r="BV101">
            <v>54.695972515449732</v>
          </cell>
          <cell r="BW101">
            <v>-28.642329085208708</v>
          </cell>
          <cell r="BX101">
            <v>45.002456618428724</v>
          </cell>
          <cell r="CI101">
            <v>18.649362181327511</v>
          </cell>
          <cell r="CJ101">
            <v>10.304860554485273</v>
          </cell>
          <cell r="CK101">
            <v>70.310402309027481</v>
          </cell>
          <cell r="CL101">
            <v>-14.207742886084318</v>
          </cell>
          <cell r="CM101">
            <v>96.532106972585055</v>
          </cell>
          <cell r="DR101">
            <v>2611410042.2843037</v>
          </cell>
          <cell r="DS101">
            <v>897990945.25950491</v>
          </cell>
          <cell r="DT101">
            <v>1109110615.5742586</v>
          </cell>
          <cell r="DU101">
            <v>495106182.02030504</v>
          </cell>
          <cell r="DV101">
            <v>109202299.43023561</v>
          </cell>
          <cell r="EB101">
            <v>6.2691387481011791</v>
          </cell>
          <cell r="EC101">
            <v>5.5096613190749553</v>
          </cell>
          <cell r="ED101">
            <v>7.0073327811820389</v>
          </cell>
          <cell r="EE101">
            <v>9.4264743747353474</v>
          </cell>
          <cell r="EF101">
            <v>6.0811370872643291</v>
          </cell>
          <cell r="EG101">
            <v>3.4498740566352342</v>
          </cell>
          <cell r="EH101">
            <v>1.5987649078576471</v>
          </cell>
          <cell r="EI101">
            <v>4.7190414156695679</v>
          </cell>
          <cell r="EJ101">
            <v>12.312241969338059</v>
          </cell>
          <cell r="EK101">
            <v>5.2588062976469026</v>
          </cell>
          <cell r="EL101">
            <v>7.4104720692915498</v>
          </cell>
          <cell r="EM101">
            <v>1.5987649078576471</v>
          </cell>
          <cell r="EN101">
            <v>4.7190414156695679</v>
          </cell>
          <cell r="EO101">
            <v>12.312241969338059</v>
          </cell>
        </row>
        <row r="102">
          <cell r="E102">
            <v>248912434116.65381</v>
          </cell>
          <cell r="H102">
            <v>12889251841.481106</v>
          </cell>
          <cell r="K102">
            <v>60109491025.443283</v>
          </cell>
          <cell r="AD102">
            <v>157900629850.57437</v>
          </cell>
          <cell r="AE102">
            <v>98524929046.76886</v>
          </cell>
          <cell r="AF102">
            <v>43064822753.719696</v>
          </cell>
          <cell r="AG102">
            <v>13621381529.122887</v>
          </cell>
          <cell r="AH102">
            <v>2689496520.9629083</v>
          </cell>
          <cell r="AJ102">
            <v>17393547895.029861</v>
          </cell>
          <cell r="AL102">
            <v>1015811422.6516964</v>
          </cell>
          <cell r="AM102">
            <v>27.993550291816092</v>
          </cell>
          <cell r="AN102">
            <v>24.669838692877022</v>
          </cell>
          <cell r="AO102">
            <v>43.250678752096469</v>
          </cell>
          <cell r="AP102">
            <v>11.754185708506593</v>
          </cell>
          <cell r="AQ102">
            <v>28.92201899786626</v>
          </cell>
          <cell r="AS102">
            <v>10.10210787799053</v>
          </cell>
          <cell r="AT102">
            <v>27.326442374933247</v>
          </cell>
          <cell r="BE102">
            <v>1.0916833718350283</v>
          </cell>
          <cell r="BF102">
            <v>-12.067352723906243</v>
          </cell>
          <cell r="BG102">
            <v>69.417291059058144</v>
          </cell>
          <cell r="BH102">
            <v>-20.207208216877159</v>
          </cell>
          <cell r="BI102">
            <v>31.220842485937794</v>
          </cell>
          <cell r="BO102">
            <v>5064519149.0437574</v>
          </cell>
          <cell r="BP102">
            <v>1492434342.9243355</v>
          </cell>
          <cell r="BQ102">
            <v>1915501044.6319778</v>
          </cell>
          <cell r="BR102">
            <v>1512586683.7150905</v>
          </cell>
          <cell r="BS102">
            <v>143997077.77235141</v>
          </cell>
          <cell r="BT102">
            <v>14.872100292673096</v>
          </cell>
          <cell r="BU102">
            <v>16.994395270377737</v>
          </cell>
          <cell r="BV102">
            <v>65.273891495823406</v>
          </cell>
          <cell r="BW102">
            <v>-19.496798300830022</v>
          </cell>
          <cell r="BX102">
            <v>51.120522710888629</v>
          </cell>
          <cell r="CI102">
            <v>14.32109081160875</v>
          </cell>
          <cell r="CJ102">
            <v>3.4275713510209194</v>
          </cell>
          <cell r="CK102">
            <v>71.465551311790492</v>
          </cell>
          <cell r="CL102">
            <v>-14.534036596264565</v>
          </cell>
          <cell r="CM102">
            <v>69.956768829105371</v>
          </cell>
          <cell r="DR102">
            <v>2613378177.9011197</v>
          </cell>
          <cell r="DS102">
            <v>878194243.77995205</v>
          </cell>
          <cell r="DT102">
            <v>1132760786.135077</v>
          </cell>
          <cell r="DU102">
            <v>492102549.08304077</v>
          </cell>
          <cell r="DV102">
            <v>110320598.90305191</v>
          </cell>
          <cell r="EB102">
            <v>6.3751410516758353</v>
          </cell>
          <cell r="EC102">
            <v>5.8970705660708163</v>
          </cell>
          <cell r="ED102">
            <v>6.6597009369612605</v>
          </cell>
          <cell r="EE102">
            <v>8.9590833319968333</v>
          </cell>
          <cell r="EF102">
            <v>6.2451821557239953</v>
          </cell>
          <cell r="EG102">
            <v>3.207409086231289</v>
          </cell>
          <cell r="EH102">
            <v>1.5147783990952084</v>
          </cell>
          <cell r="EI102">
            <v>4.4479482838845019</v>
          </cell>
          <cell r="EJ102">
            <v>11.104502729632369</v>
          </cell>
          <cell r="EK102">
            <v>5.3540533200168188</v>
          </cell>
          <cell r="EL102">
            <v>7.0493329364415009</v>
          </cell>
          <cell r="EM102">
            <v>1.5147783990952084</v>
          </cell>
          <cell r="EN102">
            <v>4.4479482838845019</v>
          </cell>
          <cell r="EO102">
            <v>11.104502729632369</v>
          </cell>
        </row>
        <row r="103">
          <cell r="E103">
            <v>245936663855.4971</v>
          </cell>
          <cell r="H103">
            <v>13173002516.495855</v>
          </cell>
          <cell r="K103">
            <v>56787618013.814285</v>
          </cell>
          <cell r="AD103">
            <v>158896054553.13077</v>
          </cell>
          <cell r="AE103">
            <v>98451584199.966553</v>
          </cell>
          <cell r="AF103">
            <v>43755793814.160675</v>
          </cell>
          <cell r="AG103">
            <v>13961622104.435328</v>
          </cell>
          <cell r="AH103">
            <v>2727054434.5682001</v>
          </cell>
          <cell r="AJ103">
            <v>17614099904.562107</v>
          </cell>
          <cell r="AL103">
            <v>1086672098.7840135</v>
          </cell>
          <cell r="AM103">
            <v>27.304182346231777</v>
          </cell>
          <cell r="AN103">
            <v>23.28076908512573</v>
          </cell>
          <cell r="AO103">
            <v>42.777558267242675</v>
          </cell>
          <cell r="AP103">
            <v>14.398630263919966</v>
          </cell>
          <cell r="AQ103">
            <v>29.494822671098465</v>
          </cell>
          <cell r="AS103">
            <v>12.137040232789055</v>
          </cell>
          <cell r="AT103">
            <v>26.675000348689792</v>
          </cell>
          <cell r="BE103">
            <v>-3.2273379033943339</v>
          </cell>
          <cell r="BF103">
            <v>-17.620517218070152</v>
          </cell>
          <cell r="BG103">
            <v>60.632205990125378</v>
          </cell>
          <cell r="BH103">
            <v>-18.886802541851509</v>
          </cell>
          <cell r="BI103">
            <v>29.786129905252047</v>
          </cell>
          <cell r="BO103">
            <v>5450144467.3997965</v>
          </cell>
          <cell r="BP103">
            <v>1643305419.8920248</v>
          </cell>
          <cell r="BQ103">
            <v>2057203857.6234908</v>
          </cell>
          <cell r="BR103">
            <v>1599606835.1203203</v>
          </cell>
          <cell r="BS103">
            <v>150028354.763962</v>
          </cell>
          <cell r="BT103">
            <v>12.059555362761177</v>
          </cell>
          <cell r="BU103">
            <v>10.862776004228515</v>
          </cell>
          <cell r="BV103">
            <v>59.340499702666037</v>
          </cell>
          <cell r="BW103">
            <v>-19.514644573345773</v>
          </cell>
          <cell r="BX103">
            <v>45.939778250406249</v>
          </cell>
          <cell r="CI103">
            <v>13.251529789060701</v>
          </cell>
          <cell r="CJ103">
            <v>1.6005634182105322</v>
          </cell>
          <cell r="CK103">
            <v>69.098706183731082</v>
          </cell>
          <cell r="CL103">
            <v>-15.741082268389462</v>
          </cell>
          <cell r="CM103">
            <v>85.172486290832765</v>
          </cell>
          <cell r="DR103">
            <v>2726781906.7113748</v>
          </cell>
          <cell r="DS103">
            <v>892003363.45492887</v>
          </cell>
          <cell r="DT103">
            <v>1226516166.3990145</v>
          </cell>
          <cell r="DU103">
            <v>492442425.99294627</v>
          </cell>
          <cell r="DV103">
            <v>115819950.86448519</v>
          </cell>
          <cell r="EB103">
            <v>6.3362437840621855</v>
          </cell>
          <cell r="EC103">
            <v>5.7640769425826743</v>
          </cell>
          <cell r="ED103">
            <v>6.8148206820224697</v>
          </cell>
          <cell r="EE103">
            <v>8.8518409738502406</v>
          </cell>
          <cell r="EF103">
            <v>6.4346659368347519</v>
          </cell>
          <cell r="EG103">
            <v>3.4300061651797704</v>
          </cell>
          <cell r="EH103">
            <v>1.6691508148353216</v>
          </cell>
          <cell r="EI103">
            <v>4.7015576185426635</v>
          </cell>
          <cell r="EJ103">
            <v>11.457170400079496</v>
          </cell>
          <cell r="EK103">
            <v>5.5014800167609188</v>
          </cell>
          <cell r="EL103">
            <v>7.2587227246543939</v>
          </cell>
          <cell r="EM103">
            <v>1.6691508148353216</v>
          </cell>
          <cell r="EN103">
            <v>4.7015576185426635</v>
          </cell>
          <cell r="EO103">
            <v>11.457170400079496</v>
          </cell>
        </row>
        <row r="104">
          <cell r="E104">
            <v>252602018187.5697</v>
          </cell>
          <cell r="H104">
            <v>15404965429.436436</v>
          </cell>
          <cell r="K104">
            <v>56711005111.005203</v>
          </cell>
          <cell r="AD104">
            <v>161465640822.59708</v>
          </cell>
          <cell r="AE104">
            <v>99947233629.205475</v>
          </cell>
          <cell r="AF104">
            <v>44560394248.340271</v>
          </cell>
          <cell r="AG104">
            <v>14230036814.672464</v>
          </cell>
          <cell r="AH104">
            <v>2727976130.3788652</v>
          </cell>
          <cell r="AJ104">
            <v>17772536900.535168</v>
          </cell>
          <cell r="AL104">
            <v>1136367568.6543438</v>
          </cell>
          <cell r="AM104">
            <v>27.335258583483757</v>
          </cell>
          <cell r="AN104">
            <v>23.371895083209715</v>
          </cell>
          <cell r="AO104">
            <v>41.897930896366219</v>
          </cell>
          <cell r="AP104">
            <v>16.29199474622547</v>
          </cell>
          <cell r="AQ104">
            <v>26.824286655612628</v>
          </cell>
          <cell r="AS104">
            <v>13.629955933030491</v>
          </cell>
          <cell r="AT104">
            <v>26.726768618324325</v>
          </cell>
          <cell r="BE104">
            <v>1.4591422692099343</v>
          </cell>
          <cell r="BF104">
            <v>-12.233083099192521</v>
          </cell>
          <cell r="BG104">
            <v>61.121310246676686</v>
          </cell>
          <cell r="BH104">
            <v>-21.555708095607052</v>
          </cell>
          <cell r="BI104">
            <v>39.239506216455425</v>
          </cell>
          <cell r="BO104">
            <v>5564533483.3831329</v>
          </cell>
          <cell r="BP104">
            <v>1724603224.467128</v>
          </cell>
          <cell r="BQ104">
            <v>2173251051.164742</v>
          </cell>
          <cell r="BR104">
            <v>1509676936.9658887</v>
          </cell>
          <cell r="BS104">
            <v>157002270.78537175</v>
          </cell>
          <cell r="BT104">
            <v>12.981682835019704</v>
          </cell>
          <cell r="BU104">
            <v>12.605939343361406</v>
          </cell>
          <cell r="BV104">
            <v>58.798608850251185</v>
          </cell>
          <cell r="BW104">
            <v>-21.01600662447466</v>
          </cell>
          <cell r="BX104">
            <v>38.088158175827317</v>
          </cell>
          <cell r="CI104">
            <v>13.526164672394735</v>
          </cell>
          <cell r="CJ104">
            <v>1.1589885134304367</v>
          </cell>
          <cell r="CK104">
            <v>70.112573996180345</v>
          </cell>
          <cell r="CL104">
            <v>-16.214726029317273</v>
          </cell>
          <cell r="CM104">
            <v>78.085058106123299</v>
          </cell>
          <cell r="DR104">
            <v>2716341875.9002309</v>
          </cell>
          <cell r="DS104">
            <v>895110371.07538009</v>
          </cell>
          <cell r="DT104">
            <v>1241275624.6122699</v>
          </cell>
          <cell r="DU104">
            <v>460195447.86498463</v>
          </cell>
          <cell r="DV104">
            <v>119760432.34759599</v>
          </cell>
          <cell r="EB104">
            <v>6.3830397143041813</v>
          </cell>
          <cell r="EC104">
            <v>5.7490331192101634</v>
          </cell>
          <cell r="ED104">
            <v>7.2101947633096559</v>
          </cell>
          <cell r="EE104">
            <v>8.1996379044542493</v>
          </cell>
          <cell r="EF104">
            <v>6.624460840938549</v>
          </cell>
          <cell r="EG104">
            <v>3.4462647626047622</v>
          </cell>
          <cell r="EH104">
            <v>1.7255137154323235</v>
          </cell>
          <cell r="EI104">
            <v>4.8770911654258722</v>
          </cell>
          <cell r="EJ104">
            <v>10.609086656819287</v>
          </cell>
          <cell r="EK104">
            <v>5.7552655625167457</v>
          </cell>
          <cell r="EL104">
            <v>7.2309096264868549</v>
          </cell>
          <cell r="EM104">
            <v>1.7255137154323235</v>
          </cell>
          <cell r="EN104">
            <v>4.8770911654258722</v>
          </cell>
          <cell r="EO104">
            <v>10.609086656819287</v>
          </cell>
        </row>
        <row r="105">
          <cell r="E105">
            <v>254113687834.65945</v>
          </cell>
          <cell r="H105">
            <v>15515699402.704954</v>
          </cell>
          <cell r="K105">
            <v>54490668778.340508</v>
          </cell>
          <cell r="AD105">
            <v>164533575250.51886</v>
          </cell>
          <cell r="AE105">
            <v>101130411710.0928</v>
          </cell>
          <cell r="AF105">
            <v>45997656754.704544</v>
          </cell>
          <cell r="AG105">
            <v>14608354723.563971</v>
          </cell>
          <cell r="AH105">
            <v>2797152062.1575212</v>
          </cell>
          <cell r="AJ105">
            <v>18039736376.401241</v>
          </cell>
          <cell r="AL105">
            <v>1203538778.8582661</v>
          </cell>
          <cell r="AM105">
            <v>29.502745015763754</v>
          </cell>
          <cell r="AN105">
            <v>26.111832152513649</v>
          </cell>
          <cell r="AO105">
            <v>42.30971603132263</v>
          </cell>
          <cell r="AP105">
            <v>18.523221066157248</v>
          </cell>
          <cell r="AQ105">
            <v>26.472108653161207</v>
          </cell>
          <cell r="AS105">
            <v>15.50194187243652</v>
          </cell>
          <cell r="AT105">
            <v>28.863309255087465</v>
          </cell>
          <cell r="BE105">
            <v>6.9397919133843633</v>
          </cell>
          <cell r="BF105">
            <v>-5.5224379148809728</v>
          </cell>
          <cell r="BG105">
            <v>63.764339309467942</v>
          </cell>
          <cell r="BH105">
            <v>-21.05843399562788</v>
          </cell>
          <cell r="BI105">
            <v>38.618046954683209</v>
          </cell>
          <cell r="BO105">
            <v>5693600213.706007</v>
          </cell>
          <cell r="BP105">
            <v>1712512442.711689</v>
          </cell>
          <cell r="BQ105">
            <v>2244976809.1802979</v>
          </cell>
          <cell r="BR105">
            <v>1571718703.6189644</v>
          </cell>
          <cell r="BS105">
            <v>164392258.19505635</v>
          </cell>
          <cell r="BT105">
            <v>12.318630401376751</v>
          </cell>
          <cell r="BU105">
            <v>8.833269254381948</v>
          </cell>
          <cell r="BV105">
            <v>56.629605946420767</v>
          </cell>
          <cell r="BW105">
            <v>-19.100304456291816</v>
          </cell>
          <cell r="BX105">
            <v>37.533586101882044</v>
          </cell>
          <cell r="CI105">
            <v>16.377772593245265</v>
          </cell>
          <cell r="CJ105">
            <v>5.0480595419692742</v>
          </cell>
          <cell r="CK105">
            <v>68.742915404865784</v>
          </cell>
          <cell r="CL105">
            <v>-16.606964030814851</v>
          </cell>
          <cell r="CM105">
            <v>81.336596660531967</v>
          </cell>
          <cell r="DR105">
            <v>2786189519.8338356</v>
          </cell>
          <cell r="DS105">
            <v>909829964.98232543</v>
          </cell>
          <cell r="DT105">
            <v>1295034336.9723706</v>
          </cell>
          <cell r="DU105">
            <v>457158584.28109014</v>
          </cell>
          <cell r="DV105">
            <v>124166633.59805022</v>
          </cell>
          <cell r="EB105">
            <v>6.5495926286625084</v>
          </cell>
          <cell r="EC105">
            <v>5.9667897958252096</v>
          </cell>
          <cell r="ED105">
            <v>7.3307229454862437</v>
          </cell>
          <cell r="EE105">
            <v>8.0659085769606644</v>
          </cell>
          <cell r="EF105">
            <v>6.8563492768133365</v>
          </cell>
          <cell r="EG105">
            <v>3.4604488506597697</v>
          </cell>
          <cell r="EH105">
            <v>1.693370385577873</v>
          </cell>
          <cell r="EI105">
            <v>4.8806329877895065</v>
          </cell>
          <cell r="EJ105">
            <v>10.759039832758905</v>
          </cell>
          <cell r="EK105">
            <v>5.8771298285534037</v>
          </cell>
          <cell r="EL105">
            <v>7.1108948140791455</v>
          </cell>
          <cell r="EM105">
            <v>1.693370385577873</v>
          </cell>
          <cell r="EN105">
            <v>4.8806329877895065</v>
          </cell>
          <cell r="EO105">
            <v>10.759039832758905</v>
          </cell>
        </row>
        <row r="106">
          <cell r="E106">
            <v>258124211796.14304</v>
          </cell>
          <cell r="H106">
            <v>17463265352.600285</v>
          </cell>
          <cell r="K106">
            <v>53100812546.949287</v>
          </cell>
          <cell r="AD106">
            <v>166758031831.88309</v>
          </cell>
          <cell r="AE106">
            <v>101641994999.64635</v>
          </cell>
          <cell r="AF106">
            <v>47395621730.778664</v>
          </cell>
          <cell r="AG106">
            <v>14891299801.051582</v>
          </cell>
          <cell r="AH106">
            <v>2829115300.4064155</v>
          </cell>
          <cell r="AJ106">
            <v>18240569977.697617</v>
          </cell>
          <cell r="AL106">
            <v>1245269739.8213656</v>
          </cell>
          <cell r="AM106">
            <v>27.228631861656851</v>
          </cell>
          <cell r="AN106">
            <v>22.690984577646113</v>
          </cell>
          <cell r="AO106">
            <v>42.06019639111436</v>
          </cell>
          <cell r="AP106">
            <v>18.321603777638916</v>
          </cell>
          <cell r="AQ106">
            <v>24.237649488631739</v>
          </cell>
          <cell r="AS106">
            <v>16.706005206216901</v>
          </cell>
          <cell r="AT106">
            <v>26.83818290922202</v>
          </cell>
          <cell r="BE106">
            <v>4.4408494854388358</v>
          </cell>
          <cell r="BF106">
            <v>-8.9023721853587308</v>
          </cell>
          <cell r="BG106">
            <v>56.400876631485161</v>
          </cell>
          <cell r="BH106">
            <v>-18.331914499098456</v>
          </cell>
          <cell r="BI106">
            <v>34.869439131670575</v>
          </cell>
          <cell r="BO106">
            <v>6106328965.8555136</v>
          </cell>
          <cell r="BP106">
            <v>1953305275.9370787</v>
          </cell>
          <cell r="BQ106">
            <v>2357752282.0358238</v>
          </cell>
          <cell r="BR106">
            <v>1627121627.0231757</v>
          </cell>
          <cell r="BS106">
            <v>168149780.85943472</v>
          </cell>
          <cell r="BT106">
            <v>15.397218676941726</v>
          </cell>
          <cell r="BU106">
            <v>11.567112914388256</v>
          </cell>
          <cell r="BV106">
            <v>54.144744062117553</v>
          </cell>
          <cell r="BW106">
            <v>-13.738880667015641</v>
          </cell>
          <cell r="BX106">
            <v>34.585166481520169</v>
          </cell>
          <cell r="CI106">
            <v>17.746427501451745</v>
          </cell>
          <cell r="CJ106">
            <v>3.4989717476136217</v>
          </cell>
          <cell r="CK106">
            <v>73.914372632585909</v>
          </cell>
          <cell r="CL106">
            <v>-13.124968159786155</v>
          </cell>
          <cell r="CM106">
            <v>79.15465555661774</v>
          </cell>
          <cell r="DR106">
            <v>2887173043.1609464</v>
          </cell>
          <cell r="DS106">
            <v>945778555.49156654</v>
          </cell>
          <cell r="DT106">
            <v>1352389257.2936678</v>
          </cell>
          <cell r="DU106">
            <v>460246243.54756135</v>
          </cell>
          <cell r="DV106">
            <v>128758986.8281513</v>
          </cell>
          <cell r="EB106">
            <v>6.5191873312390376</v>
          </cell>
          <cell r="EC106">
            <v>5.8768866797505819</v>
          </cell>
          <cell r="ED106">
            <v>7.4006290105784593</v>
          </cell>
          <cell r="EE106">
            <v>8.040941705219943</v>
          </cell>
          <cell r="EF106">
            <v>6.8186953041073446</v>
          </cell>
          <cell r="EG106">
            <v>3.661790019212749</v>
          </cell>
          <cell r="EH106">
            <v>1.9217502332022067</v>
          </cell>
          <cell r="EI106">
            <v>4.9746204310359374</v>
          </cell>
          <cell r="EJ106">
            <v>10.92665951771566</v>
          </cell>
          <cell r="EK106">
            <v>5.9435464095535178</v>
          </cell>
          <cell r="EL106">
            <v>7.3055978814421083</v>
          </cell>
          <cell r="EM106">
            <v>1.9217502332022067</v>
          </cell>
          <cell r="EN106">
            <v>4.9746204310359374</v>
          </cell>
          <cell r="EO106">
            <v>10.92665951771566</v>
          </cell>
        </row>
        <row r="107">
          <cell r="E107">
            <v>257285625878.66467</v>
          </cell>
          <cell r="H107">
            <v>14036246607.651207</v>
          </cell>
          <cell r="K107">
            <v>53562307687.564903</v>
          </cell>
          <cell r="AD107">
            <v>171068194709.98837</v>
          </cell>
          <cell r="AE107">
            <v>104418817534.65555</v>
          </cell>
          <cell r="AF107">
            <v>48413336508.391525</v>
          </cell>
          <cell r="AG107">
            <v>15392601016.966488</v>
          </cell>
          <cell r="AH107">
            <v>2843439649.9748354</v>
          </cell>
          <cell r="AJ107">
            <v>18665568656.076488</v>
          </cell>
          <cell r="AL107">
            <v>1325198532.148324</v>
          </cell>
          <cell r="AM107">
            <v>26.350087137254043</v>
          </cell>
          <cell r="AN107">
            <v>22.135876986255187</v>
          </cell>
          <cell r="AO107">
            <v>39.977157083734483</v>
          </cell>
          <cell r="AP107">
            <v>17.862969881748047</v>
          </cell>
          <cell r="AQ107">
            <v>26.268007220912782</v>
          </cell>
          <cell r="AS107">
            <v>18.764694412724971</v>
          </cell>
          <cell r="AT107">
            <v>26.289415059927123</v>
          </cell>
          <cell r="BE107">
            <v>3.1253280837119313</v>
          </cell>
          <cell r="BF107">
            <v>-10.627126572961764</v>
          </cell>
          <cell r="BG107">
            <v>50.024067986615314</v>
          </cell>
          <cell r="BH107">
            <v>-16.281829339207686</v>
          </cell>
          <cell r="BI107">
            <v>38.275017837242054</v>
          </cell>
          <cell r="BO107">
            <v>6114387453.4418201</v>
          </cell>
          <cell r="BP107">
            <v>1879434071.3998878</v>
          </cell>
          <cell r="BQ107">
            <v>2412964589.8433018</v>
          </cell>
          <cell r="BR107">
            <v>1653335703.4916871</v>
          </cell>
          <cell r="BS107">
            <v>168653088.70694432</v>
          </cell>
          <cell r="BT107">
            <v>4.1507922582487922</v>
          </cell>
          <cell r="BU107">
            <v>12.595968582946959</v>
          </cell>
          <cell r="BV107">
            <v>11.342872359540589</v>
          </cell>
          <cell r="BW107">
            <v>-13.374411490008608</v>
          </cell>
          <cell r="BX107">
            <v>34.091108873504773</v>
          </cell>
          <cell r="CI107">
            <v>18.791099268943711</v>
          </cell>
          <cell r="CJ107">
            <v>3.3851394509300414</v>
          </cell>
          <cell r="CK107">
            <v>75.127050034830773</v>
          </cell>
          <cell r="CL107">
            <v>-10.714670458038301</v>
          </cell>
          <cell r="CM107">
            <v>82.192518645349793</v>
          </cell>
          <cell r="DR107">
            <v>2944697780.6743526</v>
          </cell>
          <cell r="DS107">
            <v>963416695.4455421</v>
          </cell>
          <cell r="DT107">
            <v>1393144288.0868351</v>
          </cell>
          <cell r="DU107">
            <v>459590746.23577654</v>
          </cell>
          <cell r="DV107">
            <v>128546050.90619907</v>
          </cell>
          <cell r="EB107">
            <v>6.2765224190924078</v>
          </cell>
          <cell r="EC107">
            <v>5.4853714831574232</v>
          </cell>
          <cell r="ED107">
            <v>7.3913316486921818</v>
          </cell>
          <cell r="EE107">
            <v>8.0338808740296539</v>
          </cell>
          <cell r="EF107">
            <v>6.8353854517102643</v>
          </cell>
          <cell r="EG107">
            <v>3.5742397725115014</v>
          </cell>
          <cell r="EH107">
            <v>1.7998997841324174</v>
          </cell>
          <cell r="EI107">
            <v>4.9840906739097823</v>
          </cell>
          <cell r="EJ107">
            <v>10.741106728286521</v>
          </cell>
          <cell r="EK107">
            <v>5.9313053719440436</v>
          </cell>
          <cell r="EL107">
            <v>7.0071131193994427</v>
          </cell>
          <cell r="EM107">
            <v>1.7998997841324174</v>
          </cell>
          <cell r="EN107">
            <v>4.9840906739097823</v>
          </cell>
          <cell r="EO107">
            <v>10.741106728286521</v>
          </cell>
        </row>
        <row r="108">
          <cell r="E108">
            <v>261667682829.49014</v>
          </cell>
          <cell r="H108">
            <v>14732015233.054531</v>
          </cell>
          <cell r="K108">
            <v>53863563222.03949</v>
          </cell>
          <cell r="AD108">
            <v>173923354531.44278</v>
          </cell>
          <cell r="AE108">
            <v>106284623967.58975</v>
          </cell>
          <cell r="AF108">
            <v>49503346689.118118</v>
          </cell>
          <cell r="AG108">
            <v>15278883671.32962</v>
          </cell>
          <cell r="AH108">
            <v>2856500203.4052553</v>
          </cell>
          <cell r="AJ108">
            <v>18994901849.337566</v>
          </cell>
          <cell r="AL108">
            <v>1406524630.7317259</v>
          </cell>
          <cell r="AM108">
            <v>24.553713880568196</v>
          </cell>
          <cell r="AN108">
            <v>20.341797941835814</v>
          </cell>
          <cell r="AO108">
            <v>39.265804382664712</v>
          </cell>
          <cell r="AP108">
            <v>13.782729367048962</v>
          </cell>
          <cell r="AQ108">
            <v>21.853845312747701</v>
          </cell>
          <cell r="AS108">
            <v>20.314574946107712</v>
          </cell>
          <cell r="AT108">
            <v>25.100964560204432</v>
          </cell>
          <cell r="BE108">
            <v>16.678219051001687</v>
          </cell>
          <cell r="BF108">
            <v>4.108446488261297</v>
          </cell>
          <cell r="BG108">
            <v>63.784206668166668</v>
          </cell>
          <cell r="BH108">
            <v>-9.9926376785175464</v>
          </cell>
          <cell r="BI108">
            <v>40.461500384923774</v>
          </cell>
          <cell r="BO108">
            <v>6276166940.9910994</v>
          </cell>
          <cell r="BP108">
            <v>1932802285.6485016</v>
          </cell>
          <cell r="BQ108">
            <v>2589855465.838294</v>
          </cell>
          <cell r="BR108">
            <v>1575935376.9565296</v>
          </cell>
          <cell r="BS108">
            <v>177573812.54777253</v>
          </cell>
          <cell r="BT108">
            <v>22.875585138890429</v>
          </cell>
          <cell r="BU108">
            <v>23.154741811145584</v>
          </cell>
          <cell r="BV108">
            <v>59.845955743605941</v>
          </cell>
          <cell r="BW108">
            <v>-11.975439743026273</v>
          </cell>
          <cell r="BX108">
            <v>38.972602726801227</v>
          </cell>
          <cell r="CI108">
            <v>25.799860177722156</v>
          </cell>
          <cell r="CJ108">
            <v>11.416478043843847</v>
          </cell>
          <cell r="CK108">
            <v>79.741851584389266</v>
          </cell>
          <cell r="CL108">
            <v>-8.9513357249709991</v>
          </cell>
          <cell r="CM108">
            <v>74.51301650645479</v>
          </cell>
          <cell r="DR108">
            <v>3110692077.0859046</v>
          </cell>
          <cell r="DS108">
            <v>1016142084.9072921</v>
          </cell>
          <cell r="DT108">
            <v>1500464959.6166422</v>
          </cell>
          <cell r="DU108">
            <v>458972236.68984735</v>
          </cell>
          <cell r="DV108">
            <v>135112795.87212282</v>
          </cell>
          <cell r="EB108">
            <v>6.8373230260521831</v>
          </cell>
          <cell r="EC108">
            <v>6.1425656331194549</v>
          </cell>
          <cell r="ED108">
            <v>7.8991774327002355</v>
          </cell>
          <cell r="EE108">
            <v>8.1860427165955976</v>
          </cell>
          <cell r="EF108">
            <v>7.0717883248988356</v>
          </cell>
          <cell r="EG108">
            <v>3.608582043452055</v>
          </cell>
          <cell r="EH108">
            <v>1.8185154291347796</v>
          </cell>
          <cell r="EI108">
            <v>5.2316775310215524</v>
          </cell>
          <cell r="EJ108">
            <v>10.314466755930123</v>
          </cell>
          <cell r="EK108">
            <v>6.2164817049928951</v>
          </cell>
          <cell r="EL108">
            <v>6.888081105113157</v>
          </cell>
          <cell r="EM108">
            <v>1.8185154291347796</v>
          </cell>
          <cell r="EN108">
            <v>5.2316775310215524</v>
          </cell>
          <cell r="EO108">
            <v>10.314466755930123</v>
          </cell>
        </row>
        <row r="109">
          <cell r="E109">
            <v>263645432444.05313</v>
          </cell>
          <cell r="H109">
            <v>13194715123.047832</v>
          </cell>
          <cell r="K109">
            <v>54546354129.90229</v>
          </cell>
          <cell r="AD109">
            <v>176734766543.24741</v>
          </cell>
          <cell r="AE109">
            <v>108222586956.77594</v>
          </cell>
          <cell r="AF109">
            <v>50590279630.843193</v>
          </cell>
          <cell r="AG109">
            <v>15050348915.260677</v>
          </cell>
          <cell r="AH109">
            <v>2871551040.3675966</v>
          </cell>
          <cell r="AJ109">
            <v>19252326362.414566</v>
          </cell>
          <cell r="AL109">
            <v>1469630628.911706</v>
          </cell>
          <cell r="AM109">
            <v>23.847906542930986</v>
          </cell>
          <cell r="AN109">
            <v>20.206812549103038</v>
          </cell>
          <cell r="AO109">
            <v>38.502725601920787</v>
          </cell>
          <cell r="AP109">
            <v>9.6893614255345142</v>
          </cell>
          <cell r="AQ109">
            <v>18.399725016359845</v>
          </cell>
          <cell r="AS109">
            <v>21.011888017678835</v>
          </cell>
          <cell r="AT109">
            <v>24.877284397626575</v>
          </cell>
          <cell r="BE109">
            <v>9.3238653455273166</v>
          </cell>
          <cell r="BF109">
            <v>-7.2910098227235149</v>
          </cell>
          <cell r="BG109">
            <v>59.154587710109993</v>
          </cell>
          <cell r="BH109">
            <v>-8.4887112652597629</v>
          </cell>
          <cell r="BI109">
            <v>39.424766679840673</v>
          </cell>
          <cell r="BO109">
            <v>6617738957.2767639</v>
          </cell>
          <cell r="BP109">
            <v>2106014419.242353</v>
          </cell>
          <cell r="BQ109">
            <v>2696127984.918632</v>
          </cell>
          <cell r="BR109">
            <v>1629973815.8752792</v>
          </cell>
          <cell r="BS109">
            <v>185622737.24049944</v>
          </cell>
          <cell r="BT109">
            <v>23.638578225126849</v>
          </cell>
          <cell r="BU109">
            <v>19.830154206863181</v>
          </cell>
          <cell r="BV109">
            <v>58.482891798601308</v>
          </cell>
          <cell r="BW109">
            <v>-7.4168615588533608</v>
          </cell>
          <cell r="BX109">
            <v>39.329913818248066</v>
          </cell>
          <cell r="CI109">
            <v>51.795451351847888</v>
          </cell>
          <cell r="CJ109">
            <v>54.918527073025317</v>
          </cell>
          <cell r="CK109">
            <v>80.614679232494552</v>
          </cell>
          <cell r="CL109">
            <v>-7.4417463257596461</v>
          </cell>
          <cell r="CM109">
            <v>72.252991022580559</v>
          </cell>
          <cell r="DR109">
            <v>3270995200.0286212</v>
          </cell>
          <cell r="DS109">
            <v>1050251274.5999653</v>
          </cell>
          <cell r="DT109">
            <v>1598664362.2498348</v>
          </cell>
          <cell r="DU109">
            <v>478614665.1100381</v>
          </cell>
          <cell r="DV109">
            <v>143464898.06878102</v>
          </cell>
          <cell r="EB109">
            <v>6.4112179179859616</v>
          </cell>
          <cell r="EC109">
            <v>5.433672460865183</v>
          </cell>
          <cell r="ED109">
            <v>7.8955154037311654</v>
          </cell>
          <cell r="EE109">
            <v>8.2717975341909806</v>
          </cell>
          <cell r="EF109">
            <v>7.3511632408434808</v>
          </cell>
          <cell r="EG109">
            <v>3.7444466002434154</v>
          </cell>
          <cell r="EH109">
            <v>1.946002658468601</v>
          </cell>
          <cell r="EI109">
            <v>5.3293399534302903</v>
          </cell>
          <cell r="EJ109">
            <v>10.830139720033511</v>
          </cell>
          <cell r="EK109">
            <v>6.4641977325514386</v>
          </cell>
          <cell r="EL109">
            <v>6.9645950980562015</v>
          </cell>
          <cell r="EM109">
            <v>1.946002658468601</v>
          </cell>
          <cell r="EN109">
            <v>5.3293399534302903</v>
          </cell>
          <cell r="EO109">
            <v>10.830139720033511</v>
          </cell>
        </row>
        <row r="110">
          <cell r="E110">
            <v>266305567814.43054</v>
          </cell>
          <cell r="H110">
            <v>13517952182.712988</v>
          </cell>
          <cell r="K110">
            <v>53474958829.032806</v>
          </cell>
          <cell r="AD110">
            <v>180042789743.61301</v>
          </cell>
          <cell r="AE110">
            <v>110259624449.16849</v>
          </cell>
          <cell r="AF110">
            <v>51519471511.820229</v>
          </cell>
          <cell r="AG110">
            <v>15384980291.819559</v>
          </cell>
          <cell r="AH110">
            <v>2878713490.8047853</v>
          </cell>
          <cell r="AJ110">
            <v>19488779664.027573</v>
          </cell>
          <cell r="AL110">
            <v>1523664359.7784207</v>
          </cell>
          <cell r="AM110">
            <v>23.961841166826758</v>
          </cell>
          <cell r="AN110">
            <v>21.296294025735406</v>
          </cell>
          <cell r="AO110">
            <v>36.506540896100546</v>
          </cell>
          <cell r="AP110">
            <v>9.0123521558471253</v>
          </cell>
          <cell r="AQ110">
            <v>15.844919360081967</v>
          </cell>
          <cell r="AS110">
            <v>20.601792738379142</v>
          </cell>
          <cell r="AT110">
            <v>25.02565494381188</v>
          </cell>
          <cell r="BE110">
            <v>17.522987178088446</v>
          </cell>
          <cell r="BF110">
            <v>3.7156791528805133</v>
          </cell>
          <cell r="BG110">
            <v>63.028910694258336</v>
          </cell>
          <cell r="BH110">
            <v>-8.7088225984211185</v>
          </cell>
          <cell r="BI110">
            <v>37.60311714562814</v>
          </cell>
          <cell r="BO110">
            <v>6665453238.0672264</v>
          </cell>
          <cell r="BP110">
            <v>2145776191.9145858</v>
          </cell>
          <cell r="BQ110">
            <v>2725025062.0127869</v>
          </cell>
          <cell r="BR110">
            <v>1610028987.6242337</v>
          </cell>
          <cell r="BS110">
            <v>184622996.51561895</v>
          </cell>
          <cell r="BT110">
            <v>30.721683046990343</v>
          </cell>
          <cell r="BU110">
            <v>41.791291789290952</v>
          </cell>
          <cell r="BV110">
            <v>61.115523412540362</v>
          </cell>
          <cell r="BW110">
            <v>-8.6509386325079873</v>
          </cell>
          <cell r="BX110">
            <v>40.098839394030406</v>
          </cell>
          <cell r="CI110">
            <v>52.057309523235439</v>
          </cell>
          <cell r="CJ110">
            <v>56.641729936114025</v>
          </cell>
          <cell r="CK110">
            <v>76.210091038933882</v>
          </cell>
          <cell r="CL110">
            <v>-5.9911053013915749</v>
          </cell>
          <cell r="CM110">
            <v>70.114709641535924</v>
          </cell>
          <cell r="DR110">
            <v>3401609301.9972425</v>
          </cell>
          <cell r="DS110">
            <v>1140755276.3126585</v>
          </cell>
          <cell r="DT110">
            <v>1637593569.3364077</v>
          </cell>
          <cell r="DU110">
            <v>478093190.38650715</v>
          </cell>
          <cell r="DV110">
            <v>145167265.96166807</v>
          </cell>
          <cell r="EB110">
            <v>6.4485211767935464</v>
          </cell>
          <cell r="EC110">
            <v>5.5431243790933999</v>
          </cell>
          <cell r="ED110">
            <v>7.8926649870026511</v>
          </cell>
          <cell r="EE110">
            <v>7.9559268323020573</v>
          </cell>
          <cell r="EF110">
            <v>7.2251801629079457</v>
          </cell>
          <cell r="EG110">
            <v>3.7021494987714068</v>
          </cell>
          <cell r="EH110">
            <v>1.9461123712640835</v>
          </cell>
          <cell r="EI110">
            <v>5.2893109770886877</v>
          </cell>
          <cell r="EJ110">
            <v>10.464940201972906</v>
          </cell>
          <cell r="EK110">
            <v>6.4133856010799102</v>
          </cell>
          <cell r="EL110">
            <v>6.8545457082291161</v>
          </cell>
          <cell r="EM110">
            <v>1.9461123712640835</v>
          </cell>
          <cell r="EN110">
            <v>5.2893109770886877</v>
          </cell>
          <cell r="EO110">
            <v>10.464940201972906</v>
          </cell>
        </row>
        <row r="111">
          <cell r="E111">
            <v>270278580168.56024</v>
          </cell>
          <cell r="H111">
            <v>14397806742.400671</v>
          </cell>
          <cell r="K111">
            <v>51106518164.507355</v>
          </cell>
          <cell r="AD111">
            <v>184054539107.61523</v>
          </cell>
          <cell r="AE111">
            <v>112827882993.43509</v>
          </cell>
          <cell r="AF111">
            <v>52524745030.723152</v>
          </cell>
          <cell r="AG111">
            <v>15769149176.947195</v>
          </cell>
          <cell r="AH111">
            <v>2932761906.5098147</v>
          </cell>
          <cell r="AJ111">
            <v>19790959574.968224</v>
          </cell>
          <cell r="AL111">
            <v>1608737043.2506473</v>
          </cell>
          <cell r="AM111">
            <v>23.757067289827425</v>
          </cell>
          <cell r="AN111">
            <v>22.154777855405406</v>
          </cell>
          <cell r="AO111">
            <v>33.982497895888251</v>
          </cell>
          <cell r="AP111">
            <v>7.9893191161494626</v>
          </cell>
          <cell r="AQ111">
            <v>14.895067201449885</v>
          </cell>
          <cell r="AS111">
            <v>20.02237556214812</v>
          </cell>
          <cell r="AT111">
            <v>24.876957250170626</v>
          </cell>
          <cell r="BE111">
            <v>19.621141464945847</v>
          </cell>
          <cell r="BF111">
            <v>1.9066499930384229</v>
          </cell>
          <cell r="BG111">
            <v>70.86075643270047</v>
          </cell>
          <cell r="BH111">
            <v>-5.463457447745812</v>
          </cell>
          <cell r="BI111">
            <v>42.832340762978546</v>
          </cell>
          <cell r="BO111">
            <v>6889728867.4380398</v>
          </cell>
          <cell r="BP111">
            <v>2187745441.9012361</v>
          </cell>
          <cell r="BQ111">
            <v>2908909677.3977556</v>
          </cell>
          <cell r="BR111">
            <v>1589441771.7424266</v>
          </cell>
          <cell r="BS111">
            <v>203631976.39662528</v>
          </cell>
          <cell r="BT111">
            <v>32.820554754464283</v>
          </cell>
          <cell r="BU111">
            <v>34.250174881154251</v>
          </cell>
          <cell r="BV111">
            <v>67.52688590543066</v>
          </cell>
          <cell r="BW111">
            <v>-5.608857910566412</v>
          </cell>
          <cell r="BX111">
            <v>48.236061521565674</v>
          </cell>
          <cell r="CI111">
            <v>52.644068773006644</v>
          </cell>
          <cell r="CJ111">
            <v>55.106884134725156</v>
          </cell>
          <cell r="CK111">
            <v>79.245947772425282</v>
          </cell>
          <cell r="CL111">
            <v>-3.6113130519700332</v>
          </cell>
          <cell r="CM111">
            <v>74.130438129958719</v>
          </cell>
          <cell r="DR111">
            <v>3544639077.2604074</v>
          </cell>
          <cell r="DS111">
            <v>1194992451.6290758</v>
          </cell>
          <cell r="DT111">
            <v>1706090924.6305773</v>
          </cell>
          <cell r="DU111">
            <v>486644714.99798661</v>
          </cell>
          <cell r="DV111">
            <v>156910986.00276634</v>
          </cell>
          <cell r="EB111">
            <v>6.3738117650903936</v>
          </cell>
          <cell r="EC111">
            <v>5.21953300834722</v>
          </cell>
          <cell r="ED111">
            <v>8.3442854438150693</v>
          </cell>
          <cell r="EE111">
            <v>7.8232870857892323</v>
          </cell>
          <cell r="EF111">
            <v>7.6965268391808159</v>
          </cell>
          <cell r="EG111">
            <v>3.7433083154823312</v>
          </cell>
          <cell r="EH111">
            <v>1.9390113364340358</v>
          </cell>
          <cell r="EI111">
            <v>5.5381700105279048</v>
          </cell>
          <cell r="EJ111">
            <v>10.079438997672874</v>
          </cell>
          <cell r="EK111">
            <v>6.943351792200585</v>
          </cell>
          <cell r="EL111">
            <v>6.8927924197125066</v>
          </cell>
          <cell r="EM111">
            <v>1.9390113364340358</v>
          </cell>
          <cell r="EN111">
            <v>5.5381700105279048</v>
          </cell>
          <cell r="EO111">
            <v>10.079438997672874</v>
          </cell>
        </row>
        <row r="112">
          <cell r="E112">
            <v>275014958553.66962</v>
          </cell>
          <cell r="H112">
            <v>15197053364.253258</v>
          </cell>
          <cell r="K112">
            <v>51775234436.927879</v>
          </cell>
          <cell r="AD112">
            <v>188265913277.70193</v>
          </cell>
          <cell r="AE112">
            <v>114047579995.903</v>
          </cell>
          <cell r="AF112">
            <v>54642112438.253334</v>
          </cell>
          <cell r="AG112">
            <v>16590786410.467459</v>
          </cell>
          <cell r="AH112">
            <v>2985434433.0780888</v>
          </cell>
          <cell r="AJ112">
            <v>20525358917.911068</v>
          </cell>
          <cell r="AL112">
            <v>1659701456.3186417</v>
          </cell>
          <cell r="AM112">
            <v>24.113591359481966</v>
          </cell>
          <cell r="AN112">
            <v>20.351689756845225</v>
          </cell>
          <cell r="AO112">
            <v>34.97241290955364</v>
          </cell>
          <cell r="AP112">
            <v>20.069781835259558</v>
          </cell>
          <cell r="AQ112">
            <v>13.733638520023383</v>
          </cell>
          <cell r="AS112">
            <v>21.769322380597856</v>
          </cell>
          <cell r="AT112">
            <v>24.219332485415922</v>
          </cell>
          <cell r="BE112">
            <v>23.41986609670883</v>
          </cell>
          <cell r="BF112">
            <v>7.3007806897181782</v>
          </cell>
          <cell r="BG112">
            <v>67.965232803626606</v>
          </cell>
          <cell r="BH112">
            <v>-1.538891384336738</v>
          </cell>
          <cell r="BI112">
            <v>43.684162449994005</v>
          </cell>
          <cell r="BO112">
            <v>7259803176.035697</v>
          </cell>
          <cell r="BP112">
            <v>2307960980.8579559</v>
          </cell>
          <cell r="BQ112">
            <v>3087751334.7285452</v>
          </cell>
          <cell r="BR112">
            <v>1656829796.3248768</v>
          </cell>
          <cell r="BS112">
            <v>207261064.12431854</v>
          </cell>
          <cell r="BT112">
            <v>35.175197886296175</v>
          </cell>
          <cell r="BU112">
            <v>41.529277831115195</v>
          </cell>
          <cell r="BV112">
            <v>63.480466257375198</v>
          </cell>
          <cell r="BW112">
            <v>-3.3105100160294887</v>
          </cell>
          <cell r="BX112">
            <v>50.6084120399642</v>
          </cell>
          <cell r="CI112">
            <v>53.775271766932335</v>
          </cell>
          <cell r="CJ112">
            <v>52.90753897850766</v>
          </cell>
          <cell r="CK112">
            <v>77.095324386724954</v>
          </cell>
          <cell r="CL112">
            <v>7.9327031429510919</v>
          </cell>
          <cell r="CM112">
            <v>77.22418978832421</v>
          </cell>
          <cell r="DR112">
            <v>3803696882.9592366</v>
          </cell>
          <cell r="DS112">
            <v>1264536297.885673</v>
          </cell>
          <cell r="DT112">
            <v>1859692609.266592</v>
          </cell>
          <cell r="DU112">
            <v>517412293.53440386</v>
          </cell>
          <cell r="DV112">
            <v>162055682.27256826</v>
          </cell>
          <cell r="EB112">
            <v>6.5872297629946104</v>
          </cell>
          <cell r="EC112">
            <v>5.4771156266148031</v>
          </cell>
          <cell r="ED112">
            <v>8.4957902439410038</v>
          </cell>
          <cell r="EE112">
            <v>7.7325664652764869</v>
          </cell>
          <cell r="EF112">
            <v>7.6979618380021586</v>
          </cell>
          <cell r="EG112">
            <v>3.8561431804848882</v>
          </cell>
          <cell r="EH112">
            <v>2.0236825550711957</v>
          </cell>
          <cell r="EI112">
            <v>5.6508637696204831</v>
          </cell>
          <cell r="EJ112">
            <v>9.9864452192546445</v>
          </cell>
          <cell r="EK112">
            <v>6.9424088443511733</v>
          </cell>
          <cell r="EL112">
            <v>7.0222486021895625</v>
          </cell>
          <cell r="EM112">
            <v>2.0236825550711957</v>
          </cell>
          <cell r="EN112">
            <v>5.6508637696204831</v>
          </cell>
          <cell r="EO112">
            <v>9.9864452192546445</v>
          </cell>
        </row>
        <row r="113">
          <cell r="E113">
            <v>281865906432.30414</v>
          </cell>
          <cell r="H113">
            <v>19533882044.065262</v>
          </cell>
          <cell r="K113">
            <v>51295276556.042435</v>
          </cell>
          <cell r="AD113">
            <v>191703335682.47705</v>
          </cell>
          <cell r="AE113">
            <v>117017838078.40561</v>
          </cell>
          <cell r="AF113">
            <v>55232617525.086281</v>
          </cell>
          <cell r="AG113">
            <v>16435270151.205971</v>
          </cell>
          <cell r="AH113">
            <v>3017609927.7792559</v>
          </cell>
          <cell r="AJ113">
            <v>20747831813.171295</v>
          </cell>
          <cell r="AL113">
            <v>1714412406.8649817</v>
          </cell>
          <cell r="AM113">
            <v>23.341324183554192</v>
          </cell>
          <cell r="AN113">
            <v>20.340626635025782</v>
          </cell>
          <cell r="AO113">
            <v>32.339993598838767</v>
          </cell>
          <cell r="AP113">
            <v>19.176137588579458</v>
          </cell>
          <cell r="AQ113">
            <v>13.440278954948814</v>
          </cell>
          <cell r="AS113">
            <v>21.158047637484543</v>
          </cell>
          <cell r="AT113">
            <v>23.467636843089679</v>
          </cell>
          <cell r="BE113">
            <v>28.441750058592795</v>
          </cell>
          <cell r="BF113">
            <v>14.392821235187547</v>
          </cell>
          <cell r="BG113">
            <v>65.080206146989084</v>
          </cell>
          <cell r="BH113">
            <v>1.704817114517243</v>
          </cell>
          <cell r="BI113">
            <v>46.211578884114246</v>
          </cell>
          <cell r="BO113">
            <v>7657094411.0987196</v>
          </cell>
          <cell r="BP113">
            <v>2503436713.5410991</v>
          </cell>
          <cell r="BQ113">
            <v>3254244441.0886889</v>
          </cell>
          <cell r="BR113">
            <v>1684067688.0597711</v>
          </cell>
          <cell r="BS113">
            <v>215345568.40916112</v>
          </cell>
          <cell r="BT113">
            <v>42.803778286011742</v>
          </cell>
          <cell r="BU113">
            <v>61.03200793886154</v>
          </cell>
          <cell r="BV113">
            <v>65.231127643333565</v>
          </cell>
          <cell r="BW113">
            <v>-0.81754354718540645</v>
          </cell>
          <cell r="BX113">
            <v>53.940520422293467</v>
          </cell>
          <cell r="CI113">
            <v>56.933314930655541</v>
          </cell>
          <cell r="CJ113">
            <v>58.367557275454729</v>
          </cell>
          <cell r="CK113">
            <v>76.167056383064221</v>
          </cell>
          <cell r="CL113">
            <v>7.8025446889955941</v>
          </cell>
          <cell r="CM113">
            <v>80.216018366664073</v>
          </cell>
          <cell r="DR113">
            <v>3919420452.6128039</v>
          </cell>
          <cell r="DS113">
            <v>1323695027.5537791</v>
          </cell>
          <cell r="DT113">
            <v>1919518951.6483736</v>
          </cell>
          <cell r="DU113">
            <v>506243526.74431813</v>
          </cell>
          <cell r="DV113">
            <v>169962946.66633362</v>
          </cell>
          <cell r="EB113">
            <v>6.5283809582580705</v>
          </cell>
          <cell r="EC113">
            <v>5.2373476851742335</v>
          </cell>
          <cell r="ED113">
            <v>8.7409097476957687</v>
          </cell>
          <cell r="EE113">
            <v>8.0445454242428376</v>
          </cell>
          <cell r="EF113">
            <v>7.8378920003605375</v>
          </cell>
          <cell r="EG113">
            <v>3.9942416149614384</v>
          </cell>
          <cell r="EH113">
            <v>2.1393633266953009</v>
          </cell>
          <cell r="EI113">
            <v>5.8918888636965887</v>
          </cell>
          <cell r="EJ113">
            <v>10.246668734777074</v>
          </cell>
          <cell r="EK113">
            <v>7.1362957295027192</v>
          </cell>
          <cell r="EL113">
            <v>7.1847655023396477</v>
          </cell>
          <cell r="EM113">
            <v>2.1393633266953009</v>
          </cell>
          <cell r="EN113">
            <v>5.8918888636965887</v>
          </cell>
          <cell r="EO113">
            <v>10.246668734777074</v>
          </cell>
        </row>
        <row r="114">
          <cell r="E114">
            <v>283517675983.47223</v>
          </cell>
          <cell r="H114">
            <v>17724411384.009995</v>
          </cell>
          <cell r="K114">
            <v>53439635031.29731</v>
          </cell>
          <cell r="AD114">
            <v>192031380605.4964</v>
          </cell>
          <cell r="AE114">
            <v>116823578816.32536</v>
          </cell>
          <cell r="AF114">
            <v>55926898422.210953</v>
          </cell>
          <cell r="AG114">
            <v>16254791231.248085</v>
          </cell>
          <cell r="AH114">
            <v>3026112135.7120657</v>
          </cell>
          <cell r="AJ114">
            <v>20947434683.853462</v>
          </cell>
          <cell r="AL114">
            <v>1764085637.0338433</v>
          </cell>
          <cell r="AM114">
            <v>21.615335408871307</v>
          </cell>
          <cell r="AN114">
            <v>18.572608929127266</v>
          </cell>
          <cell r="AO114">
            <v>29.866779533837295</v>
          </cell>
          <cell r="AP114">
            <v>19.332911984697709</v>
          </cell>
          <cell r="AQ114">
            <v>12.51593419532071</v>
          </cell>
          <cell r="AS114">
            <v>20.432213199235271</v>
          </cell>
          <cell r="AT114">
            <v>21.680349855943916</v>
          </cell>
          <cell r="BE114">
            <v>26.437196782851547</v>
          </cell>
          <cell r="BF114">
            <v>11.456514771538329</v>
          </cell>
          <cell r="BG114">
            <v>66.311727672877382</v>
          </cell>
          <cell r="BH114">
            <v>2.4444524667166956</v>
          </cell>
          <cell r="BI114">
            <v>38.09984858908679</v>
          </cell>
          <cell r="BO114">
            <v>7220003616.6194181</v>
          </cell>
          <cell r="BP114">
            <v>2399671369.4602122</v>
          </cell>
          <cell r="BQ114">
            <v>3119983184.5217905</v>
          </cell>
          <cell r="BR114">
            <v>1490093810.276643</v>
          </cell>
          <cell r="BS114">
            <v>210255252.36077112</v>
          </cell>
          <cell r="BT114">
            <v>42.56049595513214</v>
          </cell>
          <cell r="BU114">
            <v>60.789074630794168</v>
          </cell>
          <cell r="BV114">
            <v>62.880787419316086</v>
          </cell>
          <cell r="BW114">
            <v>-1.487046903203082</v>
          </cell>
          <cell r="BX114">
            <v>46.013555006420972</v>
          </cell>
          <cell r="CI114">
            <v>60.018550162706475</v>
          </cell>
          <cell r="CJ114">
            <v>61.984127256038882</v>
          </cell>
          <cell r="CK114">
            <v>79.057027149485521</v>
          </cell>
          <cell r="CL114">
            <v>9.0951150901421141</v>
          </cell>
          <cell r="CM114">
            <v>66.016412004374757</v>
          </cell>
          <cell r="DR114">
            <v>3982557536.6754169</v>
          </cell>
          <cell r="DS114">
            <v>1379677318.1394165</v>
          </cell>
          <cell r="DT114">
            <v>1944958175.946506</v>
          </cell>
          <cell r="DU114">
            <v>495415422.99376196</v>
          </cell>
          <cell r="DV114">
            <v>162506619.59572932</v>
          </cell>
          <cell r="EB114">
            <v>6.6279056087722195</v>
          </cell>
          <cell r="EC114">
            <v>5.5431599135086476</v>
          </cell>
          <cell r="ED114">
            <v>8.5286350565282305</v>
          </cell>
          <cell r="EE114">
            <v>7.6911588872296699</v>
          </cell>
          <cell r="EF114">
            <v>7.6652139653355693</v>
          </cell>
          <cell r="EG114">
            <v>3.7598040454919079</v>
          </cell>
          <cell r="EH114">
            <v>2.0540984908817683</v>
          </cell>
          <cell r="EI114">
            <v>5.578680871890997</v>
          </cell>
          <cell r="EJ114">
            <v>9.167105188112771</v>
          </cell>
          <cell r="EK114">
            <v>6.9480324235009414</v>
          </cell>
          <cell r="EL114">
            <v>7.0487790864968147</v>
          </cell>
          <cell r="EM114">
            <v>2.0540984908817683</v>
          </cell>
          <cell r="EN114">
            <v>5.578680871890997</v>
          </cell>
          <cell r="EO114">
            <v>9.167105188112771</v>
          </cell>
        </row>
        <row r="115">
          <cell r="E115">
            <v>284237732207.85651</v>
          </cell>
          <cell r="H115">
            <v>16892535558.824259</v>
          </cell>
          <cell r="K115">
            <v>53164098659.127571</v>
          </cell>
          <cell r="AD115">
            <v>191432800152.77939</v>
          </cell>
          <cell r="AE115">
            <v>115976860839.93069</v>
          </cell>
          <cell r="AF115">
            <v>56014560540.350876</v>
          </cell>
          <cell r="AG115">
            <v>16435299225.637661</v>
          </cell>
          <cell r="AH115">
            <v>3006079546.8602452</v>
          </cell>
          <cell r="AJ115">
            <v>21018164365.993969</v>
          </cell>
          <cell r="AL115">
            <v>1802274989.8629713</v>
          </cell>
          <cell r="AM115">
            <v>20.476748583313096</v>
          </cell>
          <cell r="AN115">
            <v>17.800908723183451</v>
          </cell>
          <cell r="AO115">
            <v>28.016328027907701</v>
          </cell>
          <cell r="AP115">
            <v>17.717691416504501</v>
          </cell>
          <cell r="AQ115">
            <v>10.231739739226198</v>
          </cell>
          <cell r="AS115">
            <v>19.32579285842586</v>
          </cell>
          <cell r="AT115">
            <v>20.589009605541044</v>
          </cell>
          <cell r="BE115">
            <v>30.884573982364326</v>
          </cell>
          <cell r="BF115">
            <v>15.995510192728091</v>
          </cell>
          <cell r="BG115">
            <v>69.928972345233163</v>
          </cell>
          <cell r="BH115">
            <v>3.9224101062800498</v>
          </cell>
          <cell r="BI115">
            <v>38.798102033178729</v>
          </cell>
          <cell r="BO115">
            <v>7778619633.1810722</v>
          </cell>
          <cell r="BP115">
            <v>2613611755.9560537</v>
          </cell>
          <cell r="BQ115">
            <v>3339217822.7762198</v>
          </cell>
          <cell r="BR115">
            <v>1604626392.3478298</v>
          </cell>
          <cell r="BS115">
            <v>221163662.10097334</v>
          </cell>
          <cell r="BT115">
            <v>42.72318247175135</v>
          </cell>
          <cell r="BU115">
            <v>59.046013255879373</v>
          </cell>
          <cell r="BV115">
            <v>62.318275381503938</v>
          </cell>
          <cell r="BW115">
            <v>0.31379943604279426</v>
          </cell>
          <cell r="BX115">
            <v>47.414575364055509</v>
          </cell>
          <cell r="CI115">
            <v>60.127444548040529</v>
          </cell>
          <cell r="CJ115">
            <v>61.786540667874014</v>
          </cell>
          <cell r="CK115">
            <v>80.470015910364552</v>
          </cell>
          <cell r="CL115">
            <v>7.7292119388677305</v>
          </cell>
          <cell r="CM115">
            <v>52.838349014883093</v>
          </cell>
          <cell r="DR115">
            <v>4273082357.841815</v>
          </cell>
          <cell r="DS115">
            <v>1497694060.5396097</v>
          </cell>
          <cell r="DT115">
            <v>2084128382.2366436</v>
          </cell>
          <cell r="DU115">
            <v>518802906.15813631</v>
          </cell>
          <cell r="DV115">
            <v>172457008.90742692</v>
          </cell>
          <cell r="EB115">
            <v>6.8836234217583252</v>
          </cell>
          <cell r="EC115">
            <v>5.6757375897341822</v>
          </cell>
          <cell r="ED115">
            <v>9.0459982179825253</v>
          </cell>
          <cell r="EE115">
            <v>7.8144978618826686</v>
          </cell>
          <cell r="EF115">
            <v>8.1021983447149672</v>
          </cell>
          <cell r="EG115">
            <v>4.0633682561050577</v>
          </cell>
          <cell r="EH115">
            <v>2.2535631133897622</v>
          </cell>
          <cell r="EI115">
            <v>5.9613389635910243</v>
          </cell>
          <cell r="EJ115">
            <v>9.7632928388961115</v>
          </cell>
          <cell r="EK115">
            <v>7.3572125638515384</v>
          </cell>
          <cell r="EL115">
            <v>7.3738432140662109</v>
          </cell>
          <cell r="EM115">
            <v>2.2535631133897622</v>
          </cell>
          <cell r="EN115">
            <v>5.9613389635910243</v>
          </cell>
          <cell r="EO115">
            <v>9.7632928388961115</v>
          </cell>
        </row>
        <row r="116">
          <cell r="E116">
            <v>282460999864.45685</v>
          </cell>
          <cell r="H116">
            <v>16979433177.055634</v>
          </cell>
          <cell r="K116">
            <v>52137894928.025078</v>
          </cell>
          <cell r="AD116">
            <v>192488470667.53821</v>
          </cell>
          <cell r="AE116">
            <v>116661413225.12274</v>
          </cell>
          <cell r="AF116">
            <v>56103137909.27504</v>
          </cell>
          <cell r="AG116">
            <v>16713077897.2773</v>
          </cell>
          <cell r="AH116">
            <v>3010841635.8632135</v>
          </cell>
          <cell r="AJ116">
            <v>21194341084.820293</v>
          </cell>
          <cell r="AL116">
            <v>1858399568.6859381</v>
          </cell>
          <cell r="AM116">
            <v>19.213270195995456</v>
          </cell>
          <cell r="AN116">
            <v>16.723003718067119</v>
          </cell>
          <cell r="AO116">
            <v>25.903594112309047</v>
          </cell>
          <cell r="AP116">
            <v>17.449294860886045</v>
          </cell>
          <cell r="AQ116">
            <v>10.369060870230683</v>
          </cell>
          <cell r="AS116">
            <v>19.253324404025228</v>
          </cell>
          <cell r="AT116">
            <v>19.369706713047876</v>
          </cell>
          <cell r="BE116">
            <v>30.763546126041106</v>
          </cell>
          <cell r="BF116">
            <v>13.189251798534784</v>
          </cell>
          <cell r="BG116">
            <v>69.945700704719656</v>
          </cell>
          <cell r="BH116">
            <v>8.7179170311814111</v>
          </cell>
          <cell r="BI116">
            <v>35.28440276121043</v>
          </cell>
          <cell r="BO116">
            <v>8121405254.3513603</v>
          </cell>
          <cell r="BP116">
            <v>2779947037.3453856</v>
          </cell>
          <cell r="BQ116">
            <v>3529958089.6557717</v>
          </cell>
          <cell r="BR116">
            <v>1588659336.2013574</v>
          </cell>
          <cell r="BS116">
            <v>222840791.14884776</v>
          </cell>
          <cell r="BT116">
            <v>45.949436347244287</v>
          </cell>
          <cell r="BU116">
            <v>61.193426865146925</v>
          </cell>
          <cell r="BV116">
            <v>62.427533982505622</v>
          </cell>
          <cell r="BW116">
            <v>5.2317417920025644</v>
          </cell>
          <cell r="BX116">
            <v>41.934756761244451</v>
          </cell>
          <cell r="CI116">
            <v>58.575043387618095</v>
          </cell>
          <cell r="CJ116">
            <v>60.702508856157401</v>
          </cell>
          <cell r="CK116">
            <v>74.952030567470686</v>
          </cell>
          <cell r="CL116">
            <v>10.572022219998267</v>
          </cell>
          <cell r="CM116">
            <v>47.910934214343825</v>
          </cell>
          <cell r="DR116">
            <v>4360481842.3997841</v>
          </cell>
          <cell r="DS116">
            <v>1587739897.1071882</v>
          </cell>
          <cell r="DT116">
            <v>2090102625.7003992</v>
          </cell>
          <cell r="DU116">
            <v>508878514.88904101</v>
          </cell>
          <cell r="DV116">
            <v>173760804.70315415</v>
          </cell>
          <cell r="EB116">
            <v>7.0014764860783494</v>
          </cell>
          <cell r="EC116">
            <v>5.5749829647990028</v>
          </cell>
          <cell r="ED116">
            <v>9.7323798411594638</v>
          </cell>
          <cell r="EE116">
            <v>7.5900630517881869</v>
          </cell>
          <cell r="EF116">
            <v>8.1199044498087378</v>
          </cell>
          <cell r="EG116">
            <v>4.2191645173276227</v>
          </cell>
          <cell r="EH116">
            <v>2.3829190479468072</v>
          </cell>
          <cell r="EI116">
            <v>6.2919084764280093</v>
          </cell>
          <cell r="EJ116">
            <v>9.5054863380979224</v>
          </cell>
          <cell r="EK116">
            <v>7.401279047509882</v>
          </cell>
          <cell r="EL116">
            <v>7.5844741046057234</v>
          </cell>
          <cell r="EM116">
            <v>2.3829190479468072</v>
          </cell>
          <cell r="EN116">
            <v>6.2919084764280093</v>
          </cell>
          <cell r="EO116">
            <v>9.5054863380979224</v>
          </cell>
        </row>
        <row r="117">
          <cell r="E117">
            <v>281378990886.53436</v>
          </cell>
          <cell r="H117">
            <v>14854574507.368235</v>
          </cell>
          <cell r="K117">
            <v>52509794277.678558</v>
          </cell>
          <cell r="AD117">
            <v>193389719057.47443</v>
          </cell>
          <cell r="AE117">
            <v>117273920861.97017</v>
          </cell>
          <cell r="AF117">
            <v>56213229203.355392</v>
          </cell>
          <cell r="AG117">
            <v>16894625752.155041</v>
          </cell>
          <cell r="AH117">
            <v>3007943239.9938059</v>
          </cell>
          <cell r="AJ117">
            <v>21287361606.907124</v>
          </cell>
          <cell r="AL117">
            <v>1864203803.4868884</v>
          </cell>
          <cell r="AM117">
            <v>17.538149136441717</v>
          </cell>
          <cell r="AN117">
            <v>15.963060842820887</v>
          </cell>
          <cell r="AO117">
            <v>22.208897516515378</v>
          </cell>
          <cell r="AP117">
            <v>15.650434781017509</v>
          </cell>
          <cell r="AQ117">
            <v>7.5359212925197649</v>
          </cell>
          <cell r="AS117">
            <v>18.00262023093795</v>
          </cell>
          <cell r="AT117">
            <v>17.752213651343276</v>
          </cell>
          <cell r="BE117">
            <v>28.236929024135904</v>
          </cell>
          <cell r="BF117">
            <v>5.4799457944401109</v>
          </cell>
          <cell r="BG117">
            <v>74.444808380154456</v>
          </cell>
          <cell r="BH117">
            <v>11.071621973270606</v>
          </cell>
          <cell r="BI117">
            <v>37.287507546758334</v>
          </cell>
          <cell r="BO117">
            <v>8827853842.3539658</v>
          </cell>
          <cell r="BP117">
            <v>2993911296.981595</v>
          </cell>
          <cell r="BQ117">
            <v>3913227769.2648845</v>
          </cell>
          <cell r="BR117">
            <v>1679431000.4944453</v>
          </cell>
          <cell r="BS117">
            <v>241283775.6130363</v>
          </cell>
          <cell r="BT117">
            <v>55.048712782871156</v>
          </cell>
          <cell r="BU117">
            <v>74.825666798710472</v>
          </cell>
          <cell r="BV117">
            <v>74.310387228174108</v>
          </cell>
          <cell r="BW117">
            <v>6.8531535972351509</v>
          </cell>
          <cell r="BX117">
            <v>46.773198605706767</v>
          </cell>
          <cell r="CI117">
            <v>57.53375072275184</v>
          </cell>
          <cell r="CJ117">
            <v>57.870447310726057</v>
          </cell>
          <cell r="CK117">
            <v>75.991475781690568</v>
          </cell>
          <cell r="CL117">
            <v>10.984119682508986</v>
          </cell>
          <cell r="CM117">
            <v>42.031303083242364</v>
          </cell>
          <cell r="DR117">
            <v>4589950330.3527079</v>
          </cell>
          <cell r="DS117">
            <v>1600307858.8456774</v>
          </cell>
          <cell r="DT117">
            <v>2296026175.6021614</v>
          </cell>
          <cell r="DU117">
            <v>510105414.28233618</v>
          </cell>
          <cell r="DV117">
            <v>183510881.62253115</v>
          </cell>
          <cell r="EB117">
            <v>7.1457620460214812</v>
          </cell>
          <cell r="EC117">
            <v>5.4273892018384524</v>
          </cell>
          <cell r="ED117">
            <v>10.464103559567178</v>
          </cell>
          <cell r="EE117">
            <v>7.7465644640895466</v>
          </cell>
          <cell r="EF117">
            <v>8.7532713884806643</v>
          </cell>
          <cell r="EG117">
            <v>4.5647999725002819</v>
          </cell>
          <cell r="EH117">
            <v>2.5529216342185643</v>
          </cell>
          <cell r="EI117">
            <v>6.961400056041084</v>
          </cell>
          <cell r="EJ117">
            <v>9.9406226875444155</v>
          </cell>
          <cell r="EK117">
            <v>8.0215534789656839</v>
          </cell>
          <cell r="EL117">
            <v>7.9165925858741328</v>
          </cell>
          <cell r="EM117">
            <v>2.5529216342185643</v>
          </cell>
          <cell r="EN117">
            <v>6.961400056041084</v>
          </cell>
          <cell r="EO117">
            <v>9.9406226875444155</v>
          </cell>
        </row>
        <row r="118">
          <cell r="E118">
            <v>286527082619.96686</v>
          </cell>
          <cell r="H118">
            <v>18796935743.211887</v>
          </cell>
          <cell r="K118">
            <v>52275280716.364449</v>
          </cell>
          <cell r="AD118">
            <v>194434705501.1163</v>
          </cell>
          <cell r="AE118">
            <v>117551142927.62416</v>
          </cell>
          <cell r="AF118">
            <v>56840148723.26387</v>
          </cell>
          <cell r="AG118">
            <v>16961277135.483643</v>
          </cell>
          <cell r="AH118">
            <v>3082136714.7446909</v>
          </cell>
          <cell r="AJ118">
            <v>21573518426.991013</v>
          </cell>
          <cell r="AL118">
            <v>1908605564.1064548</v>
          </cell>
          <cell r="AM118">
            <v>16.596905927227201</v>
          </cell>
          <cell r="AN118">
            <v>15.652140562602268</v>
          </cell>
          <cell r="AO118">
            <v>19.927003059761404</v>
          </cell>
          <cell r="AP118">
            <v>13.900581964550085</v>
          </cell>
          <cell r="AQ118">
            <v>8.943481882902681</v>
          </cell>
          <cell r="AS118">
            <v>18.272172708246103</v>
          </cell>
          <cell r="AT118">
            <v>17.012582318567084</v>
          </cell>
          <cell r="BE118">
            <v>27.480458244512196</v>
          </cell>
          <cell r="BF118">
            <v>8.7163424501780504</v>
          </cell>
          <cell r="BG118">
            <v>65.195765224307905</v>
          </cell>
          <cell r="BH118">
            <v>8.4464270992913537</v>
          </cell>
          <cell r="BI118">
            <v>40.893084912879218</v>
          </cell>
          <cell r="BO118">
            <v>8871187812.5391197</v>
          </cell>
          <cell r="BP118">
            <v>3006947452.7012663</v>
          </cell>
          <cell r="BQ118">
            <v>3993112463.7262778</v>
          </cell>
          <cell r="BR118">
            <v>1627334494.4252343</v>
          </cell>
          <cell r="BS118">
            <v>243793401.68634158</v>
          </cell>
          <cell r="BT118">
            <v>45.278576738065432</v>
          </cell>
          <cell r="BU118">
            <v>53.941500580789302</v>
          </cell>
          <cell r="BV118">
            <v>69.360983940110387</v>
          </cell>
          <cell r="BW118">
            <v>1.308245176778744E-2</v>
          </cell>
          <cell r="BX118">
            <v>44.985857513630265</v>
          </cell>
          <cell r="CI118">
            <v>60.195630242963396</v>
          </cell>
          <cell r="CJ118">
            <v>62.708223274971253</v>
          </cell>
          <cell r="CK118">
            <v>74.863851383846523</v>
          </cell>
          <cell r="CL118">
            <v>11.746750377183378</v>
          </cell>
          <cell r="CM118">
            <v>49.893462543540991</v>
          </cell>
          <cell r="DR118">
            <v>4877902288.152874</v>
          </cell>
          <cell r="DS118">
            <v>1685829224.8976202</v>
          </cell>
          <cell r="DT118">
            <v>2492191842.0957551</v>
          </cell>
          <cell r="DU118">
            <v>506599232.64975512</v>
          </cell>
          <cell r="DV118">
            <v>193281988.5097442</v>
          </cell>
          <cell r="EB118">
            <v>7.1277104804725671</v>
          </cell>
          <cell r="EC118">
            <v>5.5244427099108604</v>
          </cell>
          <cell r="ED118">
            <v>10.194139279328986</v>
          </cell>
          <cell r="EE118">
            <v>7.6558994116130759</v>
          </cell>
          <cell r="EF118">
            <v>8.8183983095864136</v>
          </cell>
          <cell r="EG118">
            <v>4.5625536807718667</v>
          </cell>
          <cell r="EH118">
            <v>2.5579908266418419</v>
          </cell>
          <cell r="EI118">
            <v>7.0251618854261606</v>
          </cell>
          <cell r="EJ118">
            <v>9.59441014627836</v>
          </cell>
          <cell r="EK118">
            <v>7.9098827939738632</v>
          </cell>
          <cell r="EL118">
            <v>7.9046133349627938</v>
          </cell>
          <cell r="EM118">
            <v>2.5579908266418419</v>
          </cell>
          <cell r="EN118">
            <v>7.0251618854261606</v>
          </cell>
          <cell r="EO118">
            <v>9.59441014627836</v>
          </cell>
        </row>
        <row r="119">
          <cell r="E119">
            <v>285263912288.70929</v>
          </cell>
          <cell r="H119">
            <v>15122413848.104109</v>
          </cell>
          <cell r="K119">
            <v>52854664178.166252</v>
          </cell>
          <cell r="AD119">
            <v>196045496379.61926</v>
          </cell>
          <cell r="AE119">
            <v>118647783176.39749</v>
          </cell>
          <cell r="AF119">
            <v>57459715712.210609</v>
          </cell>
          <cell r="AG119">
            <v>16784719397.016842</v>
          </cell>
          <cell r="AH119">
            <v>3153278093.9942675</v>
          </cell>
          <cell r="AJ119">
            <v>21855290308.362511</v>
          </cell>
          <cell r="AL119">
            <v>1956430967.2500112</v>
          </cell>
          <cell r="AM119">
            <v>14.600786377605068</v>
          </cell>
          <cell r="AN119">
            <v>13.626821273875755</v>
          </cell>
          <cell r="AO119">
            <v>18.685717317274886</v>
          </cell>
          <cell r="AP119">
            <v>9.0440749975646781</v>
          </cell>
          <cell r="AQ119">
            <v>10.896607002795866</v>
          </cell>
          <cell r="AS119">
            <v>17.088799763127625</v>
          </cell>
          <cell r="AT119">
            <v>15.357764386274342</v>
          </cell>
          <cell r="BE119">
            <v>34.506145095706508</v>
          </cell>
          <cell r="BF119">
            <v>17.837889666285946</v>
          </cell>
          <cell r="BG119">
            <v>69.239452488190281</v>
          </cell>
          <cell r="BH119">
            <v>10.154716231432337</v>
          </cell>
          <cell r="BI119">
            <v>41.174083909313744</v>
          </cell>
          <cell r="BO119">
            <v>9267101832.3340912</v>
          </cell>
          <cell r="BP119">
            <v>3273721029.9117074</v>
          </cell>
          <cell r="BQ119">
            <v>4060575089.2265539</v>
          </cell>
          <cell r="BR119">
            <v>1690701001.3608909</v>
          </cell>
          <cell r="BS119">
            <v>242104711.83494124</v>
          </cell>
          <cell r="BT119">
            <v>51.562227662193564</v>
          </cell>
          <cell r="BU119">
            <v>74.186531984774092</v>
          </cell>
          <cell r="BV119">
            <v>68.281586324076486</v>
          </cell>
          <cell r="BW119">
            <v>2.2599946151463213</v>
          </cell>
          <cell r="BX119">
            <v>43.551899162444776</v>
          </cell>
          <cell r="CI119">
            <v>60.056096177825637</v>
          </cell>
          <cell r="CJ119">
            <v>65.11461101061775</v>
          </cell>
          <cell r="CK119">
            <v>72.106703475824546</v>
          </cell>
          <cell r="CL119">
            <v>9.4414796701608026</v>
          </cell>
          <cell r="CM119">
            <v>39.674380510223003</v>
          </cell>
          <cell r="DR119">
            <v>5002735434.8406363</v>
          </cell>
          <cell r="DS119">
            <v>1826193634.588675</v>
          </cell>
          <cell r="DT119">
            <v>2476029283.6574574</v>
          </cell>
          <cell r="DU119">
            <v>513263820.86673582</v>
          </cell>
          <cell r="DV119">
            <v>187248695.72776753</v>
          </cell>
          <cell r="EB119">
            <v>7.3667106647697063</v>
          </cell>
          <cell r="EC119">
            <v>5.6886621694090076</v>
          </cell>
          <cell r="ED119">
            <v>10.539641581634745</v>
          </cell>
          <cell r="EE119">
            <v>8.1157079642853827</v>
          </cell>
          <cell r="EF119">
            <v>8.7016122980923907</v>
          </cell>
          <cell r="EG119">
            <v>4.7270159240941858</v>
          </cell>
          <cell r="EH119">
            <v>2.7591927487128527</v>
          </cell>
          <cell r="EI119">
            <v>7.0668207089017177</v>
          </cell>
          <cell r="EJ119">
            <v>10.072858302661764</v>
          </cell>
          <cell r="EK119">
            <v>7.6778737751057795</v>
          </cell>
          <cell r="EL119">
            <v>8.1214967961823419</v>
          </cell>
          <cell r="EM119">
            <v>2.7591927487128527</v>
          </cell>
          <cell r="EN119">
            <v>7.0668207089017177</v>
          </cell>
          <cell r="EO119">
            <v>10.072858302661764</v>
          </cell>
        </row>
        <row r="120">
          <cell r="E120">
            <v>291629226781.49823</v>
          </cell>
          <cell r="H120">
            <v>17204325489.668285</v>
          </cell>
          <cell r="K120">
            <v>52503400496.515228</v>
          </cell>
          <cell r="AD120">
            <v>200251391338.8299</v>
          </cell>
          <cell r="AE120">
            <v>122294487237.26431</v>
          </cell>
          <cell r="AF120">
            <v>57521050184.48632</v>
          </cell>
          <cell r="AG120">
            <v>17154692326.588369</v>
          </cell>
          <cell r="AH120">
            <v>3281161590.490922</v>
          </cell>
          <cell r="AJ120">
            <v>22139515707.112087</v>
          </cell>
          <cell r="AL120">
            <v>2021526070.6768866</v>
          </cell>
          <cell r="AM120">
            <v>15.137723670473125</v>
          </cell>
          <cell r="AN120">
            <v>15.063197922736759</v>
          </cell>
          <cell r="AO120">
            <v>16.196285769767282</v>
          </cell>
          <cell r="AP120">
            <v>12.277131599467882</v>
          </cell>
          <cell r="AQ120">
            <v>14.866492450426726</v>
          </cell>
          <cell r="AS120">
            <v>16.555041361712462</v>
          </cell>
          <cell r="AT120">
            <v>15.535318318783231</v>
          </cell>
          <cell r="BE120">
            <v>25.271446386760999</v>
          </cell>
          <cell r="BF120">
            <v>14.928567024559957</v>
          </cell>
          <cell r="BG120">
            <v>47.345710156127076</v>
          </cell>
          <cell r="BH120">
            <v>8.2695373365830438</v>
          </cell>
          <cell r="BI120">
            <v>37.504736665344481</v>
          </cell>
          <cell r="BO120">
            <v>9024638520.8867149</v>
          </cell>
          <cell r="BP120">
            <v>3288977693.0631647</v>
          </cell>
          <cell r="BQ120">
            <v>3882274326.2632856</v>
          </cell>
          <cell r="BR120">
            <v>1609546632.7821176</v>
          </cell>
          <cell r="BS120">
            <v>243839868.77815023</v>
          </cell>
          <cell r="BT120">
            <v>43.792200012155689</v>
          </cell>
          <cell r="BU120">
            <v>70.166277093346551</v>
          </cell>
          <cell r="BV120">
            <v>49.903126930160809</v>
          </cell>
          <cell r="BW120">
            <v>2.1327813511299309</v>
          </cell>
          <cell r="BX120">
            <v>37.317471129111567</v>
          </cell>
          <cell r="CI120">
            <v>55.324291164069493</v>
          </cell>
          <cell r="CJ120">
            <v>67.176870456829477</v>
          </cell>
          <cell r="CK120">
            <v>56.596687154379111</v>
          </cell>
          <cell r="CL120">
            <v>5.4467760645475982</v>
          </cell>
          <cell r="CM120">
            <v>32.498157372796932</v>
          </cell>
          <cell r="DR120">
            <v>4895951005.1957073</v>
          </cell>
          <cell r="DS120">
            <v>1882633808.1310129</v>
          </cell>
          <cell r="DT120">
            <v>2315422465.6745872</v>
          </cell>
          <cell r="DU120">
            <v>511419042.62586421</v>
          </cell>
          <cell r="DV120">
            <v>186475688.76424038</v>
          </cell>
          <cell r="EB120">
            <v>7.4391026466568562</v>
          </cell>
          <cell r="EC120">
            <v>6.1353784599552599</v>
          </cell>
          <cell r="ED120">
            <v>10.016756566355776</v>
          </cell>
          <cell r="EE120">
            <v>7.8938519796270885</v>
          </cell>
          <cell r="EF120">
            <v>8.4655182779950824</v>
          </cell>
          <cell r="EG120">
            <v>4.5066545907872477</v>
          </cell>
          <cell r="EH120">
            <v>2.6893916212937694</v>
          </cell>
          <cell r="EI120">
            <v>6.74931058075562</v>
          </cell>
          <cell r="EJ120">
            <v>9.3825444498788944</v>
          </cell>
          <cell r="EK120">
            <v>7.4315105200797902</v>
          </cell>
          <cell r="EL120">
            <v>8.0247638450468006</v>
          </cell>
          <cell r="EM120">
            <v>2.6893916212937694</v>
          </cell>
          <cell r="EN120">
            <v>6.74931058075562</v>
          </cell>
          <cell r="EO120">
            <v>9.3825444498788944</v>
          </cell>
        </row>
        <row r="121">
          <cell r="E121">
            <v>290771178588.35785</v>
          </cell>
          <cell r="H121">
            <v>16359040624.63604</v>
          </cell>
          <cell r="K121">
            <v>51756538703.500107</v>
          </cell>
          <cell r="AD121">
            <v>202165489538.35052</v>
          </cell>
          <cell r="AE121">
            <v>123136144864.64102</v>
          </cell>
          <cell r="AF121">
            <v>58103031762.636986</v>
          </cell>
          <cell r="AG121">
            <v>17567948846.458633</v>
          </cell>
          <cell r="AH121">
            <v>3358364064.6138239</v>
          </cell>
          <cell r="AJ121">
            <v>22448989640.498447</v>
          </cell>
          <cell r="AL121">
            <v>2063675744.6938412</v>
          </cell>
          <cell r="AM121">
            <v>14.389202244981124</v>
          </cell>
          <cell r="AN121">
            <v>13.78044854335403</v>
          </cell>
          <cell r="AO121">
            <v>14.850188982180512</v>
          </cell>
          <cell r="AP121">
            <v>16.72785093138387</v>
          </cell>
          <cell r="AQ121">
            <v>16.952964352808753</v>
          </cell>
          <cell r="AS121">
            <v>16.604036405307255</v>
          </cell>
          <cell r="AT121">
            <v>14.43033944690313</v>
          </cell>
          <cell r="BE121">
            <v>48.727185620446448</v>
          </cell>
          <cell r="BF121">
            <v>52.527197950941208</v>
          </cell>
          <cell r="BG121">
            <v>52.352207787705865</v>
          </cell>
          <cell r="BH121">
            <v>22.644278850683076</v>
          </cell>
          <cell r="BI121">
            <v>28.101280601536892</v>
          </cell>
          <cell r="BO121">
            <v>9085864578.9904366</v>
          </cell>
          <cell r="BP121">
            <v>3369483622.4143667</v>
          </cell>
          <cell r="BQ121">
            <v>3895373123.8595514</v>
          </cell>
          <cell r="BR121">
            <v>1581113914.2619245</v>
          </cell>
          <cell r="BS121">
            <v>239893918.45459479</v>
          </cell>
          <cell r="BT121">
            <v>37.295602586435649</v>
          </cell>
          <cell r="BU121">
            <v>59.993378565116927</v>
          </cell>
          <cell r="BV121">
            <v>44.480274884914706</v>
          </cell>
          <cell r="BW121">
            <v>-2.9975881291760098</v>
          </cell>
          <cell r="BX121">
            <v>29.237356382574873</v>
          </cell>
          <cell r="CI121">
            <v>38.997685451055574</v>
          </cell>
          <cell r="CJ121">
            <v>21.844512390099169</v>
          </cell>
          <cell r="CK121">
            <v>81.610003862333841</v>
          </cell>
          <cell r="CL121">
            <v>3.0365743559020109</v>
          </cell>
          <cell r="CM121">
            <v>60.790878613649468</v>
          </cell>
          <cell r="DR121">
            <v>5199183807.3762655</v>
          </cell>
          <cell r="DS121">
            <v>2015665769.9570587</v>
          </cell>
          <cell r="DT121">
            <v>2481129833.6267929</v>
          </cell>
          <cell r="DU121">
            <v>512522865.42036748</v>
          </cell>
          <cell r="DV121">
            <v>189865338.37204659</v>
          </cell>
          <cell r="EB121">
            <v>8.3357727707491414</v>
          </cell>
          <cell r="EC121">
            <v>7.2840531536766475</v>
          </cell>
          <cell r="ED121">
            <v>10.473637127117986</v>
          </cell>
          <cell r="EE121">
            <v>8.6910590341979148</v>
          </cell>
          <cell r="EF121">
            <v>8.0518987293234723</v>
          </cell>
          <cell r="EG121">
            <v>4.4942708074153579</v>
          </cell>
          <cell r="EH121">
            <v>2.7363887558103386</v>
          </cell>
          <cell r="EI121">
            <v>6.7042510617569215</v>
          </cell>
          <cell r="EJ121">
            <v>8.9999915646421478</v>
          </cell>
          <cell r="EK121">
            <v>7.1431778639574031</v>
          </cell>
          <cell r="EL121">
            <v>7.99218748170592</v>
          </cell>
          <cell r="EM121">
            <v>2.7363887558103386</v>
          </cell>
          <cell r="EN121">
            <v>6.7042510617569215</v>
          </cell>
          <cell r="EO121">
            <v>8.9999915646421478</v>
          </cell>
        </row>
        <row r="122">
          <cell r="E122">
            <v>294335310495.1676</v>
          </cell>
          <cell r="H122">
            <v>18337895751.215511</v>
          </cell>
          <cell r="K122">
            <v>50271104030.24794</v>
          </cell>
          <cell r="AD122">
            <v>204381866292.43564</v>
          </cell>
          <cell r="AE122">
            <v>125136346634.8611</v>
          </cell>
          <cell r="AF122">
            <v>58488715718.380302</v>
          </cell>
          <cell r="AG122">
            <v>17324764261.111408</v>
          </cell>
          <cell r="AH122">
            <v>3432039678.0829115</v>
          </cell>
          <cell r="AJ122">
            <v>22681536609.013016</v>
          </cell>
          <cell r="AL122">
            <v>2120719366.3642993</v>
          </cell>
          <cell r="AM122">
            <v>13.518495566238609</v>
          </cell>
          <cell r="AN122">
            <v>13.492447720562506</v>
          </cell>
          <cell r="AO122">
            <v>13.52739848071054</v>
          </cell>
          <cell r="AP122">
            <v>12.608296744606573</v>
          </cell>
          <cell r="AQ122">
            <v>19.221301079303863</v>
          </cell>
          <cell r="AS122">
            <v>16.382539081595972</v>
          </cell>
          <cell r="AT122">
            <v>13.89765058771728</v>
          </cell>
          <cell r="BE122">
            <v>52.88430593509441</v>
          </cell>
          <cell r="BF122">
            <v>52.649802939223278</v>
          </cell>
          <cell r="BG122">
            <v>64.953862091623265</v>
          </cell>
          <cell r="BH122">
            <v>16.319097104967327</v>
          </cell>
          <cell r="BI122">
            <v>38.99803147789158</v>
          </cell>
          <cell r="BO122">
            <v>9737272961.6172848</v>
          </cell>
          <cell r="BP122">
            <v>3535831522.2399535</v>
          </cell>
          <cell r="BQ122">
            <v>4279739846.0764508</v>
          </cell>
          <cell r="BR122">
            <v>1665720255.2371583</v>
          </cell>
          <cell r="BS122">
            <v>255981338.06372076</v>
          </cell>
          <cell r="BT122">
            <v>46.085684106318794</v>
          </cell>
          <cell r="BU122">
            <v>64.781002583735429</v>
          </cell>
          <cell r="BV122">
            <v>57.053228821143541</v>
          </cell>
          <cell r="BW122">
            <v>3.4590226661137757</v>
          </cell>
          <cell r="BX122">
            <v>38.650841387500144</v>
          </cell>
          <cell r="CI122">
            <v>42.202915621363957</v>
          </cell>
          <cell r="CJ122">
            <v>24.422218305607469</v>
          </cell>
          <cell r="CK122">
            <v>86.846219063460865</v>
          </cell>
          <cell r="CL122">
            <v>-0.18355260861621092</v>
          </cell>
          <cell r="CM122">
            <v>72.699698431454493</v>
          </cell>
          <cell r="DR122">
            <v>5424617962.1992912</v>
          </cell>
          <cell r="DS122">
            <v>2045680443.1468675</v>
          </cell>
          <cell r="DT122">
            <v>2657067037.7638679</v>
          </cell>
          <cell r="DU122">
            <v>520830420.66653079</v>
          </cell>
          <cell r="DV122">
            <v>201040060.62202567</v>
          </cell>
          <cell r="EB122">
            <v>8.6847317655524705</v>
          </cell>
          <cell r="EC122">
            <v>7.4556224764804808</v>
          </cell>
          <cell r="ED122">
            <v>11.467941564983796</v>
          </cell>
          <cell r="EE122">
            <v>8.2180998427265664</v>
          </cell>
          <cell r="EF122">
            <v>8.4237112883819609</v>
          </cell>
          <cell r="EG122">
            <v>4.7642548422984383</v>
          </cell>
          <cell r="EH122">
            <v>2.825583147762222</v>
          </cell>
          <cell r="EI122">
            <v>7.3172060516478847</v>
          </cell>
          <cell r="EJ122">
            <v>9.6146777533716339</v>
          </cell>
          <cell r="EK122">
            <v>7.4585774662928221</v>
          </cell>
          <cell r="EL122">
            <v>8.2748062255788284</v>
          </cell>
          <cell r="EM122">
            <v>2.825583147762222</v>
          </cell>
          <cell r="EN122">
            <v>7.3172060516478847</v>
          </cell>
          <cell r="EO122">
            <v>9.6146777533716339</v>
          </cell>
        </row>
        <row r="123">
          <cell r="E123">
            <v>300432082727.31903</v>
          </cell>
          <cell r="H123">
            <v>19525112434.081421</v>
          </cell>
          <cell r="K123">
            <v>50517669217.339531</v>
          </cell>
          <cell r="AD123">
            <v>208448589275.04239</v>
          </cell>
          <cell r="AE123">
            <v>128318034781.07399</v>
          </cell>
          <cell r="AF123">
            <v>58938092601.953362</v>
          </cell>
          <cell r="AG123">
            <v>17670915737.411465</v>
          </cell>
          <cell r="AH123">
            <v>3521546154.6034937</v>
          </cell>
          <cell r="AJ123">
            <v>22911342007.207649</v>
          </cell>
          <cell r="AL123">
            <v>2177891088.545959</v>
          </cell>
          <cell r="AM123">
            <v>13.253707453074082</v>
          </cell>
          <cell r="AN123">
            <v>13.729010397669338</v>
          </cell>
          <cell r="AO123">
            <v>12.21014508015006</v>
          </cell>
          <cell r="AP123">
            <v>12.060045466780478</v>
          </cell>
          <cell r="AQ123">
            <v>20.076101192761755</v>
          </cell>
          <cell r="AS123">
            <v>15.766706108510832</v>
          </cell>
          <cell r="AT123">
            <v>13.61822797312151</v>
          </cell>
          <cell r="BE123">
            <v>51.105263492896569</v>
          </cell>
          <cell r="BF123">
            <v>59.590720797096623</v>
          </cell>
          <cell r="BG123">
            <v>50.309380280028826</v>
          </cell>
          <cell r="BH123">
            <v>16.803997286713734</v>
          </cell>
          <cell r="BI123">
            <v>32.643953329443519</v>
          </cell>
          <cell r="BO123">
            <v>9776459241.2947884</v>
          </cell>
          <cell r="BP123">
            <v>3543540607.2655306</v>
          </cell>
          <cell r="BQ123">
            <v>4294014889.049046</v>
          </cell>
          <cell r="BR123">
            <v>1673888581.5954809</v>
          </cell>
          <cell r="BS123">
            <v>265015163.38473177</v>
          </cell>
          <cell r="BT123">
            <v>41.899041738781584</v>
          </cell>
          <cell r="BU123">
            <v>61.972254147907435</v>
          </cell>
          <cell r="BV123">
            <v>47.615958048253113</v>
          </cell>
          <cell r="BW123">
            <v>5.3129854364202034</v>
          </cell>
          <cell r="BX123">
            <v>30.144178765198969</v>
          </cell>
          <cell r="CI123">
            <v>40.553157077472449</v>
          </cell>
          <cell r="CJ123">
            <v>24.759565533391246</v>
          </cell>
          <cell r="CK123">
            <v>80.170434950620773</v>
          </cell>
          <cell r="CL123">
            <v>0.41929266705620361</v>
          </cell>
          <cell r="CM123">
            <v>64.634282991575503</v>
          </cell>
          <cell r="DR123">
            <v>5566573815.0857906</v>
          </cell>
          <cell r="DS123">
            <v>2146490647.7523808</v>
          </cell>
          <cell r="DT123">
            <v>2690439370.1642089</v>
          </cell>
          <cell r="DU123">
            <v>526360344.79485738</v>
          </cell>
          <cell r="DV123">
            <v>203283452.37434289</v>
          </cell>
          <cell r="EB123">
            <v>8.5040616142051597</v>
          </cell>
          <cell r="EC123">
            <v>7.3243320425783072</v>
          </cell>
          <cell r="ED123">
            <v>11.177459694429896</v>
          </cell>
          <cell r="EE123">
            <v>8.1544782507927493</v>
          </cell>
          <cell r="EF123">
            <v>8.5020893975915488</v>
          </cell>
          <cell r="EG123">
            <v>4.6901057355658127</v>
          </cell>
          <cell r="EH123">
            <v>2.7615296737603856</v>
          </cell>
          <cell r="EI123">
            <v>7.2856359944480653</v>
          </cell>
          <cell r="EJ123">
            <v>9.4725627492618063</v>
          </cell>
          <cell r="EK123">
            <v>7.5255342894851527</v>
          </cell>
          <cell r="EL123">
            <v>8.2500005719078295</v>
          </cell>
          <cell r="EM123">
            <v>2.7615296737603856</v>
          </cell>
          <cell r="EN123">
            <v>7.2856359944480653</v>
          </cell>
          <cell r="EO123">
            <v>9.4725627492618063</v>
          </cell>
        </row>
        <row r="124">
          <cell r="E124">
            <v>304485813718.7019</v>
          </cell>
          <cell r="H124">
            <v>20940624938.350826</v>
          </cell>
          <cell r="K124">
            <v>49777585795.77298</v>
          </cell>
          <cell r="AD124">
            <v>213060163845.5957</v>
          </cell>
          <cell r="AE124">
            <v>132003667483.14598</v>
          </cell>
          <cell r="AF124">
            <v>59487508289.357002</v>
          </cell>
          <cell r="AG124">
            <v>17998618396.034508</v>
          </cell>
          <cell r="AH124">
            <v>3570369677.0582628</v>
          </cell>
          <cell r="AJ124">
            <v>23113035057.30439</v>
          </cell>
          <cell r="AL124">
            <v>2238996697.0278277</v>
          </cell>
          <cell r="AM124">
            <v>13.169803357510057</v>
          </cell>
          <cell r="AN124">
            <v>15.744382728584005</v>
          </cell>
          <cell r="AO124">
            <v>8.8675119516637757</v>
          </cell>
          <cell r="AP124">
            <v>8.4856253991602237</v>
          </cell>
          <cell r="AQ124">
            <v>19.592969033223252</v>
          </cell>
          <cell r="AS124">
            <v>12.607215054033638</v>
          </cell>
          <cell r="AT124">
            <v>13.514062992928967</v>
          </cell>
          <cell r="BE124">
            <v>48.859138778856902</v>
          </cell>
          <cell r="BF124">
            <v>59.621742542526924</v>
          </cell>
          <cell r="BG124">
            <v>45.220549472317487</v>
          </cell>
          <cell r="BH124">
            <v>14.037276127863073</v>
          </cell>
          <cell r="BI124">
            <v>24.210442353698248</v>
          </cell>
          <cell r="BO124">
            <v>9925244277.8842545</v>
          </cell>
          <cell r="BP124">
            <v>3666233849.2456179</v>
          </cell>
          <cell r="BQ124">
            <v>4306645121.4983072</v>
          </cell>
          <cell r="BR124">
            <v>1705020730.4027302</v>
          </cell>
          <cell r="BS124">
            <v>247344576.73760268</v>
          </cell>
          <cell r="BT124">
            <v>36.715060136162727</v>
          </cell>
          <cell r="BU124">
            <v>58.851639159113553</v>
          </cell>
          <cell r="BV124">
            <v>39.47512784014129</v>
          </cell>
          <cell r="BW124">
            <v>2.9086230936182345</v>
          </cell>
          <cell r="BX124">
            <v>19.339625019603979</v>
          </cell>
          <cell r="CI124">
            <v>38.191581242148764</v>
          </cell>
          <cell r="CJ124">
            <v>24.919147363630636</v>
          </cell>
          <cell r="CK124">
            <v>71.807841297931716</v>
          </cell>
          <cell r="CL124">
            <v>1.3101036238740704</v>
          </cell>
          <cell r="CM124">
            <v>43.514599412165602</v>
          </cell>
          <cell r="DR124">
            <v>5660073257.6236677</v>
          </cell>
          <cell r="DS124">
            <v>2189372891.4854345</v>
          </cell>
          <cell r="DT124">
            <v>2751669190.5378861</v>
          </cell>
          <cell r="DU124">
            <v>536266097.00907856</v>
          </cell>
          <cell r="DV124">
            <v>182765078.5912675</v>
          </cell>
          <cell r="EB124">
            <v>8.6645847246032144</v>
          </cell>
          <cell r="EC124">
            <v>7.5534269553044338</v>
          </cell>
          <cell r="ED124">
            <v>11.332704360640179</v>
          </cell>
          <cell r="EE124">
            <v>8.1282733443560424</v>
          </cell>
          <cell r="EF124">
            <v>7.9951794227511002</v>
          </cell>
          <cell r="EG124">
            <v>4.6584232822974174</v>
          </cell>
          <cell r="EH124">
            <v>2.7773727193706317</v>
          </cell>
          <cell r="EI124">
            <v>7.2395789390775604</v>
          </cell>
          <cell r="EJ124">
            <v>9.4730645035420267</v>
          </cell>
          <cell r="EK124">
            <v>6.9277021459973147</v>
          </cell>
          <cell r="EL124">
            <v>8.2873514965788573</v>
          </cell>
          <cell r="EM124">
            <v>2.7773727193706317</v>
          </cell>
          <cell r="EN124">
            <v>7.2395789390775604</v>
          </cell>
          <cell r="EO124">
            <v>9.4730645035420267</v>
          </cell>
        </row>
        <row r="125">
          <cell r="E125">
            <v>312586537833.53387</v>
          </cell>
          <cell r="H125">
            <v>24450866566.444317</v>
          </cell>
          <cell r="K125">
            <v>51542377673.257805</v>
          </cell>
          <cell r="AD125">
            <v>216086932931.76163</v>
          </cell>
          <cell r="AE125">
            <v>134397845610.10873</v>
          </cell>
          <cell r="AF125">
            <v>59682380253.453651</v>
          </cell>
          <cell r="AG125">
            <v>17920328232.957909</v>
          </cell>
          <cell r="AH125">
            <v>4086378835.2413068</v>
          </cell>
          <cell r="AJ125">
            <v>23288645220.325218</v>
          </cell>
          <cell r="AL125">
            <v>2274877002.1892805</v>
          </cell>
          <cell r="AM125">
            <v>12.719443384997597</v>
          </cell>
          <cell r="AN125">
            <v>14.852442855813131</v>
          </cell>
          <cell r="AO125">
            <v>8.0564038565550824</v>
          </cell>
          <cell r="AP125">
            <v>9.0357996436278185</v>
          </cell>
          <cell r="AQ125">
            <v>35.417729031949065</v>
          </cell>
          <cell r="AS125">
            <v>12.246163502930196</v>
          </cell>
          <cell r="AT125">
            <v>12.978208869449048</v>
          </cell>
          <cell r="BE125">
            <v>58.318503335611837</v>
          </cell>
          <cell r="BF125">
            <v>75.914938618366563</v>
          </cell>
          <cell r="BG125">
            <v>48.436999627232758</v>
          </cell>
          <cell r="BH125">
            <v>15.850678144956509</v>
          </cell>
          <cell r="BI125">
            <v>41.460184793703306</v>
          </cell>
          <cell r="BO125">
            <v>10731621449.20059</v>
          </cell>
          <cell r="BP125">
            <v>3978633450.362412</v>
          </cell>
          <cell r="BQ125">
            <v>4659410294.8663168</v>
          </cell>
          <cell r="BR125">
            <v>1800733916.7014565</v>
          </cell>
          <cell r="BS125">
            <v>292843787.27040416</v>
          </cell>
          <cell r="BT125">
            <v>40.152659390557318</v>
          </cell>
          <cell r="BU125">
            <v>58.926863572862366</v>
          </cell>
          <cell r="BV125">
            <v>43.17948080469143</v>
          </cell>
          <cell r="BW125">
            <v>6.9276448606467644</v>
          </cell>
          <cell r="BX125">
            <v>35.987840118443849</v>
          </cell>
          <cell r="CI125">
            <v>40.846080163924483</v>
          </cell>
          <cell r="CJ125">
            <v>27.459510563672907</v>
          </cell>
          <cell r="CK125">
            <v>73.04099166944566</v>
          </cell>
          <cell r="CL125">
            <v>5.9579051993142729</v>
          </cell>
          <cell r="CM125">
            <v>54.492225426412787</v>
          </cell>
          <cell r="DR125">
            <v>5912399678.7654533</v>
          </cell>
          <cell r="DS125">
            <v>2263834937.3677793</v>
          </cell>
          <cell r="DT125">
            <v>2879522958.5657344</v>
          </cell>
          <cell r="DU125">
            <v>559595243.3474474</v>
          </cell>
          <cell r="DV125">
            <v>209446539.484492</v>
          </cell>
          <cell r="EB125">
            <v>9.1693453363316326</v>
          </cell>
          <cell r="EC125">
            <v>8.0218380528232487</v>
          </cell>
          <cell r="ED125">
            <v>12.00738105890318</v>
          </cell>
          <cell r="EE125">
            <v>8.5473399178295004</v>
          </cell>
          <cell r="EF125">
            <v>8.1876254954955243</v>
          </cell>
          <cell r="EG125">
            <v>4.966344472383966</v>
          </cell>
          <cell r="EH125">
            <v>2.9603401991312568</v>
          </cell>
          <cell r="EI125">
            <v>7.8070115083868323</v>
          </cell>
          <cell r="EJ125">
            <v>10.04855431938832</v>
          </cell>
          <cell r="EK125">
            <v>7.1663396634911196</v>
          </cell>
          <cell r="EL125">
            <v>8.620398555688956</v>
          </cell>
          <cell r="EM125">
            <v>2.9603401991312568</v>
          </cell>
          <cell r="EN125">
            <v>7.8070115083868323</v>
          </cell>
          <cell r="EO125">
            <v>10.04855431938832</v>
          </cell>
        </row>
        <row r="126">
          <cell r="E126">
            <v>314163885448.89819</v>
          </cell>
          <cell r="H126">
            <v>22415881450.548359</v>
          </cell>
          <cell r="K126">
            <v>56366317983.651657</v>
          </cell>
          <cell r="AD126">
            <v>214972410868.23621</v>
          </cell>
          <cell r="AE126">
            <v>133262162547.2077</v>
          </cell>
          <cell r="AF126">
            <v>59649289834.088066</v>
          </cell>
          <cell r="AG126">
            <v>17573681110.149906</v>
          </cell>
          <cell r="AH126">
            <v>4487277376.7905998</v>
          </cell>
          <cell r="AJ126">
            <v>23408169465.115852</v>
          </cell>
          <cell r="AL126">
            <v>2327702920.6856499</v>
          </cell>
          <cell r="AM126">
            <v>11.946500717957754</v>
          </cell>
          <cell r="AN126">
            <v>14.071289287180399</v>
          </cell>
          <cell r="AO126">
            <v>6.6558159255954541</v>
          </cell>
          <cell r="AP126">
            <v>8.1138530796162947</v>
          </cell>
          <cell r="AQ126">
            <v>48.285231199296305</v>
          </cell>
          <cell r="AS126">
            <v>11.747189182831796</v>
          </cell>
          <cell r="AT126">
            <v>12.241959405012759</v>
          </cell>
          <cell r="BE126">
            <v>50.239645321950022</v>
          </cell>
          <cell r="BF126">
            <v>59.329212086468573</v>
          </cell>
          <cell r="BG126">
            <v>45.273711812094696</v>
          </cell>
          <cell r="BH126">
            <v>23.233435207000632</v>
          </cell>
          <cell r="BI126">
            <v>44.151122741873849</v>
          </cell>
          <cell r="BO126">
            <v>9869831231.8199139</v>
          </cell>
          <cell r="BP126">
            <v>3656154022.0427885</v>
          </cell>
          <cell r="BQ126">
            <v>4276395417.2548728</v>
          </cell>
          <cell r="BR126">
            <v>1661375849.8702726</v>
          </cell>
          <cell r="BS126">
            <v>275905942.65198112</v>
          </cell>
          <cell r="BT126">
            <v>36.701195122686237</v>
          </cell>
          <cell r="BU126">
            <v>52.360613564565405</v>
          </cell>
          <cell r="BV126">
            <v>37.064694401881184</v>
          </cell>
          <cell r="BW126">
            <v>11.494715192584426</v>
          </cell>
          <cell r="BX126">
            <v>31.224280751170873</v>
          </cell>
          <cell r="CI126">
            <v>36.673133860311992</v>
          </cell>
          <cell r="CJ126">
            <v>23.648057281056587</v>
          </cell>
          <cell r="CK126">
            <v>65.239667470867715</v>
          </cell>
          <cell r="CL126">
            <v>7.229536171566564</v>
          </cell>
          <cell r="CM126">
            <v>70.924722328499328</v>
          </cell>
          <cell r="DR126">
            <v>5712111180.1462517</v>
          </cell>
          <cell r="DS126">
            <v>2140403632.9306421</v>
          </cell>
          <cell r="DT126">
            <v>2808968328.2272267</v>
          </cell>
          <cell r="DU126">
            <v>565603203.2087996</v>
          </cell>
          <cell r="DV126">
            <v>197136015.77958611</v>
          </cell>
          <cell r="EB126">
            <v>8.8950899001130264</v>
          </cell>
          <cell r="EC126">
            <v>7.7424153527813662</v>
          </cell>
          <cell r="ED126">
            <v>11.616679883795026</v>
          </cell>
          <cell r="EE126">
            <v>8.7667574820239516</v>
          </cell>
          <cell r="EF126">
            <v>7.4515121312031054</v>
          </cell>
          <cell r="EG126">
            <v>4.5912083285280101</v>
          </cell>
          <cell r="EH126">
            <v>2.7435799871157034</v>
          </cell>
          <cell r="EI126">
            <v>7.1692310656999974</v>
          </cell>
          <cell r="EJ126">
            <v>9.4537726015224166</v>
          </cell>
          <cell r="EK126">
            <v>6.1486268729238933</v>
          </cell>
          <cell r="EL126">
            <v>8.2559845346464513</v>
          </cell>
          <cell r="EM126">
            <v>2.7435799871157034</v>
          </cell>
          <cell r="EN126">
            <v>7.1692310656999974</v>
          </cell>
          <cell r="EO126">
            <v>9.4537726015224166</v>
          </cell>
        </row>
        <row r="127">
          <cell r="E127">
            <v>318938584056.03278</v>
          </cell>
          <cell r="H127">
            <v>24464370597.489758</v>
          </cell>
          <cell r="K127">
            <v>59296132413.984314</v>
          </cell>
          <cell r="AD127">
            <v>214078072635.04373</v>
          </cell>
          <cell r="AE127">
            <v>132701344418.05177</v>
          </cell>
          <cell r="AF127">
            <v>59078060220.157394</v>
          </cell>
          <cell r="AG127">
            <v>17759221369.097466</v>
          </cell>
          <cell r="AH127">
            <v>4539446627.7372065</v>
          </cell>
          <cell r="AJ127">
            <v>23471935068.466785</v>
          </cell>
          <cell r="AL127">
            <v>2354458117.3052354</v>
          </cell>
          <cell r="AM127">
            <v>11.829358638745035</v>
          </cell>
          <cell r="AN127">
            <v>14.4205348006478</v>
          </cell>
          <cell r="AO127">
            <v>5.4691131203282062</v>
          </cell>
          <cell r="AP127">
            <v>8.0553577107656196</v>
          </cell>
          <cell r="AQ127">
            <v>51.008865765994592</v>
          </cell>
          <cell r="AS127">
            <v>11.67452428168685</v>
          </cell>
          <cell r="AT127">
            <v>12.129194371134755</v>
          </cell>
          <cell r="BE127">
            <v>48.702122830033765</v>
          </cell>
          <cell r="BF127">
            <v>58.912579072686697</v>
          </cell>
          <cell r="BG127">
            <v>41.21440363292821</v>
          </cell>
          <cell r="BH127">
            <v>25.974827959287584</v>
          </cell>
          <cell r="BI127">
            <v>48.371889180617565</v>
          </cell>
          <cell r="BO127">
            <v>10706957306.177353</v>
          </cell>
          <cell r="BP127">
            <v>4069054782.4511847</v>
          </cell>
          <cell r="BQ127">
            <v>4538656377.2714291</v>
          </cell>
          <cell r="BR127">
            <v>1800902334.0017068</v>
          </cell>
          <cell r="BS127">
            <v>298343812.45303464</v>
          </cell>
          <cell r="BT127">
            <v>37.645981049194653</v>
          </cell>
          <cell r="BU127">
            <v>55.687040096080878</v>
          </cell>
          <cell r="BV127">
            <v>35.919745825326174</v>
          </cell>
          <cell r="BW127">
            <v>12.231877936813284</v>
          </cell>
          <cell r="BX127">
            <v>34.897301671928503</v>
          </cell>
          <cell r="CI127">
            <v>37.017411668179136</v>
          </cell>
          <cell r="CJ127">
            <v>26.008896181984632</v>
          </cell>
          <cell r="CK127">
            <v>59.24949040288665</v>
          </cell>
          <cell r="CL127">
            <v>11.610395865031343</v>
          </cell>
          <cell r="CM127">
            <v>74.234635490917</v>
          </cell>
          <cell r="DR127">
            <v>6083422606.9611416</v>
          </cell>
          <cell r="DS127">
            <v>2321636524.2030296</v>
          </cell>
          <cell r="DT127">
            <v>2949562686.3944206</v>
          </cell>
          <cell r="DU127">
            <v>592903858.07720411</v>
          </cell>
          <cell r="DV127">
            <v>219319538.28648674</v>
          </cell>
          <cell r="EB127">
            <v>9.1533156233568729</v>
          </cell>
          <cell r="EC127">
            <v>7.8827292679228664</v>
          </cell>
          <cell r="ED127">
            <v>12.111842091243689</v>
          </cell>
          <cell r="EE127">
            <v>9.1104230701261244</v>
          </cell>
          <cell r="EF127">
            <v>7.9607145502588059</v>
          </cell>
          <cell r="EG127">
            <v>5.0014264302679763</v>
          </cell>
          <cell r="EH127">
            <v>3.0663252134299093</v>
          </cell>
          <cell r="EI127">
            <v>7.6824735957103112</v>
          </cell>
          <cell r="EJ127">
            <v>10.140660429715844</v>
          </cell>
          <cell r="EK127">
            <v>6.5722506930707327</v>
          </cell>
          <cell r="EL127">
            <v>8.7598312973491694</v>
          </cell>
          <cell r="EM127">
            <v>3.0663252134299093</v>
          </cell>
          <cell r="EN127">
            <v>7.6824735957103112</v>
          </cell>
          <cell r="EO127">
            <v>10.140660429715844</v>
          </cell>
        </row>
        <row r="128">
          <cell r="E128">
            <v>319853987114.45709</v>
          </cell>
          <cell r="H128">
            <v>23868305235.954571</v>
          </cell>
          <cell r="K128">
            <v>60557183185.045021</v>
          </cell>
          <cell r="AD128">
            <v>212690239665.91315</v>
          </cell>
          <cell r="AE128">
            <v>131908202994.45796</v>
          </cell>
          <cell r="AF128">
            <v>58269595249.431908</v>
          </cell>
          <cell r="AG128">
            <v>17899531645.066963</v>
          </cell>
          <cell r="AH128">
            <v>4612909776.9562769</v>
          </cell>
          <cell r="AJ128">
            <v>23466942797.759293</v>
          </cell>
          <cell r="AL128">
            <v>2381081757.6666284</v>
          </cell>
          <cell r="AM128">
            <v>10.495054030153828</v>
          </cell>
          <cell r="AN128">
            <v>13.069265447619195</v>
          </cell>
          <cell r="AO128">
            <v>3.8615617965260141</v>
          </cell>
          <cell r="AP128">
            <v>7.0989542146689066</v>
          </cell>
          <cell r="AQ128">
            <v>53.209976971563556</v>
          </cell>
          <cell r="AS128">
            <v>10.72268160564176</v>
          </cell>
          <cell r="AT128">
            <v>10.807709665276111</v>
          </cell>
          <cell r="BE128">
            <v>47.166009477190315</v>
          </cell>
          <cell r="BF128">
            <v>61.619838322305689</v>
          </cell>
          <cell r="BG128">
            <v>34.072669224324301</v>
          </cell>
          <cell r="BH128">
            <v>27.753576753393894</v>
          </cell>
          <cell r="BI128">
            <v>55.803178268463128</v>
          </cell>
          <cell r="BO128">
            <v>10943236884.12742</v>
          </cell>
          <cell r="BP128">
            <v>4165767797.5668745</v>
          </cell>
          <cell r="BQ128">
            <v>4680107965.6023417</v>
          </cell>
          <cell r="BR128">
            <v>1787350659.7966363</v>
          </cell>
          <cell r="BS128">
            <v>310010461.16156656</v>
          </cell>
          <cell r="BT128">
            <v>34.745607950842668</v>
          </cell>
          <cell r="BU128">
            <v>49.850617353661185</v>
          </cell>
          <cell r="BV128">
            <v>32.582536300274548</v>
          </cell>
          <cell r="BW128">
            <v>12.506855250060699</v>
          </cell>
          <cell r="BX128">
            <v>39.117465686294992</v>
          </cell>
          <cell r="CI128">
            <v>37.805031719699841</v>
          </cell>
          <cell r="CJ128">
            <v>26.690004471405437</v>
          </cell>
          <cell r="CK128">
            <v>58.772531162227182</v>
          </cell>
          <cell r="CL128">
            <v>15.476083214801783</v>
          </cell>
          <cell r="CM128">
            <v>84.53814333370002</v>
          </cell>
          <cell r="DR128">
            <v>6156243459.1507435</v>
          </cell>
          <cell r="DS128">
            <v>2385428606.3727674</v>
          </cell>
          <cell r="DT128">
            <v>2935927317.776228</v>
          </cell>
          <cell r="DU128">
            <v>602951438.39601421</v>
          </cell>
          <cell r="DV128">
            <v>231936096.60573316</v>
          </cell>
          <cell r="EB128">
            <v>9.325117435784442</v>
          </cell>
          <cell r="EC128">
            <v>7.9688131151593637</v>
          </cell>
          <cell r="ED128">
            <v>12.563321026941262</v>
          </cell>
          <cell r="EE128">
            <v>9.0538484690162484</v>
          </cell>
          <cell r="EF128">
            <v>8.2573403215852377</v>
          </cell>
          <cell r="EG128">
            <v>5.1451523592792494</v>
          </cell>
          <cell r="EH128">
            <v>3.1580809252188029</v>
          </cell>
          <cell r="EI128">
            <v>8.0318182159467977</v>
          </cell>
          <cell r="EJ128">
            <v>9.9854604871140449</v>
          </cell>
          <cell r="EK128">
            <v>6.7204969563944079</v>
          </cell>
          <cell r="EL128">
            <v>8.9831588227756214</v>
          </cell>
          <cell r="EM128">
            <v>3.1580809252188029</v>
          </cell>
          <cell r="EN128">
            <v>8.0318182159467977</v>
          </cell>
          <cell r="EO128">
            <v>9.9854604871140449</v>
          </cell>
        </row>
        <row r="129">
          <cell r="E129">
            <v>317586607466.95197</v>
          </cell>
          <cell r="H129">
            <v>22713017911.45541</v>
          </cell>
          <cell r="K129">
            <v>62847956914.376282</v>
          </cell>
          <cell r="AD129">
            <v>210972083970.8299</v>
          </cell>
          <cell r="AE129">
            <v>131345158956.12401</v>
          </cell>
          <cell r="AF129">
            <v>57564840536.986183</v>
          </cell>
          <cell r="AG129">
            <v>17370451047.806412</v>
          </cell>
          <cell r="AH129">
            <v>4691633429.9133301</v>
          </cell>
          <cell r="AJ129">
            <v>23499875770.288311</v>
          </cell>
          <cell r="AL129">
            <v>2397537633.5943236</v>
          </cell>
          <cell r="AM129">
            <v>9.0916750895791321</v>
          </cell>
          <cell r="AN129">
            <v>11.998608037259629</v>
          </cell>
          <cell r="AO129">
            <v>2.4044363805203917</v>
          </cell>
          <cell r="AP129">
            <v>2.8164299264852088</v>
          </cell>
          <cell r="AQ129">
            <v>55.974799242654292</v>
          </cell>
          <cell r="AS129">
            <v>10.393557474324533</v>
          </cell>
          <cell r="AT129">
            <v>9.7678299066814809</v>
          </cell>
          <cell r="BE129">
            <v>45.933750174364093</v>
          </cell>
          <cell r="BF129">
            <v>70.031597196417536</v>
          </cell>
          <cell r="BG129">
            <v>24.124370226724444</v>
          </cell>
          <cell r="BH129">
            <v>26.893634759541783</v>
          </cell>
          <cell r="BI129">
            <v>45.270973297448755</v>
          </cell>
          <cell r="BO129">
            <v>10902262910.818396</v>
          </cell>
          <cell r="BP129">
            <v>4212107088.3294101</v>
          </cell>
          <cell r="BQ129">
            <v>4627172686.6617432</v>
          </cell>
          <cell r="BR129">
            <v>1754499192.1851959</v>
          </cell>
          <cell r="BS129">
            <v>308483943.64204723</v>
          </cell>
          <cell r="BT129">
            <v>23.49845280074647</v>
          </cell>
          <cell r="BU129">
            <v>40.689107675834514</v>
          </cell>
          <cell r="BV129">
            <v>18.244399751128615</v>
          </cell>
          <cell r="BW129">
            <v>4.4698586407330598</v>
          </cell>
          <cell r="BX129">
            <v>27.851092705373006</v>
          </cell>
          <cell r="CI129">
            <v>37.40217670406696</v>
          </cell>
          <cell r="CJ129">
            <v>29.213827014504901</v>
          </cell>
          <cell r="CK129">
            <v>53.335587116891212</v>
          </cell>
          <cell r="CL129">
            <v>13.77181374697447</v>
          </cell>
          <cell r="CM129">
            <v>78.52028065884069</v>
          </cell>
          <cell r="DR129">
            <v>6284263349.2360525</v>
          </cell>
          <cell r="DS129">
            <v>2468387268.7579818</v>
          </cell>
          <cell r="DT129">
            <v>2989502244.8197308</v>
          </cell>
          <cell r="DU129">
            <v>600581546.94832194</v>
          </cell>
          <cell r="DV129">
            <v>225792288.71001956</v>
          </cell>
          <cell r="EB129">
            <v>9.5590048679082447</v>
          </cell>
          <cell r="EC129">
            <v>8.2396350344655733</v>
          </cell>
          <cell r="ED129">
            <v>12.683535110648506</v>
          </cell>
          <cell r="EE129">
            <v>9.5606288066048588</v>
          </cell>
          <cell r="EF129">
            <v>8.1525750333747151</v>
          </cell>
          <cell r="EG129">
            <v>5.1676329425298748</v>
          </cell>
          <cell r="EH129">
            <v>3.2068993800802885</v>
          </cell>
          <cell r="EI129">
            <v>8.0381924860692067</v>
          </cell>
          <cell r="EJ129">
            <v>10.100481486384655</v>
          </cell>
          <cell r="EK129">
            <v>6.5751928033249172</v>
          </cell>
          <cell r="EL129">
            <v>9.1336496929432727</v>
          </cell>
          <cell r="EM129">
            <v>3.2068993800802885</v>
          </cell>
          <cell r="EN129">
            <v>8.0381924860692067</v>
          </cell>
          <cell r="EO129">
            <v>10.100481486384655</v>
          </cell>
        </row>
        <row r="130">
          <cell r="E130">
            <v>318376692726.17871</v>
          </cell>
          <cell r="H130">
            <v>21527484401.531418</v>
          </cell>
          <cell r="K130">
            <v>64529970602.634659</v>
          </cell>
          <cell r="AD130">
            <v>210507075269.69547</v>
          </cell>
          <cell r="AE130">
            <v>130885824063.36728</v>
          </cell>
          <cell r="AF130">
            <v>57169403478.269608</v>
          </cell>
          <cell r="AG130">
            <v>17652756341.174042</v>
          </cell>
          <cell r="AH130">
            <v>4799091386.8846245</v>
          </cell>
          <cell r="AJ130">
            <v>23668425694.92215</v>
          </cell>
          <cell r="AL130">
            <v>2454690262.4425955</v>
          </cell>
          <cell r="AM130">
            <v>8.2662041877533454</v>
          </cell>
          <cell r="AN130">
            <v>11.343727337430675</v>
          </cell>
          <cell r="AO130">
            <v>0.57926441503306503</v>
          </cell>
          <cell r="AP130">
            <v>4.0768109628006588</v>
          </cell>
          <cell r="AQ130">
            <v>55.706635722100259</v>
          </cell>
          <cell r="AS130">
            <v>9.710549880960361</v>
          </cell>
          <cell r="AT130">
            <v>8.7797366965025603</v>
          </cell>
          <cell r="BE130">
            <v>47.318347412775118</v>
          </cell>
          <cell r="BF130">
            <v>68.821760987055725</v>
          </cell>
          <cell r="BG130">
            <v>27.656354769191772</v>
          </cell>
          <cell r="BH130">
            <v>27.05811069581252</v>
          </cell>
          <cell r="BI130">
            <v>49.501195691632425</v>
          </cell>
          <cell r="BO130">
            <v>11266058818.507055</v>
          </cell>
          <cell r="BP130">
            <v>4353799851.6369209</v>
          </cell>
          <cell r="BQ130">
            <v>4737129865.7673502</v>
          </cell>
          <cell r="BR130">
            <v>1857172858.5170062</v>
          </cell>
          <cell r="BS130">
            <v>317956242.58577621</v>
          </cell>
          <cell r="BT130">
            <v>26.996057986540055</v>
          </cell>
          <cell r="BU130">
            <v>44.791351366174382</v>
          </cell>
          <cell r="BV130">
            <v>18.632518087075688</v>
          </cell>
          <cell r="BW130">
            <v>14.123609182938711</v>
          </cell>
          <cell r="BX130">
            <v>30.420364286499701</v>
          </cell>
          <cell r="CI130">
            <v>34.653421510821893</v>
          </cell>
          <cell r="CJ130">
            <v>28.443798391001351</v>
          </cell>
          <cell r="CK130">
            <v>46.550630821561121</v>
          </cell>
          <cell r="CL130">
            <v>13.32420691099192</v>
          </cell>
          <cell r="CM130">
            <v>75.726549032217406</v>
          </cell>
          <cell r="DR130">
            <v>6357581742.5582876</v>
          </cell>
          <cell r="DS130">
            <v>2525262539.9922366</v>
          </cell>
          <cell r="DT130">
            <v>2986843478.5542622</v>
          </cell>
          <cell r="DU130">
            <v>607906431.324018</v>
          </cell>
          <cell r="DV130">
            <v>237569292.68777105</v>
          </cell>
          <cell r="EB130">
            <v>9.6987101071629933</v>
          </cell>
          <cell r="EC130">
            <v>8.3762791947214037</v>
          </cell>
          <cell r="ED130">
            <v>12.938518371328122</v>
          </cell>
          <cell r="EE130">
            <v>9.346405850813591</v>
          </cell>
          <cell r="EF130">
            <v>8.4669550867517511</v>
          </cell>
          <cell r="EG130">
            <v>5.35186705913486</v>
          </cell>
          <cell r="EH130">
            <v>3.3264105435353066</v>
          </cell>
          <cell r="EI130">
            <v>8.2861278543302603</v>
          </cell>
          <cell r="EJ130">
            <v>10.520582863228316</v>
          </cell>
          <cell r="EK130">
            <v>6.6253425274358122</v>
          </cell>
          <cell r="EL130">
            <v>9.4794439331632372</v>
          </cell>
          <cell r="EM130">
            <v>3.3264105435353066</v>
          </cell>
          <cell r="EN130">
            <v>8.2861278543302603</v>
          </cell>
          <cell r="EO130">
            <v>10.520582863228316</v>
          </cell>
        </row>
        <row r="131">
          <cell r="E131">
            <v>318095464867.84796</v>
          </cell>
          <cell r="H131">
            <v>19646126272.426865</v>
          </cell>
          <cell r="K131">
            <v>63415989679.175385</v>
          </cell>
          <cell r="AD131">
            <v>213406125200.51489</v>
          </cell>
          <cell r="AE131">
            <v>134140719128.78999</v>
          </cell>
          <cell r="AF131">
            <v>57005881843.83606</v>
          </cell>
          <cell r="AG131">
            <v>17355563950.238594</v>
          </cell>
          <cell r="AH131">
            <v>4903960277.650238</v>
          </cell>
          <cell r="AJ131">
            <v>23876271192.451721</v>
          </cell>
          <cell r="AL131">
            <v>2499362022.7745886</v>
          </cell>
          <cell r="AM131">
            <v>8.8554081279575989</v>
          </cell>
          <cell r="AN131">
            <v>13.0579228179583</v>
          </cell>
          <cell r="AO131">
            <v>-0.78982964455932558</v>
          </cell>
          <cell r="AP131">
            <v>3.4009776375719891</v>
          </cell>
          <cell r="AQ131">
            <v>55.519435059987863</v>
          </cell>
          <cell r="AS131">
            <v>9.247101528163725</v>
          </cell>
          <cell r="AT131">
            <v>9.353188636365207</v>
          </cell>
          <cell r="BE131">
            <v>46.598978079070783</v>
          </cell>
          <cell r="BF131">
            <v>69.726739220955139</v>
          </cell>
          <cell r="BG131">
            <v>24.389330925263319</v>
          </cell>
          <cell r="BH131">
            <v>28.978146430034336</v>
          </cell>
          <cell r="BI131">
            <v>55.36619220385515</v>
          </cell>
          <cell r="BO131">
            <v>11503791705.084557</v>
          </cell>
          <cell r="BP131">
            <v>4492499197.197176</v>
          </cell>
          <cell r="BQ131">
            <v>4743885213.1683979</v>
          </cell>
          <cell r="BR131">
            <v>1936442216.6500862</v>
          </cell>
          <cell r="BS131">
            <v>330965078.06889558</v>
          </cell>
          <cell r="BT131">
            <v>24.135807647503892</v>
          </cell>
          <cell r="BU131">
            <v>37.229139445591031</v>
          </cell>
          <cell r="BV131">
            <v>16.827914985608583</v>
          </cell>
          <cell r="BW131">
            <v>14.534871339840194</v>
          </cell>
          <cell r="BX131">
            <v>36.703278329641243</v>
          </cell>
          <cell r="CI131">
            <v>32.873320806010888</v>
          </cell>
          <cell r="CJ131">
            <v>27.020592932040376</v>
          </cell>
          <cell r="CK131">
            <v>42.871670633093252</v>
          </cell>
          <cell r="CL131">
            <v>14.133303413022634</v>
          </cell>
          <cell r="CM131">
            <v>91.000916252548251</v>
          </cell>
          <cell r="DR131">
            <v>6429863241.4355402</v>
          </cell>
          <cell r="DS131">
            <v>2558263106.2710671</v>
          </cell>
          <cell r="DT131">
            <v>2997700602.3242087</v>
          </cell>
          <cell r="DU131">
            <v>625328982.78851247</v>
          </cell>
          <cell r="DV131">
            <v>248570550.0517498</v>
          </cell>
          <cell r="EB131">
            <v>9.9209793416048413</v>
          </cell>
          <cell r="EC131">
            <v>8.540030247133032</v>
          </cell>
          <cell r="ED131">
            <v>13.214562174771366</v>
          </cell>
          <cell r="EE131">
            <v>10.123201870198246</v>
          </cell>
          <cell r="EF131">
            <v>8.6930380647754752</v>
          </cell>
          <cell r="EG131">
            <v>5.3905630376240019</v>
          </cell>
          <cell r="EH131">
            <v>3.3490943140716865</v>
          </cell>
          <cell r="EI131">
            <v>8.3217469140534757</v>
          </cell>
          <cell r="EJ131">
            <v>11.157472163982693</v>
          </cell>
          <cell r="EK131">
            <v>6.7489347248032656</v>
          </cell>
          <cell r="EL131">
            <v>9.6165484422329026</v>
          </cell>
          <cell r="EM131">
            <v>3.3490943140716865</v>
          </cell>
          <cell r="EN131">
            <v>8.3217469140534757</v>
          </cell>
          <cell r="EO131">
            <v>11.157472163982693</v>
          </cell>
        </row>
        <row r="132">
          <cell r="E132">
            <v>323185018330.09027</v>
          </cell>
          <cell r="H132">
            <v>23391669770.653999</v>
          </cell>
          <cell r="K132">
            <v>64698681856.949905</v>
          </cell>
          <cell r="AD132">
            <v>213738468107.72299</v>
          </cell>
          <cell r="AE132">
            <v>134238548941.15929</v>
          </cell>
          <cell r="AF132">
            <v>56923048455.751076</v>
          </cell>
          <cell r="AG132">
            <v>17586210749.638527</v>
          </cell>
          <cell r="AH132">
            <v>4990659961.1742344</v>
          </cell>
          <cell r="AJ132">
            <v>23972734074.328297</v>
          </cell>
          <cell r="AL132">
            <v>2545507637.506135</v>
          </cell>
          <cell r="AM132">
            <v>6.735072689743582</v>
          </cell>
          <cell r="AN132">
            <v>9.7666395057711917</v>
          </cell>
          <cell r="AO132">
            <v>-1.0396224109561314</v>
          </cell>
          <cell r="AP132">
            <v>2.5154541674952569</v>
          </cell>
          <cell r="AQ132">
            <v>52.100401749111654</v>
          </cell>
          <cell r="AS132">
            <v>8.2803002173498683</v>
          </cell>
          <cell r="AT132">
            <v>7.2544588358436135</v>
          </cell>
          <cell r="BE132">
            <v>38.837718334144732</v>
          </cell>
          <cell r="BF132">
            <v>48.216160512549131</v>
          </cell>
          <cell r="BG132">
            <v>27.749603867619754</v>
          </cell>
          <cell r="BH132">
            <v>30.480929731897287</v>
          </cell>
          <cell r="BI132">
            <v>56.243459028437194</v>
          </cell>
          <cell r="BO132">
            <v>11200368789.566431</v>
          </cell>
          <cell r="BP132">
            <v>4460817915.7907982</v>
          </cell>
          <cell r="BQ132">
            <v>4587215493.2618952</v>
          </cell>
          <cell r="BR132">
            <v>1823480223.4892752</v>
          </cell>
          <cell r="BS132">
            <v>328855157.02446353</v>
          </cell>
          <cell r="BT132">
            <v>24.108780242490411</v>
          </cell>
          <cell r="BU132">
            <v>35.629315005668197</v>
          </cell>
          <cell r="BV132">
            <v>18.157943199163885</v>
          </cell>
          <cell r="BW132">
            <v>13.291543491186154</v>
          </cell>
          <cell r="BX132">
            <v>34.865212433189782</v>
          </cell>
          <cell r="CI132">
            <v>33.582043033914765</v>
          </cell>
          <cell r="CJ132">
            <v>24.581508586839984</v>
          </cell>
          <cell r="CK132">
            <v>47.782713103208032</v>
          </cell>
          <cell r="CL132">
            <v>18.752582429895991</v>
          </cell>
          <cell r="CM132">
            <v>97.677472215665389</v>
          </cell>
          <cell r="DR132">
            <v>6457893819.4671001</v>
          </cell>
          <cell r="DS132">
            <v>2656729035.2153921</v>
          </cell>
          <cell r="DT132">
            <v>2959396135.9105635</v>
          </cell>
          <cell r="DU132">
            <v>591371486.15505159</v>
          </cell>
          <cell r="DV132">
            <v>250397162.18609461</v>
          </cell>
          <cell r="EB132">
            <v>9.6765572167412035</v>
          </cell>
          <cell r="EC132">
            <v>8.284504679385341</v>
          </cell>
          <cell r="ED132">
            <v>12.93079831106062</v>
          </cell>
          <cell r="EE132">
            <v>10.047237792897603</v>
          </cell>
          <cell r="EF132">
            <v>8.6961102206959566</v>
          </cell>
          <cell r="EG132">
            <v>5.2402213268982107</v>
          </cell>
          <cell r="EH132">
            <v>3.3230528421058141</v>
          </cell>
          <cell r="EI132">
            <v>8.0586258426193567</v>
          </cell>
          <cell r="EJ132">
            <v>10.36880684218319</v>
          </cell>
          <cell r="EK132">
            <v>6.5894122136722046</v>
          </cell>
          <cell r="EL132">
            <v>9.5192734086656561</v>
          </cell>
          <cell r="EM132">
            <v>3.3230528421058141</v>
          </cell>
          <cell r="EN132">
            <v>8.0586258426193567</v>
          </cell>
          <cell r="EO132">
            <v>10.36880684218319</v>
          </cell>
        </row>
        <row r="133">
          <cell r="E133">
            <v>321366554502.28876</v>
          </cell>
          <cell r="H133">
            <v>22287107178.263153</v>
          </cell>
          <cell r="K133">
            <v>64079923717.949043</v>
          </cell>
          <cell r="AD133">
            <v>213139328459.8494</v>
          </cell>
          <cell r="AE133">
            <v>133122190431.53746</v>
          </cell>
          <cell r="AF133">
            <v>56954568523.330757</v>
          </cell>
          <cell r="AG133">
            <v>17976947206.795898</v>
          </cell>
          <cell r="AH133">
            <v>5085622298.185257</v>
          </cell>
          <cell r="AJ133">
            <v>24213459685.969891</v>
          </cell>
          <cell r="AL133">
            <v>2614714603.3634868</v>
          </cell>
          <cell r="AM133">
            <v>5.4281464885811426</v>
          </cell>
          <cell r="AN133">
            <v>8.1097597930110066</v>
          </cell>
          <cell r="AO133">
            <v>-1.9765977858056338</v>
          </cell>
          <cell r="AP133">
            <v>2.3280939847437621</v>
          </cell>
          <cell r="AQ133">
            <v>51.431536317669881</v>
          </cell>
          <cell r="AS133">
            <v>7.8599085024668724</v>
          </cell>
          <cell r="AT133">
            <v>5.9548501425451095</v>
          </cell>
          <cell r="BE133">
            <v>20.281087792322051</v>
          </cell>
          <cell r="BF133">
            <v>24.597632038165429</v>
          </cell>
          <cell r="BG133">
            <v>14.597296623162514</v>
          </cell>
          <cell r="BH133">
            <v>11.314650359715106</v>
          </cell>
          <cell r="BI133">
            <v>55.644330334250512</v>
          </cell>
          <cell r="BO133">
            <v>10884330637.184324</v>
          </cell>
          <cell r="BP133">
            <v>4474620467.4212685</v>
          </cell>
          <cell r="BQ133">
            <v>4331893054.8970594</v>
          </cell>
          <cell r="BR133">
            <v>1763196303.654912</v>
          </cell>
          <cell r="BS133">
            <v>314620811.21108246</v>
          </cell>
          <cell r="BT133">
            <v>19.794110318929302</v>
          </cell>
          <cell r="BU133">
            <v>32.798403816399272</v>
          </cell>
          <cell r="BV133">
            <v>11.206113436573762</v>
          </cell>
          <cell r="BW133">
            <v>11.516082917908221</v>
          </cell>
          <cell r="BX133">
            <v>31.14997380420521</v>
          </cell>
          <cell r="CI133">
            <v>21.7081869416754</v>
          </cell>
          <cell r="CJ133">
            <v>22.321884355343947</v>
          </cell>
          <cell r="CK133">
            <v>19.411142868767683</v>
          </cell>
          <cell r="CL133">
            <v>21.650173178842657</v>
          </cell>
          <cell r="CM133">
            <v>53.865308293793149</v>
          </cell>
          <cell r="DR133">
            <v>6412632183.5784712</v>
          </cell>
          <cell r="DS133">
            <v>2672326656.1233873</v>
          </cell>
          <cell r="DT133">
            <v>2899560847.1746535</v>
          </cell>
          <cell r="DU133">
            <v>595600408.17862022</v>
          </cell>
          <cell r="DV133">
            <v>245144272.10181159</v>
          </cell>
          <cell r="EB133">
            <v>9.5101341515467137</v>
          </cell>
          <cell r="EC133">
            <v>8.3949476562144181</v>
          </cell>
          <cell r="ED133">
            <v>12.244530116971434</v>
          </cell>
          <cell r="EE133">
            <v>9.4543166004012686</v>
          </cell>
          <cell r="EF133">
            <v>8.275900886429298</v>
          </cell>
          <cell r="EG133">
            <v>5.1066739844939901</v>
          </cell>
          <cell r="EH133">
            <v>3.3612881916351069</v>
          </cell>
          <cell r="EI133">
            <v>7.6058745895380655</v>
          </cell>
          <cell r="EJ133">
            <v>9.8080963545821831</v>
          </cell>
          <cell r="EK133">
            <v>6.186476162874917</v>
          </cell>
          <cell r="EL133">
            <v>9.4898099365649724</v>
          </cell>
          <cell r="EM133">
            <v>3.3612881916351069</v>
          </cell>
          <cell r="EN133">
            <v>7.6058745895380655</v>
          </cell>
          <cell r="EO133">
            <v>9.8080963545821831</v>
          </cell>
        </row>
        <row r="134">
          <cell r="E134">
            <v>321766666805.39001</v>
          </cell>
          <cell r="H134">
            <v>25729779057.891674</v>
          </cell>
          <cell r="K134">
            <v>65616358960.593643</v>
          </cell>
          <cell r="AD134">
            <v>210532123828.56638</v>
          </cell>
          <cell r="AE134">
            <v>130458602900.34167</v>
          </cell>
          <cell r="AF134">
            <v>57081836473.036888</v>
          </cell>
          <cell r="AG134">
            <v>17809223167.679245</v>
          </cell>
          <cell r="AH134">
            <v>5182461287.5086594</v>
          </cell>
          <cell r="AJ134">
            <v>24440214823.529137</v>
          </cell>
          <cell r="AL134">
            <v>2659874898.6467543</v>
          </cell>
          <cell r="AM134">
            <v>3.0091992248131971</v>
          </cell>
          <cell r="AN134">
            <v>4.2531657736585071</v>
          </cell>
          <cell r="AO134">
            <v>-2.4053857706800352</v>
          </cell>
          <cell r="AP134">
            <v>2.7963376543904461</v>
          </cell>
          <cell r="AQ134">
            <v>51.002370998330314</v>
          </cell>
          <cell r="AS134">
            <v>7.7537877826904911</v>
          </cell>
          <cell r="AT134">
            <v>3.5398708088358655</v>
          </cell>
          <cell r="BE134">
            <v>14.786521134802877</v>
          </cell>
          <cell r="BF134">
            <v>19.109110821281881</v>
          </cell>
          <cell r="BG134">
            <v>5.5868597935055053</v>
          </cell>
          <cell r="BH134">
            <v>22.135607225278807</v>
          </cell>
          <cell r="BI134">
            <v>52.539105430521424</v>
          </cell>
          <cell r="BO134">
            <v>11247670174.2721</v>
          </cell>
          <cell r="BP134">
            <v>4629503698.6552858</v>
          </cell>
          <cell r="BQ134">
            <v>4459883279.3145447</v>
          </cell>
          <cell r="BR134">
            <v>1825911874.9255733</v>
          </cell>
          <cell r="BS134">
            <v>332371321.37669367</v>
          </cell>
          <cell r="BT134">
            <v>15.511501203761568</v>
          </cell>
          <cell r="BU134">
            <v>30.931116755316722</v>
          </cell>
          <cell r="BV134">
            <v>4.2092145718446883</v>
          </cell>
          <cell r="BW134">
            <v>9.6169581407658189</v>
          </cell>
          <cell r="BX134">
            <v>29.842012660296866</v>
          </cell>
          <cell r="CI134">
            <v>19.80261261421483</v>
          </cell>
          <cell r="CJ134">
            <v>20.72523685127916</v>
          </cell>
          <cell r="CK134">
            <v>16.388152568729119</v>
          </cell>
          <cell r="CL134">
            <v>24.602486851806017</v>
          </cell>
          <cell r="CM134">
            <v>50.053472770393157</v>
          </cell>
          <cell r="DR134">
            <v>6610881516.6024837</v>
          </cell>
          <cell r="DS134">
            <v>2778968893.0409346</v>
          </cell>
          <cell r="DT134">
            <v>2961050271.6354561</v>
          </cell>
          <cell r="DU134">
            <v>616434876.19649327</v>
          </cell>
          <cell r="DV134">
            <v>254427475.72959632</v>
          </cell>
          <cell r="EB134">
            <v>9.6776807688895037</v>
          </cell>
          <cell r="EC134">
            <v>8.5180393055951846</v>
          </cell>
          <cell r="ED134">
            <v>12.407077457131678</v>
          </cell>
          <cell r="EE134">
            <v>9.7641865209631682</v>
          </cell>
          <cell r="EF134">
            <v>8.5094384666912131</v>
          </cell>
          <cell r="EG134">
            <v>5.3424959430091219</v>
          </cell>
          <cell r="EH134">
            <v>3.5486381087430461</v>
          </cell>
          <cell r="EI134">
            <v>7.813139090963217</v>
          </cell>
          <cell r="EJ134">
            <v>10.252619430584133</v>
          </cell>
          <cell r="EK134">
            <v>6.4133874415581609</v>
          </cell>
          <cell r="EL134">
            <v>9.8397290789318514</v>
          </cell>
          <cell r="EM134">
            <v>3.5486381087430461</v>
          </cell>
          <cell r="EN134">
            <v>7.813139090963217</v>
          </cell>
          <cell r="EO134">
            <v>10.252619430584133</v>
          </cell>
        </row>
        <row r="135">
          <cell r="E135">
            <v>321458543751.08508</v>
          </cell>
          <cell r="H135">
            <v>23719516055.722557</v>
          </cell>
          <cell r="K135">
            <v>67098773240.102005</v>
          </cell>
          <cell r="AD135">
            <v>210555180167.80377</v>
          </cell>
          <cell r="AE135">
            <v>129746087776.23627</v>
          </cell>
          <cell r="AF135">
            <v>57222139330.74353</v>
          </cell>
          <cell r="AG135">
            <v>18311542894.412479</v>
          </cell>
          <cell r="AH135">
            <v>5275410166.4115629</v>
          </cell>
          <cell r="AJ135">
            <v>24797183754.427803</v>
          </cell>
          <cell r="AL135">
            <v>2719580265.1486168</v>
          </cell>
          <cell r="AM135">
            <v>1.0106045332750169</v>
          </cell>
          <cell r="AN135">
            <v>1.1129012360567403</v>
          </cell>
          <cell r="AO135">
            <v>-2.9114502954799781</v>
          </cell>
          <cell r="AP135">
            <v>3.625319516660519</v>
          </cell>
          <cell r="AQ135">
            <v>49.80380590824727</v>
          </cell>
          <cell r="AS135">
            <v>8.2310400963282238</v>
          </cell>
          <cell r="AT135">
            <v>1.5685436494873084</v>
          </cell>
          <cell r="BE135">
            <v>13.08139994859998</v>
          </cell>
          <cell r="BF135">
            <v>18.335558043276066</v>
          </cell>
          <cell r="BG135">
            <v>3.1715477249897317</v>
          </cell>
          <cell r="BH135">
            <v>16.846469284381115</v>
          </cell>
          <cell r="BI135">
            <v>48.07647966038833</v>
          </cell>
          <cell r="BO135">
            <v>10742137993.218393</v>
          </cell>
          <cell r="BP135">
            <v>4411511554.5702629</v>
          </cell>
          <cell r="BQ135">
            <v>4240816723.9412093</v>
          </cell>
          <cell r="BR135">
            <v>1761201053.8249955</v>
          </cell>
          <cell r="BS135">
            <v>328608660.88192308</v>
          </cell>
          <cell r="BT135">
            <v>9.8775919593125714</v>
          </cell>
          <cell r="BU135">
            <v>24.494454657160691</v>
          </cell>
          <cell r="BV135">
            <v>-1.2388910258207764</v>
          </cell>
          <cell r="BW135">
            <v>5.2161459961864276</v>
          </cell>
          <cell r="BX135">
            <v>23.996173156654589</v>
          </cell>
          <cell r="CI135">
            <v>17.322238927181456</v>
          </cell>
          <cell r="CJ135">
            <v>18.869019959712485</v>
          </cell>
          <cell r="CK135">
            <v>13.325697693557469</v>
          </cell>
          <cell r="CL135">
            <v>20.039316588593504</v>
          </cell>
          <cell r="CM135">
            <v>49.61596178286711</v>
          </cell>
          <cell r="DR135">
            <v>6561447598.983201</v>
          </cell>
          <cell r="DS135">
            <v>2865768375.6019516</v>
          </cell>
          <cell r="DT135">
            <v>2820529380.0092607</v>
          </cell>
          <cell r="DU135">
            <v>618648373.26212299</v>
          </cell>
          <cell r="DV135">
            <v>256501470.10986644</v>
          </cell>
          <cell r="EB135">
            <v>9.5202993490320367</v>
          </cell>
          <cell r="EC135">
            <v>8.5718924979642228</v>
          </cell>
          <cell r="ED135">
            <v>11.877773638783021</v>
          </cell>
          <cell r="EE135">
            <v>9.1948762802918811</v>
          </cell>
          <cell r="EF135">
            <v>8.4040552916550286</v>
          </cell>
          <cell r="EG135">
            <v>5.1018160582215799</v>
          </cell>
          <cell r="EH135">
            <v>3.4001114254623843</v>
          </cell>
          <cell r="EI135">
            <v>7.4111467581268169</v>
          </cell>
          <cell r="EJ135">
            <v>9.6179828427368754</v>
          </cell>
          <cell r="EK135">
            <v>6.2290637223654803</v>
          </cell>
          <cell r="EL135">
            <v>9.6659998624488352</v>
          </cell>
          <cell r="EM135">
            <v>3.4001114254623843</v>
          </cell>
          <cell r="EN135">
            <v>7.4111467581268169</v>
          </cell>
          <cell r="EO135">
            <v>9.6179828427368754</v>
          </cell>
        </row>
        <row r="136">
          <cell r="E136">
            <v>327700954006.99506</v>
          </cell>
          <cell r="H136">
            <v>21828313167.82238</v>
          </cell>
          <cell r="K136">
            <v>70440289198.477448</v>
          </cell>
          <cell r="AD136">
            <v>211756480585.10135</v>
          </cell>
          <cell r="AE136">
            <v>129922454772.3989</v>
          </cell>
          <cell r="AF136">
            <v>57618360350.664291</v>
          </cell>
          <cell r="AG136">
            <v>18832978501.476921</v>
          </cell>
          <cell r="AH136">
            <v>5382686960.5613108</v>
          </cell>
          <cell r="AJ136">
            <v>25181381929.328239</v>
          </cell>
          <cell r="AL136">
            <v>2789572537.9244022</v>
          </cell>
          <cell r="AM136">
            <v>-0.61188503611548928</v>
          </cell>
          <cell r="AN136">
            <v>-1.5766324909213703</v>
          </cell>
          <cell r="AO136">
            <v>-3.1420847711436606</v>
          </cell>
          <cell r="AP136">
            <v>4.6356897350867898</v>
          </cell>
          <cell r="AQ136">
            <v>50.759933772355794</v>
          </cell>
          <cell r="AS136">
            <v>8.9488328421420071</v>
          </cell>
          <cell r="AT136">
            <v>-3.1945286087387004E-2</v>
          </cell>
          <cell r="BE136">
            <v>9.3839762419966721</v>
          </cell>
          <cell r="BF136">
            <v>13.77981467889402</v>
          </cell>
          <cell r="BG136">
            <v>-0.7841223771244854</v>
          </cell>
          <cell r="BH136">
            <v>16.707890826389082</v>
          </cell>
          <cell r="BI136">
            <v>58.44183628803539</v>
          </cell>
          <cell r="BO136">
            <v>10886240344.507442</v>
          </cell>
          <cell r="BP136">
            <v>4455528757.0745726</v>
          </cell>
          <cell r="BQ136">
            <v>4283532407.3073549</v>
          </cell>
          <cell r="BR136">
            <v>1808594872.5407915</v>
          </cell>
          <cell r="BS136">
            <v>338584307.58473009</v>
          </cell>
          <cell r="BT136">
            <v>9.6823417108686129</v>
          </cell>
          <cell r="BU136">
            <v>21.528766038515634</v>
          </cell>
          <cell r="BV136">
            <v>-0.53667561498337291</v>
          </cell>
          <cell r="BW136">
            <v>6.0746558848933541</v>
          </cell>
          <cell r="BX136">
            <v>36.887702188805108</v>
          </cell>
          <cell r="CI136">
            <v>17.738450611751901</v>
          </cell>
          <cell r="CJ136">
            <v>19.101849742595078</v>
          </cell>
          <cell r="CK136">
            <v>13.912939097939446</v>
          </cell>
          <cell r="CL136">
            <v>16.243936476101538</v>
          </cell>
          <cell r="CM136">
            <v>72.550670159913395</v>
          </cell>
          <cell r="DR136">
            <v>6637891632.3966494</v>
          </cell>
          <cell r="DS136">
            <v>2919428310.9125667</v>
          </cell>
          <cell r="DT136">
            <v>2822919096.5759387</v>
          </cell>
          <cell r="DU136">
            <v>631950330.54054177</v>
          </cell>
          <cell r="DV136">
            <v>263593894.36760405</v>
          </cell>
          <cell r="EB136">
            <v>9.5360167562003095</v>
          </cell>
          <cell r="EC136">
            <v>8.7319458876046578</v>
          </cell>
          <cell r="ED136">
            <v>11.608593952541755</v>
          </cell>
          <cell r="EE136">
            <v>9.0660618808159352</v>
          </cell>
          <cell r="EF136">
            <v>8.4025700827502057</v>
          </cell>
          <cell r="EG136">
            <v>5.1409242892721982</v>
          </cell>
          <cell r="EH136">
            <v>3.429375441589269</v>
          </cell>
          <cell r="EI136">
            <v>7.4343184728580525</v>
          </cell>
          <cell r="EJ136">
            <v>9.603339548223655</v>
          </cell>
          <cell r="EK136">
            <v>6.2902470469771155</v>
          </cell>
          <cell r="EL136">
            <v>9.786109928502345</v>
          </cell>
          <cell r="EM136">
            <v>3.429375441589269</v>
          </cell>
          <cell r="EN136">
            <v>7.4343184728580525</v>
          </cell>
          <cell r="EO136">
            <v>9.603339548223655</v>
          </cell>
        </row>
        <row r="137">
          <cell r="E137">
            <v>333214940169.65668</v>
          </cell>
          <cell r="H137">
            <v>25350241621.514641</v>
          </cell>
          <cell r="K137">
            <v>71201394384.874298</v>
          </cell>
          <cell r="AD137">
            <v>212768341083.66061</v>
          </cell>
          <cell r="AE137">
            <v>129508617670.83354</v>
          </cell>
          <cell r="AF137">
            <v>58558555157.243416</v>
          </cell>
          <cell r="AG137">
            <v>19288506782.607338</v>
          </cell>
          <cell r="AH137">
            <v>5412661472.9763346</v>
          </cell>
          <cell r="AJ137">
            <v>25498960473.198154</v>
          </cell>
          <cell r="AL137">
            <v>2846911874.2441354</v>
          </cell>
          <cell r="AM137">
            <v>-1.5357670188918759</v>
          </cell>
          <cell r="AN137">
            <v>-3.6378767212228658</v>
          </cell>
          <cell r="AO137">
            <v>-1.8830098455150046</v>
          </cell>
          <cell r="AP137">
            <v>7.6347850991544064</v>
          </cell>
          <cell r="AQ137">
            <v>32.456184098670548</v>
          </cell>
          <cell r="AS137">
            <v>9.4909567815644191</v>
          </cell>
          <cell r="AT137">
            <v>-1.1182643652755342</v>
          </cell>
          <cell r="BE137">
            <v>3.2097168160385658</v>
          </cell>
          <cell r="BF137">
            <v>7.5030928737572777</v>
          </cell>
          <cell r="BG137">
            <v>-5.7391632821052863</v>
          </cell>
          <cell r="BH137">
            <v>9.8364331582768258</v>
          </cell>
          <cell r="BI137">
            <v>26.201141881527334</v>
          </cell>
          <cell r="BO137">
            <v>11092374054.819082</v>
          </cell>
          <cell r="BP137">
            <v>4610417536.8077526</v>
          </cell>
          <cell r="BQ137">
            <v>4318361330.9096565</v>
          </cell>
          <cell r="BR137">
            <v>1828950333.1284873</v>
          </cell>
          <cell r="BS137">
            <v>334644853.97318584</v>
          </cell>
          <cell r="BT137">
            <v>3.3615852676704749</v>
          </cell>
          <cell r="BU137">
            <v>15.879424287949707</v>
          </cell>
          <cell r="BV137">
            <v>-7.3195735591781608</v>
          </cell>
          <cell r="BW137">
            <v>1.5669397996743939</v>
          </cell>
          <cell r="BX137">
            <v>14.274185937973716</v>
          </cell>
          <cell r="CI137">
            <v>15.254571524278159</v>
          </cell>
          <cell r="CJ137">
            <v>18.735895817140435</v>
          </cell>
          <cell r="CK137">
            <v>9.6622492250046257</v>
          </cell>
          <cell r="CL137">
            <v>14.064496639174372</v>
          </cell>
          <cell r="CM137">
            <v>44.284841452765903</v>
          </cell>
          <cell r="DR137">
            <v>6653578310.860054</v>
          </cell>
          <cell r="DS137">
            <v>2961048002.8691387</v>
          </cell>
          <cell r="DT137">
            <v>2793913030.0695567</v>
          </cell>
          <cell r="DU137">
            <v>642434164.6374377</v>
          </cell>
          <cell r="DV137">
            <v>256183113.28391978</v>
          </cell>
          <cell r="EB137">
            <v>9.6112619465875149</v>
          </cell>
          <cell r="EC137">
            <v>8.9492880798821872</v>
          </cell>
          <cell r="ED137">
            <v>11.535471926123671</v>
          </cell>
          <cell r="EE137">
            <v>8.7221740508972925</v>
          </cell>
          <cell r="EF137">
            <v>7.8009773108072809</v>
          </cell>
          <cell r="EG137">
            <v>5.2133574000361058</v>
          </cell>
          <cell r="EH137">
            <v>3.5599310839112275</v>
          </cell>
          <cell r="EI137">
            <v>7.374432854966873</v>
          </cell>
          <cell r="EJ137">
            <v>9.482073204223731</v>
          </cell>
          <cell r="EK137">
            <v>6.1826304054661305</v>
          </cell>
          <cell r="EL137">
            <v>9.8783491538202703</v>
          </cell>
          <cell r="EM137">
            <v>3.5599310839112275</v>
          </cell>
          <cell r="EN137">
            <v>7.374432854966873</v>
          </cell>
          <cell r="EO137">
            <v>9.482073204223731</v>
          </cell>
        </row>
        <row r="138">
          <cell r="E138">
            <v>332247851515.60083</v>
          </cell>
          <cell r="H138">
            <v>24241681212.094414</v>
          </cell>
          <cell r="K138">
            <v>71754151580.432327</v>
          </cell>
          <cell r="AD138">
            <v>213777389244.03955</v>
          </cell>
          <cell r="AE138">
            <v>130171795112.95984</v>
          </cell>
          <cell r="AF138">
            <v>58778906638.474747</v>
          </cell>
          <cell r="AG138">
            <v>19400583933.213188</v>
          </cell>
          <cell r="AH138">
            <v>5426103559.3916988</v>
          </cell>
          <cell r="AJ138">
            <v>25797272795.691208</v>
          </cell>
          <cell r="AL138">
            <v>2917303162.4903688</v>
          </cell>
          <cell r="AM138">
            <v>-0.55589534460267487</v>
          </cell>
          <cell r="AN138">
            <v>-2.319013420747329</v>
          </cell>
          <cell r="AO138">
            <v>-1.4591677420372484</v>
          </cell>
          <cell r="AP138">
            <v>10.395675280622507</v>
          </cell>
          <cell r="AQ138">
            <v>20.921955648584589</v>
          </cell>
          <cell r="AS138">
            <v>10.206280051653449</v>
          </cell>
          <cell r="AT138">
            <v>-0.28659481153479049</v>
          </cell>
          <cell r="BE138">
            <v>8.3541089537168656</v>
          </cell>
          <cell r="BF138">
            <v>21.51194135546195</v>
          </cell>
          <cell r="BG138">
            <v>-10.524520931129045</v>
          </cell>
          <cell r="BH138">
            <v>1.5874292786048461</v>
          </cell>
          <cell r="BI138">
            <v>24.747320094043168</v>
          </cell>
          <cell r="BO138">
            <v>9803474788.6983109</v>
          </cell>
          <cell r="BP138">
            <v>4117820384.0946045</v>
          </cell>
          <cell r="BQ138">
            <v>3805656572.3820539</v>
          </cell>
          <cell r="BR138">
            <v>1568291521.710387</v>
          </cell>
          <cell r="BS138">
            <v>311706310.51126456</v>
          </cell>
          <cell r="BT138">
            <v>-0.67231588426428512</v>
          </cell>
          <cell r="BU138">
            <v>12.627103761724756</v>
          </cell>
          <cell r="BV138">
            <v>-11.007841860774381</v>
          </cell>
          <cell r="BW138">
            <v>-5.6028458682094158</v>
          </cell>
          <cell r="BX138">
            <v>12.975569686964249</v>
          </cell>
          <cell r="CI138">
            <v>14.493137890937646</v>
          </cell>
          <cell r="CJ138">
            <v>19.939974435651209</v>
          </cell>
          <cell r="CK138">
            <v>6.8483643877001121</v>
          </cell>
          <cell r="CL138">
            <v>13.305994857677849</v>
          </cell>
          <cell r="CM138">
            <v>32.684776237325778</v>
          </cell>
          <cell r="DR138">
            <v>6237160229.8540754</v>
          </cell>
          <cell r="DS138">
            <v>2835562474.0916967</v>
          </cell>
          <cell r="DT138">
            <v>2567385260.6163673</v>
          </cell>
          <cell r="DU138">
            <v>595147438.60948861</v>
          </cell>
          <cell r="DV138">
            <v>239065056.53652254</v>
          </cell>
          <cell r="EB138">
            <v>9.6920731855333973</v>
          </cell>
          <cell r="EC138">
            <v>9.6313105880998719</v>
          </cell>
          <cell r="ED138">
            <v>10.547992887570574</v>
          </cell>
          <cell r="EE138">
            <v>8.0672757645979232</v>
          </cell>
          <cell r="EF138">
            <v>7.6872406175538073</v>
          </cell>
          <cell r="EG138">
            <v>4.5858333397022939</v>
          </cell>
          <cell r="EH138">
            <v>3.1633737404644862</v>
          </cell>
          <cell r="EI138">
            <v>6.4745276665132714</v>
          </cell>
          <cell r="EJ138">
            <v>8.0837335984795864</v>
          </cell>
          <cell r="EK138">
            <v>5.7445698759610275</v>
          </cell>
          <cell r="EL138">
            <v>9.3281676448631821</v>
          </cell>
          <cell r="EM138">
            <v>3.1633737404644862</v>
          </cell>
          <cell r="EN138">
            <v>6.4745276665132714</v>
          </cell>
          <cell r="EO138">
            <v>8.0837335984795864</v>
          </cell>
        </row>
        <row r="139">
          <cell r="E139">
            <v>335790700554.98492</v>
          </cell>
          <cell r="H139">
            <v>27775989233.34441</v>
          </cell>
          <cell r="K139">
            <v>72625107207.235443</v>
          </cell>
          <cell r="AD139">
            <v>212358930134.95645</v>
          </cell>
          <cell r="AE139">
            <v>128651006635.2462</v>
          </cell>
          <cell r="AF139">
            <v>58653903385.619896</v>
          </cell>
          <cell r="AG139">
            <v>19651733048.431522</v>
          </cell>
          <cell r="AH139">
            <v>5402287065.6586914</v>
          </cell>
          <cell r="AJ139">
            <v>25887058491.049324</v>
          </cell>
          <cell r="AL139">
            <v>2940366450.5677624</v>
          </cell>
          <cell r="AM139">
            <v>-0.80304464578119239</v>
          </cell>
          <cell r="AN139">
            <v>-3.0522206090434989</v>
          </cell>
          <cell r="AO139">
            <v>-0.71795998879593537</v>
          </cell>
          <cell r="AP139">
            <v>10.656501431009735</v>
          </cell>
          <cell r="AQ139">
            <v>19.007612792477914</v>
          </cell>
          <cell r="AS139">
            <v>10.289409098728797</v>
          </cell>
          <cell r="AT139">
            <v>-0.544395321020541</v>
          </cell>
          <cell r="BE139">
            <v>6.7150088255978568</v>
          </cell>
          <cell r="BF139">
            <v>20.50718069710711</v>
          </cell>
          <cell r="BG139">
            <v>-11.854455481677405</v>
          </cell>
          <cell r="BH139">
            <v>-3.8097569761119554</v>
          </cell>
          <cell r="BI139">
            <v>22.289829887573511</v>
          </cell>
          <cell r="BO139">
            <v>10320511391.652597</v>
          </cell>
          <cell r="BP139">
            <v>4410974655.7767773</v>
          </cell>
          <cell r="BQ139">
            <v>3948807096.0326385</v>
          </cell>
          <cell r="BR139">
            <v>1639823883.3138273</v>
          </cell>
          <cell r="BS139">
            <v>320905756.52935505</v>
          </cell>
          <cell r="BT139">
            <v>-3.6092972398591328</v>
          </cell>
          <cell r="BU139">
            <v>8.4029311868743406</v>
          </cell>
          <cell r="BV139">
            <v>-12.996121147056272</v>
          </cell>
          <cell r="BW139">
            <v>-8.9443190586551253</v>
          </cell>
          <cell r="BX139">
            <v>7.5623971855867111</v>
          </cell>
          <cell r="CI139">
            <v>12.041283079086007</v>
          </cell>
          <cell r="CJ139">
            <v>18.399606231941057</v>
          </cell>
          <cell r="CK139">
            <v>3.9759936415530772</v>
          </cell>
          <cell r="CL139">
            <v>8.7149265159536462</v>
          </cell>
          <cell r="CM139">
            <v>25.173774418837592</v>
          </cell>
          <cell r="DR139">
            <v>6367052640.6479416</v>
          </cell>
          <cell r="DS139">
            <v>2911587237.5885692</v>
          </cell>
          <cell r="DT139">
            <v>2605347734.8079224</v>
          </cell>
          <cell r="DU139">
            <v>608964423.82058465</v>
          </cell>
          <cell r="DV139">
            <v>241153244.43086627</v>
          </cell>
          <cell r="EB139">
            <v>9.8470376841910667</v>
          </cell>
          <cell r="EC139">
            <v>9.7983211811921791</v>
          </cell>
          <cell r="ED139">
            <v>10.753253218126197</v>
          </cell>
          <cell r="EE139">
            <v>7.9194064319142612</v>
          </cell>
          <cell r="EF139">
            <v>8.1802701969349414</v>
          </cell>
          <cell r="EG139">
            <v>4.85993755247015</v>
          </cell>
          <cell r="EH139">
            <v>3.4286359439711629</v>
          </cell>
          <cell r="EI139">
            <v>6.7323858568648349</v>
          </cell>
          <cell r="EJ139">
            <v>8.3444237679826809</v>
          </cell>
          <cell r="EK139">
            <v>5.9401833451112163</v>
          </cell>
          <cell r="EL139">
            <v>9.6825163392063018</v>
          </cell>
          <cell r="EM139">
            <v>3.4286359439711629</v>
          </cell>
          <cell r="EN139">
            <v>6.7323858568648349</v>
          </cell>
          <cell r="EO139">
            <v>8.3444237679826809</v>
          </cell>
        </row>
        <row r="140">
          <cell r="E140">
            <v>334965731401.67596</v>
          </cell>
          <cell r="H140">
            <v>28008813007.542389</v>
          </cell>
          <cell r="K140">
            <v>70918331545.255615</v>
          </cell>
          <cell r="AD140">
            <v>212367593697.68658</v>
          </cell>
          <cell r="AE140">
            <v>128657620557.65904</v>
          </cell>
          <cell r="AF140">
            <v>58592470041.246429</v>
          </cell>
          <cell r="AG140">
            <v>19727705164.161076</v>
          </cell>
          <cell r="AH140">
            <v>5389797934.6200619</v>
          </cell>
          <cell r="AJ140">
            <v>26044994600.470177</v>
          </cell>
          <cell r="AL140">
            <v>2987259708.8505926</v>
          </cell>
          <cell r="AM140">
            <v>-0.1516975902295159</v>
          </cell>
          <cell r="AN140">
            <v>-2.464276188293979</v>
          </cell>
          <cell r="AO140">
            <v>0.55410508762314681</v>
          </cell>
          <cell r="AP140">
            <v>10.21352712096213</v>
          </cell>
          <cell r="AQ140">
            <v>16.841607471811358</v>
          </cell>
          <cell r="AS140">
            <v>10.985886934351941</v>
          </cell>
          <cell r="AT140">
            <v>0.19574677624716319</v>
          </cell>
          <cell r="BE140">
            <v>5.4282850125949134</v>
          </cell>
          <cell r="BF140">
            <v>18.604989475026311</v>
          </cell>
          <cell r="BG140">
            <v>-11.635676528468453</v>
          </cell>
          <cell r="BH140">
            <v>-6.4500074012479258</v>
          </cell>
          <cell r="BI140">
            <v>20.290636847918297</v>
          </cell>
          <cell r="BO140">
            <v>10559697777.032379</v>
          </cell>
          <cell r="BP140">
            <v>4491976379.587678</v>
          </cell>
          <cell r="BQ140">
            <v>4061770347.5130596</v>
          </cell>
          <cell r="BR140">
            <v>1670256703.905694</v>
          </cell>
          <cell r="BS140">
            <v>335694346.02595013</v>
          </cell>
          <cell r="BT140">
            <v>-3.5048049416836147</v>
          </cell>
          <cell r="BU140">
            <v>7.8306952733019353</v>
          </cell>
          <cell r="BV140">
            <v>-13.212037470800109</v>
          </cell>
          <cell r="BW140">
            <v>-6.5512581568221933</v>
          </cell>
          <cell r="BX140">
            <v>8.2848445720668842</v>
          </cell>
          <cell r="CI140">
            <v>10.636081908352569</v>
          </cell>
          <cell r="CJ140">
            <v>16.940233746830803</v>
          </cell>
          <cell r="CK140">
            <v>3.0490009059999101</v>
          </cell>
          <cell r="CL140">
            <v>5.6779137151455883</v>
          </cell>
          <cell r="CM140">
            <v>20.901445296879075</v>
          </cell>
          <cell r="DR140">
            <v>6365536212.2915754</v>
          </cell>
          <cell r="DS140">
            <v>2920460440.4165006</v>
          </cell>
          <cell r="DT140">
            <v>2584854842.826818</v>
          </cell>
          <cell r="DU140">
            <v>602332255.61796892</v>
          </cell>
          <cell r="DV140">
            <v>257888673.43029016</v>
          </cell>
          <cell r="EB140">
            <v>9.8462479087636225</v>
          </cell>
          <cell r="EC140">
            <v>9.6902033297721228</v>
          </cell>
          <cell r="ED140">
            <v>11.040318663608454</v>
          </cell>
          <cell r="EE140">
            <v>7.6849682556398253</v>
          </cell>
          <cell r="EF140">
            <v>8.5010874759928043</v>
          </cell>
          <cell r="EG140">
            <v>4.9723677672142932</v>
          </cell>
          <cell r="EH140">
            <v>3.4914188216115494</v>
          </cell>
          <cell r="EI140">
            <v>6.932239491958196</v>
          </cell>
          <cell r="EJ140">
            <v>8.4665534587368807</v>
          </cell>
          <cell r="EK140">
            <v>6.2283289670230264</v>
          </cell>
          <cell r="EL140">
            <v>9.8372684311944187</v>
          </cell>
          <cell r="EM140">
            <v>3.4914188216115494</v>
          </cell>
          <cell r="EN140">
            <v>6.932239491958196</v>
          </cell>
          <cell r="EO140">
            <v>8.4665534587368807</v>
          </cell>
        </row>
        <row r="141">
          <cell r="E141">
            <v>334226373449.69049</v>
          </cell>
          <cell r="H141">
            <v>23194604603.459785</v>
          </cell>
          <cell r="K141">
            <v>74112224641.285431</v>
          </cell>
          <cell r="AD141">
            <v>213202176864.9884</v>
          </cell>
          <cell r="AE141">
            <v>128809344301.0249</v>
          </cell>
          <cell r="AF141">
            <v>58769957605.193993</v>
          </cell>
          <cell r="AG141">
            <v>20255178039.010235</v>
          </cell>
          <cell r="AH141">
            <v>5367696919.7592697</v>
          </cell>
          <cell r="AJ141">
            <v>26417437176.755577</v>
          </cell>
          <cell r="AL141">
            <v>3054357450.702589</v>
          </cell>
          <cell r="AM141">
            <v>1.0570559157328407</v>
          </cell>
          <cell r="AN141">
            <v>-1.9306495003338475</v>
          </cell>
          <cell r="AO141">
            <v>2.0934950170382383</v>
          </cell>
          <cell r="AP141">
            <v>16.607093179472244</v>
          </cell>
          <cell r="AQ141">
            <v>14.409981085381363</v>
          </cell>
          <cell r="AS141">
            <v>12.415220552595585</v>
          </cell>
          <cell r="AT141">
            <v>1.0423360588519115</v>
          </cell>
          <cell r="BE141">
            <v>4.8644355347879475</v>
          </cell>
          <cell r="BF141">
            <v>18.612483607083607</v>
          </cell>
          <cell r="BG141">
            <v>-13.26648682193966</v>
          </cell>
          <cell r="BH141">
            <v>-8.2127955843726337</v>
          </cell>
          <cell r="BI141">
            <v>18.746787894745907</v>
          </cell>
          <cell r="BO141">
            <v>10377651033.430605</v>
          </cell>
          <cell r="BP141">
            <v>4566817491.4650784</v>
          </cell>
          <cell r="BQ141">
            <v>3925963014.8731303</v>
          </cell>
          <cell r="BR141">
            <v>1557969507.4274518</v>
          </cell>
          <cell r="BS141">
            <v>326901019.66495109</v>
          </cell>
          <cell r="BT141">
            <v>-4.811954010641351</v>
          </cell>
          <cell r="BU141">
            <v>8.4212104701343762</v>
          </cell>
          <cell r="BV141">
            <v>-15.154171224469648</v>
          </cell>
          <cell r="BW141">
            <v>-11.201469093466498</v>
          </cell>
          <cell r="BX141">
            <v>5.9701895033714703</v>
          </cell>
          <cell r="CI141">
            <v>9.3171660375176657</v>
          </cell>
          <cell r="CJ141">
            <v>17.132788232966334</v>
          </cell>
          <cell r="CK141">
            <v>-7.5653555417409812E-2</v>
          </cell>
          <cell r="CL141">
            <v>7.1146290744083185</v>
          </cell>
          <cell r="CM141">
            <v>10.090709154364831</v>
          </cell>
          <cell r="DR141">
            <v>6442286752.4982843</v>
          </cell>
          <cell r="DS141">
            <v>3045437611.083631</v>
          </cell>
          <cell r="DT141">
            <v>2555322703.5738034</v>
          </cell>
          <cell r="DU141">
            <v>595072522.62767589</v>
          </cell>
          <cell r="DV141">
            <v>246453915.21317062</v>
          </cell>
          <cell r="EB141">
            <v>9.9191455823069568</v>
          </cell>
          <cell r="EC141">
            <v>9.965637280907929</v>
          </cell>
          <cell r="ED141">
            <v>10.775295325918963</v>
          </cell>
          <cell r="EE141">
            <v>7.5256433093922661</v>
          </cell>
          <cell r="EF141">
            <v>8.4616052646812765</v>
          </cell>
          <cell r="EG141">
            <v>4.8675164512988607</v>
          </cell>
          <cell r="EH141">
            <v>3.5454085386790846</v>
          </cell>
          <cell r="EI141">
            <v>6.6802209408539035</v>
          </cell>
          <cell r="EJ141">
            <v>7.6917097663960199</v>
          </cell>
          <cell r="EK141">
            <v>6.0901542048989583</v>
          </cell>
          <cell r="EL141">
            <v>9.8186240657585202</v>
          </cell>
          <cell r="EM141">
            <v>3.5454085386790846</v>
          </cell>
          <cell r="EN141">
            <v>6.6802209408539035</v>
          </cell>
          <cell r="EO141">
            <v>7.6917097663960199</v>
          </cell>
        </row>
        <row r="142">
          <cell r="E142">
            <v>337246249067.51898</v>
          </cell>
          <cell r="H142">
            <v>20530110052.660927</v>
          </cell>
          <cell r="K142">
            <v>77364959383.158478</v>
          </cell>
          <cell r="AD142">
            <v>213950239790.50711</v>
          </cell>
          <cell r="AE142">
            <v>129477007608.78539</v>
          </cell>
          <cell r="AF142">
            <v>59051200332.27195</v>
          </cell>
          <cell r="AG142">
            <v>20036619425.784008</v>
          </cell>
          <cell r="AH142">
            <v>5385412423.6657152</v>
          </cell>
          <cell r="AJ142">
            <v>26745085894.213829</v>
          </cell>
          <cell r="AL142">
            <v>3124598525.3097095</v>
          </cell>
          <cell r="AM142">
            <v>1.6356526337180766</v>
          </cell>
          <cell r="AN142">
            <v>-1.0763705425423487</v>
          </cell>
          <cell r="AO142">
            <v>3.2916153388195202</v>
          </cell>
          <cell r="AP142">
            <v>13.504197523248784</v>
          </cell>
          <cell r="AQ142">
            <v>12.217334272555004</v>
          </cell>
          <cell r="AS142">
            <v>12.999006520115742</v>
          </cell>
          <cell r="AT142">
            <v>1.9101742141160782</v>
          </cell>
          <cell r="BE142">
            <v>-0.17911084723087889</v>
          </cell>
          <cell r="BF142">
            <v>11.31737114075424</v>
          </cell>
          <cell r="BG142">
            <v>-16.728109239185162</v>
          </cell>
          <cell r="BH142">
            <v>-7.4578732650430801</v>
          </cell>
          <cell r="BI142">
            <v>20.444108343207979</v>
          </cell>
          <cell r="BO142">
            <v>10637387416.70735</v>
          </cell>
          <cell r="BP142">
            <v>4671117358.682868</v>
          </cell>
          <cell r="BQ142">
            <v>3895175171.8386621</v>
          </cell>
          <cell r="BR142">
            <v>1741716383.2388649</v>
          </cell>
          <cell r="BS142">
            <v>329378502.94695479</v>
          </cell>
          <cell r="BT142">
            <v>-5.580224743429973</v>
          </cell>
          <cell r="BU142">
            <v>7.2882888019448977</v>
          </cell>
          <cell r="BV142">
            <v>-17.773519362705979</v>
          </cell>
          <cell r="BW142">
            <v>-6.2167867007455584</v>
          </cell>
          <cell r="BX142">
            <v>3.5924000951474078</v>
          </cell>
          <cell r="CI142">
            <v>7.089468958932299</v>
          </cell>
          <cell r="CJ142">
            <v>14.569109153640603</v>
          </cell>
          <cell r="CK142">
            <v>-1.9552230993500008</v>
          </cell>
          <cell r="CL142">
            <v>5.4343649631655833</v>
          </cell>
          <cell r="CM142">
            <v>7.1183192308634125</v>
          </cell>
          <cell r="DR142">
            <v>6485501858.0221624</v>
          </cell>
          <cell r="DS142">
            <v>3116844256.5329566</v>
          </cell>
          <cell r="DT142">
            <v>2502114455.3742619</v>
          </cell>
          <cell r="DU142">
            <v>610566650.24627209</v>
          </cell>
          <cell r="DV142">
            <v>255976495.868671</v>
          </cell>
          <cell r="EB142">
            <v>9.5255340172900702</v>
          </cell>
          <cell r="EC142">
            <v>9.4257093579282039</v>
          </cell>
          <cell r="ED142">
            <v>10.430806846130448</v>
          </cell>
          <cell r="EE142">
            <v>7.620302100150715</v>
          </cell>
          <cell r="EF142">
            <v>9.0876767160491632</v>
          </cell>
          <cell r="EG142">
            <v>4.9718978707960888</v>
          </cell>
          <cell r="EH142">
            <v>3.6076809658720594</v>
          </cell>
          <cell r="EI142">
            <v>6.5962675608981964</v>
          </cell>
          <cell r="EJ142">
            <v>8.6926658945148567</v>
          </cell>
          <cell r="EK142">
            <v>6.1161240223595552</v>
          </cell>
          <cell r="EL142">
            <v>10.047123939655418</v>
          </cell>
          <cell r="EM142">
            <v>3.6076809658720594</v>
          </cell>
          <cell r="EN142">
            <v>6.5962675608981964</v>
          </cell>
          <cell r="EO142">
            <v>8.6926658945148567</v>
          </cell>
        </row>
        <row r="143">
          <cell r="E143">
            <v>332964777249.6319</v>
          </cell>
          <cell r="H143">
            <v>20021740319.014214</v>
          </cell>
          <cell r="K143">
            <v>74345792587.273117</v>
          </cell>
          <cell r="AD143">
            <v>216595736976.53012</v>
          </cell>
          <cell r="AE143">
            <v>130921964107.81389</v>
          </cell>
          <cell r="AF143">
            <v>59728428220.971115</v>
          </cell>
          <cell r="AG143">
            <v>20544236604.075485</v>
          </cell>
          <cell r="AH143">
            <v>5401108043.6696644</v>
          </cell>
          <cell r="AJ143">
            <v>27097330817.88044</v>
          </cell>
          <cell r="AL143">
            <v>3182065356.3390718</v>
          </cell>
          <cell r="AM143">
            <v>1.4946205377274424</v>
          </cell>
          <cell r="AN143">
            <v>-2.39953613032724</v>
          </cell>
          <cell r="AO143">
            <v>4.775904326141811</v>
          </cell>
          <cell r="AP143">
            <v>18.37262484226596</v>
          </cell>
          <cell r="AQ143">
            <v>10.137679301465251</v>
          </cell>
          <cell r="AS143">
            <v>13.490630925850056</v>
          </cell>
          <cell r="AT143">
            <v>1.4650321253756315</v>
          </cell>
          <cell r="BE143">
            <v>-3.513207702808141</v>
          </cell>
          <cell r="BF143">
            <v>4.407802739838651</v>
          </cell>
          <cell r="BG143">
            <v>-15.600400342648779</v>
          </cell>
          <cell r="BH143">
            <v>-7.460335327907897</v>
          </cell>
          <cell r="BI143">
            <v>13.489332932223984</v>
          </cell>
          <cell r="BO143">
            <v>10321364736.170088</v>
          </cell>
          <cell r="BP143">
            <v>4450577256.3739901</v>
          </cell>
          <cell r="BQ143">
            <v>3812817395.0562601</v>
          </cell>
          <cell r="BR143">
            <v>1738468194.83022</v>
          </cell>
          <cell r="BS143">
            <v>319501889.9096151</v>
          </cell>
          <cell r="BT143">
            <v>-10.278584654760813</v>
          </cell>
          <cell r="BU143">
            <v>-0.93315410828209711</v>
          </cell>
          <cell r="BV143">
            <v>-19.626693654551687</v>
          </cell>
          <cell r="BW143">
            <v>-10.22359562901638</v>
          </cell>
          <cell r="BX143">
            <v>-3.4635642606662631</v>
          </cell>
          <cell r="CI143">
            <v>6.4400251534090236</v>
          </cell>
          <cell r="CJ143">
            <v>13.045057029820107</v>
          </cell>
          <cell r="CK143">
            <v>-1.5362522434172576</v>
          </cell>
          <cell r="CL143">
            <v>6.3227610115029531</v>
          </cell>
          <cell r="CM143">
            <v>0.49464985238216741</v>
          </cell>
          <cell r="DR143">
            <v>6388833766.9661446</v>
          </cell>
          <cell r="DS143">
            <v>3059226371.1995177</v>
          </cell>
          <cell r="DT143">
            <v>2477369379.4895673</v>
          </cell>
          <cell r="DU143">
            <v>604704639.33494186</v>
          </cell>
          <cell r="DV143">
            <v>247533376.94211885</v>
          </cell>
          <cell r="EB143">
            <v>9.4314700429106217</v>
          </cell>
          <cell r="EC143">
            <v>9.1356716769865756</v>
          </cell>
          <cell r="ED143">
            <v>10.644658849483289</v>
          </cell>
          <cell r="EE143">
            <v>7.9139725736786195</v>
          </cell>
          <cell r="EF143">
            <v>8.9575801613306272</v>
          </cell>
          <cell r="EG143">
            <v>4.7652667962197661</v>
          </cell>
          <cell r="EH143">
            <v>3.3994122275074883</v>
          </cell>
          <cell r="EI143">
            <v>6.3835890356102656</v>
          </cell>
          <cell r="EJ143">
            <v>8.4620724942651293</v>
          </cell>
          <cell r="EK143">
            <v>5.9154878466851875</v>
          </cell>
          <cell r="EL143">
            <v>9.991958599385196</v>
          </cell>
          <cell r="EM143">
            <v>3.3994122275074883</v>
          </cell>
          <cell r="EN143">
            <v>6.3835890356102656</v>
          </cell>
          <cell r="EO143">
            <v>8.4620724942651293</v>
          </cell>
        </row>
        <row r="144">
          <cell r="E144">
            <v>342768868234.8457</v>
          </cell>
          <cell r="H144">
            <v>24292855867.237759</v>
          </cell>
          <cell r="K144">
            <v>75305022646.855652</v>
          </cell>
          <cell r="AD144">
            <v>219780455952.3544</v>
          </cell>
          <cell r="AE144">
            <v>133038288574.33379</v>
          </cell>
          <cell r="AF144">
            <v>60278190862.186371</v>
          </cell>
          <cell r="AG144">
            <v>21023114110.234325</v>
          </cell>
          <cell r="AH144">
            <v>5440862405.5999851</v>
          </cell>
          <cell r="AJ144">
            <v>27414279854.911915</v>
          </cell>
          <cell r="AL144">
            <v>3224407008.0992556</v>
          </cell>
          <cell r="AM144">
            <v>2.8268134875872208</v>
          </cell>
          <cell r="AN144">
            <v>-0.89412495612688492</v>
          </cell>
          <cell r="AO144">
            <v>5.8941720400716102</v>
          </cell>
          <cell r="AP144">
            <v>19.54317169016322</v>
          </cell>
          <cell r="AQ144">
            <v>9.0208999997632322</v>
          </cell>
          <cell r="AS144">
            <v>14.356083748783032</v>
          </cell>
          <cell r="AT144">
            <v>2.7469076660819658</v>
          </cell>
          <cell r="BE144">
            <v>-1.1741728910212634</v>
          </cell>
          <cell r="BF144">
            <v>11.761091956035386</v>
          </cell>
          <cell r="BG144">
            <v>-19.607814507893917</v>
          </cell>
          <cell r="BH144">
            <v>-8.415274054578525</v>
          </cell>
          <cell r="BI144">
            <v>9.4808045425118124</v>
          </cell>
          <cell r="BO144">
            <v>9690249160.9259033</v>
          </cell>
          <cell r="BP144">
            <v>4110882261.48841</v>
          </cell>
          <cell r="BQ144">
            <v>3629150390.5961165</v>
          </cell>
          <cell r="BR144">
            <v>1634342928.4870701</v>
          </cell>
          <cell r="BS144">
            <v>315873580.35430044</v>
          </cell>
          <cell r="BT144">
            <v>-13.48276701430815</v>
          </cell>
          <cell r="BU144">
            <v>-7.8446522792076978</v>
          </cell>
          <cell r="BV144">
            <v>-20.885548195262871</v>
          </cell>
          <cell r="BW144">
            <v>-10.372324995128611</v>
          </cell>
          <cell r="BX144">
            <v>-3.9475058830223508</v>
          </cell>
          <cell r="CI144">
            <v>5.3956478049127066</v>
          </cell>
          <cell r="CJ144">
            <v>10.800799309933694</v>
          </cell>
          <cell r="CK144">
            <v>-2.2418408314693883</v>
          </cell>
          <cell r="CL144">
            <v>10.373941298674305</v>
          </cell>
          <cell r="CM144">
            <v>1.1857942713772163</v>
          </cell>
          <cell r="DR144">
            <v>6037939673.096221</v>
          </cell>
          <cell r="DS144">
            <v>2837340731.8974919</v>
          </cell>
          <cell r="DT144">
            <v>2352854444.9901123</v>
          </cell>
          <cell r="DU144">
            <v>600290299.79757738</v>
          </cell>
          <cell r="DV144">
            <v>247454196.41104037</v>
          </cell>
          <cell r="EB144">
            <v>9.3000428397720025</v>
          </cell>
          <cell r="EC144">
            <v>9.342385493020581</v>
          </cell>
          <cell r="ED144">
            <v>9.8167360522014846</v>
          </cell>
          <cell r="EE144">
            <v>7.6974159775177355</v>
          </cell>
          <cell r="EF144">
            <v>8.7327947517789788</v>
          </cell>
          <cell r="EG144">
            <v>4.4090586303208994</v>
          </cell>
          <cell r="EH144">
            <v>3.0899993569832316</v>
          </cell>
          <cell r="EI144">
            <v>6.0206690656881507</v>
          </cell>
          <cell r="EJ144">
            <v>7.7740287186637627</v>
          </cell>
          <cell r="EK144">
            <v>5.8055792778216357</v>
          </cell>
          <cell r="EL144">
            <v>9.5935651279776462</v>
          </cell>
          <cell r="EM144">
            <v>3.0899993569832316</v>
          </cell>
          <cell r="EN144">
            <v>6.0206690656881507</v>
          </cell>
          <cell r="EO144">
            <v>7.7740287186637627</v>
          </cell>
        </row>
        <row r="145">
          <cell r="E145">
            <v>346678009235.53491</v>
          </cell>
          <cell r="H145">
            <v>20600841489.691666</v>
          </cell>
          <cell r="K145">
            <v>78616897806.050247</v>
          </cell>
          <cell r="AD145">
            <v>221412222130.9502</v>
          </cell>
          <cell r="AE145">
            <v>134150075185.86725</v>
          </cell>
          <cell r="AF145">
            <v>61046852682.869812</v>
          </cell>
          <cell r="AG145">
            <v>20740940395.703552</v>
          </cell>
          <cell r="AH145">
            <v>5474353866.5096407</v>
          </cell>
          <cell r="AJ145">
            <v>27790709414.181282</v>
          </cell>
          <cell r="AL145">
            <v>3285412063.6838212</v>
          </cell>
          <cell r="AM145">
            <v>3.8814486894000133</v>
          </cell>
          <cell r="AN145">
            <v>0.77213629898795766</v>
          </cell>
          <cell r="AO145">
            <v>7.185172788839056</v>
          </cell>
          <cell r="AP145">
            <v>15.375208911237003</v>
          </cell>
          <cell r="AQ145">
            <v>7.6437365091603038</v>
          </cell>
          <cell r="AS145">
            <v>14.773806695142255</v>
          </cell>
          <cell r="AT145">
            <v>4.1418189767441493</v>
          </cell>
          <cell r="BE145">
            <v>-0.32365617402181357</v>
          </cell>
          <cell r="BF145">
            <v>10.078250757372453</v>
          </cell>
          <cell r="BG145">
            <v>-16.857630714661187</v>
          </cell>
          <cell r="BH145">
            <v>-4.0577602238330073</v>
          </cell>
          <cell r="BI145">
            <v>12.517302451882827</v>
          </cell>
          <cell r="BO145">
            <v>9859551984.1103172</v>
          </cell>
          <cell r="BP145">
            <v>4247516788.3432751</v>
          </cell>
          <cell r="BQ145">
            <v>3622425977.317143</v>
          </cell>
          <cell r="BR145">
            <v>1674436596.4587941</v>
          </cell>
          <cell r="BS145">
            <v>315172621.99110478</v>
          </cell>
          <cell r="BT145">
            <v>-9.4151738607888174</v>
          </cell>
          <cell r="BU145">
            <v>-5.0753730004921227</v>
          </cell>
          <cell r="BV145">
            <v>-16.377760683124155</v>
          </cell>
          <cell r="BW145">
            <v>-5.034022984969333</v>
          </cell>
          <cell r="BX145">
            <v>0.17538915429600177</v>
          </cell>
          <cell r="CI145">
            <v>4.5017996642013003</v>
          </cell>
          <cell r="CJ145">
            <v>9.6374497254628757</v>
          </cell>
          <cell r="CK145">
            <v>-2.8085806180708772</v>
          </cell>
          <cell r="CL145">
            <v>8.5855155273828032</v>
          </cell>
          <cell r="CM145">
            <v>2.9820722503011821</v>
          </cell>
          <cell r="DR145">
            <v>6005832689.8864813</v>
          </cell>
          <cell r="DS145">
            <v>2809623752.8435016</v>
          </cell>
          <cell r="DT145">
            <v>2351056816.812644</v>
          </cell>
          <cell r="DU145">
            <v>597226438.17923665</v>
          </cell>
          <cell r="DV145">
            <v>247925682.0511004</v>
          </cell>
          <cell r="EB145">
            <v>9.125165402294531</v>
          </cell>
          <cell r="EC145">
            <v>9.170205050074614</v>
          </cell>
          <cell r="ED145">
            <v>9.4979484402780958</v>
          </cell>
          <cell r="EE145">
            <v>7.8618996121891342</v>
          </cell>
          <cell r="EF145">
            <v>8.650591974024687</v>
          </cell>
          <cell r="EG145">
            <v>4.4530296878909725</v>
          </cell>
          <cell r="EH145">
            <v>3.1662425700904508</v>
          </cell>
          <cell r="EI145">
            <v>5.9338455925568496</v>
          </cell>
          <cell r="EJ145">
            <v>8.0730987337760762</v>
          </cell>
          <cell r="EK145">
            <v>5.7572570147361288</v>
          </cell>
          <cell r="EL145">
            <v>9.6726388348074543</v>
          </cell>
          <cell r="EM145">
            <v>3.1662425700904508</v>
          </cell>
          <cell r="EN145">
            <v>5.9338455925568496</v>
          </cell>
          <cell r="EO145">
            <v>8.0730987337760762</v>
          </cell>
        </row>
        <row r="146">
          <cell r="E146">
            <v>350532687901.96191</v>
          </cell>
          <cell r="H146">
            <v>21571383782.350685</v>
          </cell>
          <cell r="K146">
            <v>79521908998.003906</v>
          </cell>
          <cell r="AD146">
            <v>224642814342.50867</v>
          </cell>
          <cell r="AE146">
            <v>135925094401.61589</v>
          </cell>
          <cell r="AF146">
            <v>61900608544.49247</v>
          </cell>
          <cell r="AG146">
            <v>21251801446.192719</v>
          </cell>
          <cell r="AH146">
            <v>5565309950.2076721</v>
          </cell>
          <cell r="AJ146">
            <v>28124711189.671284</v>
          </cell>
          <cell r="AL146">
            <v>3339064986.1635766</v>
          </cell>
          <cell r="AM146">
            <v>6.7023930872575299</v>
          </cell>
          <cell r="AN146">
            <v>4.1902115918335481</v>
          </cell>
          <cell r="AO146">
            <v>8.4418658704713767</v>
          </cell>
          <cell r="AP146">
            <v>19.330311300501734</v>
          </cell>
          <cell r="AQ146">
            <v>7.3873906906318121</v>
          </cell>
          <cell r="AS146">
            <v>15.075548200971634</v>
          </cell>
          <cell r="AT146">
            <v>6.6091373618191396</v>
          </cell>
          <cell r="BE146">
            <v>-3.9279393016920627</v>
          </cell>
          <cell r="BF146">
            <v>6.7218613807115135</v>
          </cell>
          <cell r="BG146">
            <v>-20.116178033997624</v>
          </cell>
          <cell r="BH146">
            <v>-8.4644502449245369</v>
          </cell>
          <cell r="BI146">
            <v>5.5748849209260154</v>
          </cell>
          <cell r="BO146">
            <v>9584909516.5088291</v>
          </cell>
          <cell r="BP146">
            <v>4147056316.7929397</v>
          </cell>
          <cell r="BQ146">
            <v>3488258176.8635039</v>
          </cell>
          <cell r="BR146">
            <v>1638996588.2732894</v>
          </cell>
          <cell r="BS146">
            <v>310598434.57909638</v>
          </cell>
          <cell r="BT146">
            <v>-14.783156262589092</v>
          </cell>
          <cell r="BU146">
            <v>-10.421146914786583</v>
          </cell>
          <cell r="BV146">
            <v>-21.785886347240314</v>
          </cell>
          <cell r="BW146">
            <v>-10.23681861206488</v>
          </cell>
          <cell r="BX146">
            <v>-6.5507718016744709</v>
          </cell>
          <cell r="CI146">
            <v>3.662068325946688</v>
          </cell>
          <cell r="CJ146">
            <v>9.9723385508129869</v>
          </cell>
          <cell r="CK146">
            <v>-4.9431596822310357</v>
          </cell>
          <cell r="CL146">
            <v>7.6046446329323336</v>
          </cell>
          <cell r="CM146">
            <v>1.4076342221922777</v>
          </cell>
          <cell r="DR146">
            <v>5923676099.2279139</v>
          </cell>
          <cell r="DS146">
            <v>2795067475.2667704</v>
          </cell>
          <cell r="DT146">
            <v>2289912274.7949166</v>
          </cell>
          <cell r="DU146">
            <v>588147749.2304908</v>
          </cell>
          <cell r="DV146">
            <v>250548599.93573341</v>
          </cell>
          <cell r="EB146">
            <v>8.7135321649935129</v>
          </cell>
          <cell r="EC146">
            <v>8.725013570069704</v>
          </cell>
          <cell r="ED146">
            <v>9.1396875067398735</v>
          </cell>
          <cell r="EE146">
            <v>7.4898839311391558</v>
          </cell>
          <cell r="EF146">
            <v>8.3658144693238956</v>
          </cell>
          <cell r="EG146">
            <v>4.2667331891127827</v>
          </cell>
          <cell r="EH146">
            <v>3.0509865268437428</v>
          </cell>
          <cell r="EI146">
            <v>5.6352566782218938</v>
          </cell>
          <cell r="EJ146">
            <v>7.712271321671496</v>
          </cell>
          <cell r="EK146">
            <v>5.5809728004009234</v>
          </cell>
          <cell r="EL146">
            <v>9.4750586927926115</v>
          </cell>
          <cell r="EM146">
            <v>3.0509865268437428</v>
          </cell>
          <cell r="EN146">
            <v>5.6352566782218938</v>
          </cell>
          <cell r="EO146">
            <v>7.712271321671496</v>
          </cell>
        </row>
        <row r="147">
          <cell r="E147">
            <v>355421304772.35931</v>
          </cell>
          <cell r="H147">
            <v>22651378919.835346</v>
          </cell>
          <cell r="K147">
            <v>76872292730.514526</v>
          </cell>
          <cell r="AD147">
            <v>230047201876.88022</v>
          </cell>
          <cell r="AE147">
            <v>139393312432.80612</v>
          </cell>
          <cell r="AF147">
            <v>63079201125.488983</v>
          </cell>
          <cell r="AG147">
            <v>21922983788.081448</v>
          </cell>
          <cell r="AH147">
            <v>5651704530.5036058</v>
          </cell>
          <cell r="AJ147">
            <v>28563555746.65807</v>
          </cell>
          <cell r="AL147">
            <v>3414889288.8548307</v>
          </cell>
          <cell r="AM147">
            <v>9.2574410629755697</v>
          </cell>
          <cell r="AN147">
            <v>7.4354647773331894</v>
          </cell>
          <cell r="AO147">
            <v>10.235656798659143</v>
          </cell>
          <cell r="AP147">
            <v>19.722209725816995</v>
          </cell>
          <cell r="AQ147">
            <v>7.1329878098939536</v>
          </cell>
          <cell r="AS147">
            <v>15.188708643406891</v>
          </cell>
          <cell r="AT147">
            <v>9.0521924468390793</v>
          </cell>
          <cell r="BE147">
            <v>-7.0464487110595169</v>
          </cell>
          <cell r="BF147">
            <v>-0.18658023646821453</v>
          </cell>
          <cell r="BG147">
            <v>-18.648597131498956</v>
          </cell>
          <cell r="BH147">
            <v>-8.399316340391227</v>
          </cell>
          <cell r="BI147">
            <v>3.8727275151792862</v>
          </cell>
          <cell r="BO147">
            <v>9012132477.6744957</v>
          </cell>
          <cell r="BP147">
            <v>3712482326.4572845</v>
          </cell>
          <cell r="BQ147">
            <v>3357353004.9189157</v>
          </cell>
          <cell r="BR147">
            <v>1639681196.2629032</v>
          </cell>
          <cell r="BS147">
            <v>302615950.03539681</v>
          </cell>
          <cell r="BT147">
            <v>-16.1048528387558</v>
          </cell>
          <cell r="BU147">
            <v>-15.845571738076814</v>
          </cell>
          <cell r="BV147">
            <v>-20.832395657062143</v>
          </cell>
          <cell r="BW147">
            <v>-6.899828801383812</v>
          </cell>
          <cell r="BX147">
            <v>-7.9099287209189129</v>
          </cell>
          <cell r="CI147">
            <v>3.9029504467814613</v>
          </cell>
          <cell r="CJ147">
            <v>9.643893348251197</v>
          </cell>
          <cell r="CK147">
            <v>-4.1904433018462921</v>
          </cell>
          <cell r="CL147">
            <v>9.2313662384478246</v>
          </cell>
          <cell r="CM147">
            <v>-1.7199178517839142</v>
          </cell>
          <cell r="DR147">
            <v>5617255263.3100004</v>
          </cell>
          <cell r="DS147">
            <v>2612261994.1708736</v>
          </cell>
          <cell r="DT147">
            <v>2178162919.9105439</v>
          </cell>
          <cell r="DU147">
            <v>584261940.37264574</v>
          </cell>
          <cell r="DV147">
            <v>242568408.85593712</v>
          </cell>
          <cell r="EB147">
            <v>8.0996371983143636</v>
          </cell>
          <cell r="EC147">
            <v>7.9637567151632487</v>
          </cell>
          <cell r="ED147">
            <v>8.7655262963993366</v>
          </cell>
          <cell r="EE147">
            <v>7.0350936168749296</v>
          </cell>
          <cell r="EF147">
            <v>8.1483039274665359</v>
          </cell>
          <cell r="EG147">
            <v>3.9175144944808902</v>
          </cell>
          <cell r="EH147">
            <v>2.6633145175073367</v>
          </cell>
          <cell r="EI147">
            <v>5.3224405905836365</v>
          </cell>
          <cell r="EJ147">
            <v>7.479279335846269</v>
          </cell>
          <cell r="EK147">
            <v>5.3544191562404917</v>
          </cell>
          <cell r="EL147">
            <v>9.1309495475695623</v>
          </cell>
          <cell r="EM147">
            <v>2.6633145175073367</v>
          </cell>
          <cell r="EN147">
            <v>5.3224405905836365</v>
          </cell>
          <cell r="EO147">
            <v>7.479279335846269</v>
          </cell>
        </row>
        <row r="148">
          <cell r="E148">
            <v>362038839908.59668</v>
          </cell>
          <cell r="H148">
            <v>22905633161.155525</v>
          </cell>
          <cell r="K148">
            <v>78665936449.835144</v>
          </cell>
          <cell r="AD148">
            <v>233873238979.77628</v>
          </cell>
          <cell r="AE148">
            <v>141918043779.45218</v>
          </cell>
          <cell r="AF148">
            <v>64096755021.684074</v>
          </cell>
          <cell r="AG148">
            <v>22083674746.97401</v>
          </cell>
          <cell r="AH148">
            <v>5774765431.6659536</v>
          </cell>
          <cell r="AJ148">
            <v>28933935998.145378</v>
          </cell>
          <cell r="AL148">
            <v>3476233113.0190644</v>
          </cell>
          <cell r="AM148">
            <v>10.444430476727051</v>
          </cell>
          <cell r="AN148">
            <v>9.2328835904982078</v>
          </cell>
          <cell r="AO148">
            <v>11.243628995327871</v>
          </cell>
          <cell r="AP148">
            <v>17.260659248573784</v>
          </cell>
          <cell r="AQ148">
            <v>7.284066006018608</v>
          </cell>
          <cell r="AS148">
            <v>14.902097427967664</v>
          </cell>
          <cell r="AT148">
            <v>10.370522567780593</v>
          </cell>
          <cell r="BE148">
            <v>-6.7950078730015679</v>
          </cell>
          <cell r="BF148">
            <v>-1.7005134050623316</v>
          </cell>
          <cell r="BG148">
            <v>-15.826269710204432</v>
          </cell>
          <cell r="BH148">
            <v>-7.4414062098345113</v>
          </cell>
          <cell r="BI148">
            <v>1.4190591095770033</v>
          </cell>
          <cell r="BO148">
            <v>9119677191.6894264</v>
          </cell>
          <cell r="BP148">
            <v>3744856418.4340758</v>
          </cell>
          <cell r="BQ148">
            <v>3399671533.1336517</v>
          </cell>
          <cell r="BR148">
            <v>1679137734.3486941</v>
          </cell>
          <cell r="BS148">
            <v>296011505.77300328</v>
          </cell>
          <cell r="BT148">
            <v>-16.227486229525702</v>
          </cell>
          <cell r="BU148">
            <v>-15.950347924745811</v>
          </cell>
          <cell r="BV148">
            <v>-20.633925231099205</v>
          </cell>
          <cell r="BW148">
            <v>-7.1578848396396495</v>
          </cell>
          <cell r="BX148">
            <v>-12.573766963807987</v>
          </cell>
          <cell r="CI148">
            <v>1.5325974679396559</v>
          </cell>
          <cell r="CJ148">
            <v>7.1876237180008129</v>
          </cell>
          <cell r="CK148">
            <v>-6.8429434710719272</v>
          </cell>
          <cell r="CL148">
            <v>9.1289302920065207</v>
          </cell>
          <cell r="CM148">
            <v>-3.9752167686484263</v>
          </cell>
          <cell r="DR148">
            <v>5429800314.548996</v>
          </cell>
          <cell r="DS148">
            <v>2488014721.7254744</v>
          </cell>
          <cell r="DT148">
            <v>2124886953.0340734</v>
          </cell>
          <cell r="DU148">
            <v>580748540.9153651</v>
          </cell>
          <cell r="DV148">
            <v>236150098.87408146</v>
          </cell>
          <cell r="EB148">
            <v>8.0475254645988201</v>
          </cell>
          <cell r="EC148">
            <v>7.857943226548489</v>
          </cell>
          <cell r="ED148">
            <v>8.783771845900862</v>
          </cell>
          <cell r="EE148">
            <v>7.1562103119691622</v>
          </cell>
          <cell r="EF148">
            <v>7.9432182580309663</v>
          </cell>
          <cell r="EG148">
            <v>3.8994103093933004</v>
          </cell>
          <cell r="EH148">
            <v>2.6387457991273982</v>
          </cell>
          <cell r="EI148">
            <v>5.3039682461047137</v>
          </cell>
          <cell r="EJ148">
            <v>7.603525018311438</v>
          </cell>
          <cell r="EK148">
            <v>5.1259485649377687</v>
          </cell>
          <cell r="EL148">
            <v>9.0175262814130139</v>
          </cell>
          <cell r="EM148">
            <v>2.6387457991273982</v>
          </cell>
          <cell r="EN148">
            <v>5.3039682461047137</v>
          </cell>
          <cell r="EO148">
            <v>7.603525018311438</v>
          </cell>
        </row>
        <row r="149">
          <cell r="E149">
            <v>367191870480.77386</v>
          </cell>
          <cell r="H149">
            <v>22560389351.215057</v>
          </cell>
          <cell r="K149">
            <v>77227926057.11731</v>
          </cell>
          <cell r="AD149">
            <v>241124177347.56522</v>
          </cell>
          <cell r="AE149">
            <v>147212212333.508</v>
          </cell>
          <cell r="AF149">
            <v>65348240526.176651</v>
          </cell>
          <cell r="AG149">
            <v>22699518725.742161</v>
          </cell>
          <cell r="AH149">
            <v>5864205762.1382656</v>
          </cell>
          <cell r="AJ149">
            <v>29265285358.385483</v>
          </cell>
          <cell r="AL149">
            <v>3535104860.856966</v>
          </cell>
          <cell r="AM149">
            <v>13.32709373936185</v>
          </cell>
          <cell r="AN149">
            <v>13.669819801235871</v>
          </cell>
          <cell r="AO149">
            <v>11.594694149644468</v>
          </cell>
          <cell r="AP149">
            <v>17.684167994852618</v>
          </cell>
          <cell r="AQ149">
            <v>8.3423707803701674</v>
          </cell>
          <cell r="AS149">
            <v>14.770503641299793</v>
          </cell>
          <cell r="AT149">
            <v>13.111383335338878</v>
          </cell>
          <cell r="BE149">
            <v>-9.1109148129828057</v>
          </cell>
          <cell r="BF149">
            <v>-4.855851436439595</v>
          </cell>
          <cell r="BG149">
            <v>-17.933839190829115</v>
          </cell>
          <cell r="BH149">
            <v>-7.2951159196249282</v>
          </cell>
          <cell r="BI149">
            <v>8.005962802033185</v>
          </cell>
          <cell r="BO149">
            <v>8930961143.4227009</v>
          </cell>
          <cell r="BP149">
            <v>3669052159.969759</v>
          </cell>
          <cell r="BQ149">
            <v>3325333089.3110571</v>
          </cell>
          <cell r="BR149">
            <v>1646693975.3035071</v>
          </cell>
          <cell r="BS149">
            <v>289881918.83837754</v>
          </cell>
          <cell r="BT149">
            <v>-19.48557541167083</v>
          </cell>
          <cell r="BU149">
            <v>-20.418223931401101</v>
          </cell>
          <cell r="BV149">
            <v>-22.99548753576439</v>
          </cell>
          <cell r="BW149">
            <v>-9.9650796702184898</v>
          </cell>
          <cell r="BX149">
            <v>-13.376250853209005</v>
          </cell>
          <cell r="CI149">
            <v>1.143069450063372</v>
          </cell>
          <cell r="CJ149">
            <v>3.7152986648467889</v>
          </cell>
          <cell r="CK149">
            <v>-4.7468990066565686</v>
          </cell>
          <cell r="CL149">
            <v>11.315574092488291</v>
          </cell>
          <cell r="CM149">
            <v>9.1064059041742862</v>
          </cell>
          <cell r="DR149">
            <v>5361545457.7397127</v>
          </cell>
          <cell r="DS149">
            <v>2422321484.1593318</v>
          </cell>
          <cell r="DT149">
            <v>2120487714.7971482</v>
          </cell>
          <cell r="DU149">
            <v>585370211.30590057</v>
          </cell>
          <cell r="DV149">
            <v>233366047.47733489</v>
          </cell>
          <cell r="EB149">
            <v>7.7082961981466278</v>
          </cell>
          <cell r="EC149">
            <v>7.4907516885247452</v>
          </cell>
          <cell r="ED149">
            <v>8.4831263825992327</v>
          </cell>
          <cell r="EE149">
            <v>6.8708318892364169</v>
          </cell>
          <cell r="EF149">
            <v>7.7767549222137982</v>
          </cell>
          <cell r="EG149">
            <v>3.7038845468197441</v>
          </cell>
          <cell r="EH149">
            <v>2.4923558323120321</v>
          </cell>
          <cell r="EI149">
            <v>5.0886344644260513</v>
          </cell>
          <cell r="EJ149">
            <v>7.2543122838815535</v>
          </cell>
          <cell r="EK149">
            <v>4.9432426247723944</v>
          </cell>
          <cell r="EL149">
            <v>8.5920502482284071</v>
          </cell>
          <cell r="EM149">
            <v>2.4923558323120321</v>
          </cell>
          <cell r="EN149">
            <v>5.0886344644260513</v>
          </cell>
          <cell r="EO149">
            <v>7.2543122838815535</v>
          </cell>
        </row>
        <row r="150">
          <cell r="E150">
            <v>371865986749.93762</v>
          </cell>
          <cell r="H150">
            <v>25179370896.529053</v>
          </cell>
          <cell r="K150">
            <v>82940613831.900925</v>
          </cell>
          <cell r="AD150">
            <v>242656038758.7861</v>
          </cell>
          <cell r="AE150">
            <v>150562692932.81857</v>
          </cell>
          <cell r="AF150">
            <v>66426603908.434464</v>
          </cell>
          <cell r="AG150">
            <v>19750056389.663223</v>
          </cell>
          <cell r="AH150">
            <v>5916685527.8699064</v>
          </cell>
          <cell r="AJ150">
            <v>29622382255.494438</v>
          </cell>
          <cell r="AL150">
            <v>3622583715.1686091</v>
          </cell>
          <cell r="AM150">
            <v>13.508748337168552</v>
          </cell>
          <cell r="AN150">
            <v>15.664605225858663</v>
          </cell>
          <cell r="AO150">
            <v>13.010955302380168</v>
          </cell>
          <cell r="AP150">
            <v>1.801350194680218</v>
          </cell>
          <cell r="AQ150">
            <v>9.0411464342417638</v>
          </cell>
          <cell r="AS150">
            <v>14.827573015555817</v>
          </cell>
          <cell r="AT150">
            <v>14.694866351363656</v>
          </cell>
          <cell r="BE150">
            <v>-9.1567825791438189</v>
          </cell>
          <cell r="BF150">
            <v>-7.4856078545724074</v>
          </cell>
          <cell r="BG150">
            <v>-16.497544788377084</v>
          </cell>
          <cell r="BH150">
            <v>3.5064963301252972</v>
          </cell>
          <cell r="BI150">
            <v>2.2104493226333011</v>
          </cell>
          <cell r="BO150">
            <v>7813492222.1468372</v>
          </cell>
          <cell r="BP150">
            <v>3165418612.0343828</v>
          </cell>
          <cell r="BQ150">
            <v>2945966425.6420946</v>
          </cell>
          <cell r="BR150">
            <v>1442871470.1115847</v>
          </cell>
          <cell r="BS150">
            <v>259235714.35877609</v>
          </cell>
          <cell r="BT150">
            <v>-20.298747224255376</v>
          </cell>
          <cell r="BU150">
            <v>-23.128783755089131</v>
          </cell>
          <cell r="BV150">
            <v>-22.589798380095505</v>
          </cell>
          <cell r="BW150">
            <v>-7.9972409378339604</v>
          </cell>
          <cell r="BX150">
            <v>-16.833344203531052</v>
          </cell>
          <cell r="CI150">
            <v>0.65830668486273058</v>
          </cell>
          <cell r="CJ150">
            <v>3.3235291575593351</v>
          </cell>
          <cell r="CK150">
            <v>-4.8578351696567328</v>
          </cell>
          <cell r="CL150">
            <v>3.1360106681958877</v>
          </cell>
          <cell r="CM150">
            <v>20.21042775833568</v>
          </cell>
          <cell r="DR150">
            <v>4882502685.2929296</v>
          </cell>
          <cell r="DS150">
            <v>2203428697.5125256</v>
          </cell>
          <cell r="DT150">
            <v>1921294315.2863643</v>
          </cell>
          <cell r="DU150">
            <v>552471179.48725688</v>
          </cell>
          <cell r="DV150">
            <v>205308493.00678259</v>
          </cell>
          <cell r="EB150">
            <v>7.7567511275600349</v>
          </cell>
          <cell r="EC150">
            <v>7.7036085748267906</v>
          </cell>
          <cell r="ED150">
            <v>7.7937869059702427</v>
          </cell>
          <cell r="EE150">
            <v>8.2024005352150891</v>
          </cell>
          <cell r="EF150">
            <v>7.2056865070215039</v>
          </cell>
          <cell r="EG150">
            <v>3.2199867195202554</v>
          </cell>
          <cell r="EH150">
            <v>2.1023923990565181</v>
          </cell>
          <cell r="EI150">
            <v>4.4349195236639707</v>
          </cell>
          <cell r="EJ150">
            <v>7.305657470764257</v>
          </cell>
          <cell r="EK150">
            <v>4.3814347262107196</v>
          </cell>
          <cell r="EL150">
            <v>8.2097838216069583</v>
          </cell>
          <cell r="EM150">
            <v>2.1023923990565181</v>
          </cell>
          <cell r="EN150">
            <v>4.4349195236639707</v>
          </cell>
          <cell r="EO150">
            <v>7.305657470764257</v>
          </cell>
        </row>
        <row r="151">
          <cell r="E151">
            <v>376376349426.12775</v>
          </cell>
          <cell r="H151">
            <v>24983227093.1157</v>
          </cell>
          <cell r="K151">
            <v>84203034717.599838</v>
          </cell>
          <cell r="AD151">
            <v>241720137217.04971</v>
          </cell>
          <cell r="AE151">
            <v>148898720608.12341</v>
          </cell>
          <cell r="AF151">
            <v>66730218001.158775</v>
          </cell>
          <cell r="AG151">
            <v>20176441920.748623</v>
          </cell>
          <cell r="AH151">
            <v>5914756687.0188379</v>
          </cell>
          <cell r="AJ151">
            <v>29751492401.855209</v>
          </cell>
          <cell r="AL151">
            <v>3648443693.3607402</v>
          </cell>
          <cell r="AM151">
            <v>13.826217274420195</v>
          </cell>
          <cell r="AN151">
            <v>15.738480795788812</v>
          </cell>
          <cell r="AO151">
            <v>13.769440990893944</v>
          </cell>
          <cell r="AP151">
            <v>2.6700386730471148</v>
          </cell>
          <cell r="AQ151">
            <v>9.48616049335509</v>
          </cell>
          <cell r="AS151">
            <v>14.928053382898042</v>
          </cell>
          <cell r="AT151">
            <v>14.959648429085659</v>
          </cell>
          <cell r="BE151">
            <v>-9.6640746572092766</v>
          </cell>
          <cell r="BF151">
            <v>-7.8097843465967927</v>
          </cell>
          <cell r="BG151">
            <v>-16.73117854703543</v>
          </cell>
          <cell r="BH151">
            <v>1.7341262888730391</v>
          </cell>
          <cell r="BI151">
            <v>-1.8343703579565607</v>
          </cell>
          <cell r="BO151">
            <v>8310465805.1460218</v>
          </cell>
          <cell r="BP151">
            <v>3472896812.1668248</v>
          </cell>
          <cell r="BQ151">
            <v>3067041207.6781273</v>
          </cell>
          <cell r="BR151">
            <v>1496920079.2497849</v>
          </cell>
          <cell r="BS151">
            <v>273607706.05128479</v>
          </cell>
          <cell r="BT151">
            <v>-19.476220801735987</v>
          </cell>
          <cell r="BU151">
            <v>-21.266906224033967</v>
          </cell>
          <cell r="BV151">
            <v>-22.329930708451684</v>
          </cell>
          <cell r="BW151">
            <v>-8.7145824327949271</v>
          </cell>
          <cell r="BX151">
            <v>-14.738922414358013</v>
          </cell>
          <cell r="CI151">
            <v>0.93250615027253847</v>
          </cell>
          <cell r="CJ151">
            <v>3.3496507873752357</v>
          </cell>
          <cell r="CK151">
            <v>-4.4411778223067522</v>
          </cell>
          <cell r="CL151">
            <v>4.1612445743022475</v>
          </cell>
          <cell r="CM151">
            <v>21.231811192452589</v>
          </cell>
          <cell r="DR151">
            <v>5026457692.1786766</v>
          </cell>
          <cell r="DS151">
            <v>2288680676.3075886</v>
          </cell>
          <cell r="DT151">
            <v>1961739522.5515003</v>
          </cell>
          <cell r="DU151">
            <v>559997813.71049237</v>
          </cell>
          <cell r="DV151">
            <v>216039679.60909501</v>
          </cell>
          <cell r="EB151">
            <v>7.8149066391459074</v>
          </cell>
          <cell r="EC151">
            <v>7.804745116096969</v>
          </cell>
          <cell r="ED151">
            <v>7.8703974851237533</v>
          </cell>
          <cell r="EE151">
            <v>7.8472152586106318</v>
          </cell>
          <cell r="EF151">
            <v>7.3344555230146922</v>
          </cell>
          <cell r="EG151">
            <v>3.4380527418300022</v>
          </cell>
          <cell r="EH151">
            <v>2.3323886182386415</v>
          </cell>
          <cell r="EI151">
            <v>4.5961804105373494</v>
          </cell>
          <cell r="EJ151">
            <v>7.4191479604261339</v>
          </cell>
          <cell r="EK151">
            <v>4.6258488815232877</v>
          </cell>
          <cell r="EL151">
            <v>8.4371548352363632</v>
          </cell>
          <cell r="EM151">
            <v>5.7995771571203418</v>
          </cell>
          <cell r="EN151">
            <v>13.208288726467634</v>
          </cell>
          <cell r="EO151">
            <v>10.260549771952281</v>
          </cell>
        </row>
        <row r="152">
          <cell r="E152">
            <v>380934493432.78809</v>
          </cell>
          <cell r="H152">
            <v>22744936442.873615</v>
          </cell>
          <cell r="K152">
            <v>86682509994.842041</v>
          </cell>
          <cell r="AD152">
            <v>245824983848.4859</v>
          </cell>
          <cell r="AE152">
            <v>151136788528.23056</v>
          </cell>
          <cell r="AF152">
            <v>67324616342.321381</v>
          </cell>
          <cell r="AG152">
            <v>20677140083.914177</v>
          </cell>
          <cell r="AH152">
            <v>6686438894.0198116</v>
          </cell>
          <cell r="AJ152">
            <v>29963341940.671356</v>
          </cell>
          <cell r="AL152">
            <v>3701420594.3288851</v>
          </cell>
          <cell r="AM152">
            <v>15.75447061778512</v>
          </cell>
          <cell r="AN152">
            <v>17.472084337590623</v>
          </cell>
          <cell r="AO152">
            <v>14.903188575132464</v>
          </cell>
          <cell r="AP152">
            <v>4.8126982426619058</v>
          </cell>
          <cell r="AQ152">
            <v>24.057320425151563</v>
          </cell>
          <cell r="AS152">
            <v>15.044531205740563</v>
          </cell>
          <cell r="AT152">
            <v>16.656982434825075</v>
          </cell>
          <cell r="BE152">
            <v>-8.2928436502430536</v>
          </cell>
          <cell r="BF152">
            <v>-6.7164911546598987</v>
          </cell>
          <cell r="BG152">
            <v>-14.540205043607335</v>
          </cell>
          <cell r="BH152">
            <v>1.315192077195193</v>
          </cell>
          <cell r="BI152">
            <v>5.225065212352531</v>
          </cell>
          <cell r="BO152">
            <v>8581397019.3393955</v>
          </cell>
          <cell r="BP152">
            <v>3488897668.8448129</v>
          </cell>
          <cell r="BQ152">
            <v>3245424392.6343603</v>
          </cell>
          <cell r="BR152">
            <v>1530333549.2251773</v>
          </cell>
          <cell r="BS152">
            <v>316741408.63504708</v>
          </cell>
          <cell r="BT152">
            <v>-18.734444862577792</v>
          </cell>
          <cell r="BU152">
            <v>-22.330453813181862</v>
          </cell>
          <cell r="BV152">
            <v>-20.098279445526302</v>
          </cell>
          <cell r="BW152">
            <v>-8.3773442940431426</v>
          </cell>
          <cell r="BX152">
            <v>-5.6458911552349829</v>
          </cell>
          <cell r="CI152">
            <v>1.7258296769415926</v>
          </cell>
          <cell r="CJ152">
            <v>3.7786088040857591</v>
          </cell>
          <cell r="CK152">
            <v>-3.9509241524061989</v>
          </cell>
          <cell r="CL152">
            <v>5.5143406614078794</v>
          </cell>
          <cell r="CM152">
            <v>32.349706957461997</v>
          </cell>
          <cell r="DR152">
            <v>4906295734.4529371</v>
          </cell>
          <cell r="DS152">
            <v>2176765396.4961748</v>
          </cell>
          <cell r="DT152">
            <v>1948216301.2791667</v>
          </cell>
          <cell r="DU152">
            <v>549156660.28223169</v>
          </cell>
          <cell r="DV152">
            <v>232157376.39536572</v>
          </cell>
          <cell r="EB152">
            <v>7.8007474925872584</v>
          </cell>
          <cell r="EC152">
            <v>7.6949019260458105</v>
          </cell>
          <cell r="ED152">
            <v>8.2112897034905092</v>
          </cell>
          <cell r="EE152">
            <v>7.4285277259504925</v>
          </cell>
          <cell r="EF152">
            <v>7.2105981410178712</v>
          </cell>
          <cell r="EG152">
            <v>3.4908563340447665</v>
          </cell>
          <cell r="EH152">
            <v>2.3084370806205978</v>
          </cell>
          <cell r="EI152">
            <v>4.8205612879136934</v>
          </cell>
          <cell r="EJ152">
            <v>7.4010890433329477</v>
          </cell>
          <cell r="EK152">
            <v>4.7370717605500428</v>
          </cell>
          <cell r="EL152">
            <v>8.4431180476990964</v>
          </cell>
          <cell r="EM152">
            <v>5.1325594792068623</v>
          </cell>
          <cell r="EN152">
            <v>14.587532837161287</v>
          </cell>
          <cell r="EO152">
            <v>10.108364368038023</v>
          </cell>
        </row>
        <row r="153">
          <cell r="E153">
            <v>387692499377.67712</v>
          </cell>
          <cell r="H153">
            <v>24016970520.875153</v>
          </cell>
          <cell r="K153">
            <v>87402922836.297256</v>
          </cell>
          <cell r="AD153">
            <v>249333350165.6832</v>
          </cell>
          <cell r="AE153">
            <v>153019443918.1282</v>
          </cell>
          <cell r="AF153">
            <v>68226040721.602928</v>
          </cell>
          <cell r="AG153">
            <v>21305567764.116776</v>
          </cell>
          <cell r="AH153">
            <v>6782297761.83535</v>
          </cell>
          <cell r="AJ153">
            <v>30311427031.888687</v>
          </cell>
          <cell r="AL153">
            <v>3775169200.2647104</v>
          </cell>
          <cell r="AM153">
            <v>16.946906374025939</v>
          </cell>
          <cell r="AN153">
            <v>18.795297614841331</v>
          </cell>
          <cell r="AO153">
            <v>16.089994789401075</v>
          </cell>
          <cell r="AP153">
            <v>5.1857837195188106</v>
          </cell>
          <cell r="AQ153">
            <v>26.353962662622198</v>
          </cell>
          <cell r="AS153">
            <v>14.740225666399587</v>
          </cell>
          <cell r="AT153">
            <v>17.767134062804789</v>
          </cell>
          <cell r="BE153">
            <v>-10.730835044790021</v>
          </cell>
          <cell r="BF153">
            <v>-11.644790386497505</v>
          </cell>
          <cell r="BG153">
            <v>-12.895550714466907</v>
          </cell>
          <cell r="BH153">
            <v>0.58328867468195877</v>
          </cell>
          <cell r="BI153">
            <v>7.3099771729931096</v>
          </cell>
          <cell r="BO153">
            <v>8518521605.4207067</v>
          </cell>
          <cell r="BP153">
            <v>3528984856.1478562</v>
          </cell>
          <cell r="BQ153">
            <v>3200557743.1308918</v>
          </cell>
          <cell r="BR153">
            <v>1474624368.2702904</v>
          </cell>
          <cell r="BS153">
            <v>314354637.87166643</v>
          </cell>
          <cell r="BT153">
            <v>-17.914742189931921</v>
          </cell>
          <cell r="BU153">
            <v>-22.725511524312648</v>
          </cell>
          <cell r="BV153">
            <v>-18.477129534692782</v>
          </cell>
          <cell r="BW153">
            <v>-5.3496001532650332</v>
          </cell>
          <cell r="BX153">
            <v>-3.8379757292111738</v>
          </cell>
          <cell r="CI153">
            <v>2.2969890750819122</v>
          </cell>
          <cell r="CJ153">
            <v>3.0159894284280453</v>
          </cell>
          <cell r="CK153">
            <v>-1.9320083028606327</v>
          </cell>
          <cell r="CL153">
            <v>5.8264353584341233</v>
          </cell>
          <cell r="CM153">
            <v>42.621390461055462</v>
          </cell>
          <cell r="DR153">
            <v>5095926030.0159073</v>
          </cell>
          <cell r="DS153">
            <v>2339586550.8116384</v>
          </cell>
          <cell r="DT153">
            <v>1979227107.3132617</v>
          </cell>
          <cell r="DU153">
            <v>532363514.87477243</v>
          </cell>
          <cell r="DV153">
            <v>244748857.01623479</v>
          </cell>
          <cell r="EB153">
            <v>7.5715884297933593</v>
          </cell>
          <cell r="EC153">
            <v>7.412043982932456</v>
          </cell>
          <cell r="ED153">
            <v>8.0849014332012121</v>
          </cell>
          <cell r="EE153">
            <v>7.1963522700912943</v>
          </cell>
          <cell r="EF153">
            <v>7.1862777285767967</v>
          </cell>
          <cell r="EG153">
            <v>3.4165191298156095</v>
          </cell>
          <cell r="EH153">
            <v>2.3062329634631338</v>
          </cell>
          <cell r="EI153">
            <v>4.6911087163782534</v>
          </cell>
          <cell r="EJ153">
            <v>6.9213098876148207</v>
          </cell>
          <cell r="EK153">
            <v>4.6349282928946378</v>
          </cell>
          <cell r="EL153">
            <v>8.2871961797123852</v>
          </cell>
          <cell r="EM153">
            <v>5.0978128725170899</v>
          </cell>
          <cell r="EN153">
            <v>14.322049648540478</v>
          </cell>
          <cell r="EO153">
            <v>9.4323410692723098</v>
          </cell>
        </row>
        <row r="154">
          <cell r="E154">
            <v>389245778059.96906</v>
          </cell>
          <cell r="H154">
            <v>22280884674.672009</v>
          </cell>
          <cell r="K154">
            <v>87561777909.070511</v>
          </cell>
          <cell r="AD154">
            <v>252963893330.68509</v>
          </cell>
          <cell r="AE154">
            <v>154648772067.21109</v>
          </cell>
          <cell r="AF154">
            <v>69562090182.845001</v>
          </cell>
          <cell r="AG154">
            <v>21868487930.262085</v>
          </cell>
          <cell r="AH154">
            <v>6884543150.3669596</v>
          </cell>
          <cell r="AJ154">
            <v>30656012527.721161</v>
          </cell>
          <cell r="AL154">
            <v>3837657681.1996689</v>
          </cell>
          <cell r="AM154">
            <v>18.234919287016858</v>
          </cell>
          <cell r="AN154">
            <v>19.441107671009949</v>
          </cell>
          <cell r="AO154">
            <v>17.799620992342071</v>
          </cell>
          <cell r="AP154">
            <v>9.1426026793758766</v>
          </cell>
          <cell r="AQ154">
            <v>27.836878752562157</v>
          </cell>
          <cell r="AS154">
            <v>14.622972791997801</v>
          </cell>
          <cell r="AT154">
            <v>18.622746578141381</v>
          </cell>
          <cell r="BE154">
            <v>-8.2905243621527624</v>
          </cell>
          <cell r="BF154">
            <v>-9.7699928746955997</v>
          </cell>
          <cell r="BG154">
            <v>-8.6331024444138755</v>
          </cell>
          <cell r="BH154">
            <v>0.76880673387036413</v>
          </cell>
          <cell r="BI154">
            <v>4.6505734095572571</v>
          </cell>
          <cell r="BO154">
            <v>8738033998.0583115</v>
          </cell>
          <cell r="BP154">
            <v>3497243741.5338788</v>
          </cell>
          <cell r="BQ154">
            <v>3356293761.4307246</v>
          </cell>
          <cell r="BR154">
            <v>1551962560.3930771</v>
          </cell>
          <cell r="BS154">
            <v>332533934.70062929</v>
          </cell>
          <cell r="BT154">
            <v>-17.855450255255967</v>
          </cell>
          <cell r="BU154">
            <v>-25.13046723107789</v>
          </cell>
          <cell r="BV154">
            <v>-13.834587319819203</v>
          </cell>
          <cell r="BW154">
            <v>-10.894645343630804</v>
          </cell>
          <cell r="BX154">
            <v>0.95799565710659174</v>
          </cell>
          <cell r="CI154">
            <v>3.5227312857502913</v>
          </cell>
          <cell r="CJ154">
            <v>3.5534761349805155</v>
          </cell>
          <cell r="CK154">
            <v>0.24817482148582481</v>
          </cell>
          <cell r="CL154">
            <v>6.7336825749620743</v>
          </cell>
          <cell r="CM154">
            <v>44.240912843548763</v>
          </cell>
          <cell r="DR154">
            <v>5130820878.71875</v>
          </cell>
          <cell r="DS154">
            <v>2298240251.2637491</v>
          </cell>
          <cell r="DT154">
            <v>2042418332.5855997</v>
          </cell>
          <cell r="DU154">
            <v>529549520.76328182</v>
          </cell>
          <cell r="DV154">
            <v>260612774.10611975</v>
          </cell>
          <cell r="EB154">
            <v>7.3885256163242072</v>
          </cell>
          <cell r="EC154">
            <v>7.120511849818806</v>
          </cell>
          <cell r="ED154">
            <v>8.0902676299311835</v>
          </cell>
          <cell r="EE154">
            <v>7.035646307973721</v>
          </cell>
          <cell r="EF154">
            <v>7.4394070676273172</v>
          </cell>
          <cell r="EG154">
            <v>3.4542613505064863</v>
          </cell>
          <cell r="EH154">
            <v>2.261410611145338</v>
          </cell>
          <cell r="EI154">
            <v>4.8248891782990651</v>
          </cell>
          <cell r="EJ154">
            <v>7.0967986691271774</v>
          </cell>
          <cell r="EK154">
            <v>4.8301525233799225</v>
          </cell>
          <cell r="EL154">
            <v>8.3040554292421334</v>
          </cell>
          <cell r="EM154">
            <v>5.2211889004349725</v>
          </cell>
          <cell r="EN154">
            <v>14.074506643565348</v>
          </cell>
          <cell r="EO154">
            <v>9.5305213030118026</v>
          </cell>
        </row>
        <row r="155">
          <cell r="E155">
            <v>390747462514.20972</v>
          </cell>
          <cell r="H155">
            <v>22423124633.912964</v>
          </cell>
          <cell r="K155">
            <v>81380239075.862473</v>
          </cell>
          <cell r="AD155">
            <v>258906065114.70316</v>
          </cell>
          <cell r="AE155">
            <v>157749207223.25916</v>
          </cell>
          <cell r="AF155">
            <v>71544566824.949829</v>
          </cell>
          <cell r="AG155">
            <v>22606056304.501057</v>
          </cell>
          <cell r="AH155">
            <v>7006234761.9931536</v>
          </cell>
          <cell r="AJ155">
            <v>31148287859.73061</v>
          </cell>
          <cell r="AL155">
            <v>3930034591.9907556</v>
          </cell>
          <cell r="AM155">
            <v>19.534238636819378</v>
          </cell>
          <cell r="AN155">
            <v>20.491017911519506</v>
          </cell>
          <cell r="AO155">
            <v>19.783106564036412</v>
          </cell>
          <cell r="AP155">
            <v>10.036000558991587</v>
          </cell>
          <cell r="AQ155">
            <v>29.718470827569689</v>
          </cell>
          <cell r="AS155">
            <v>14.949653414487262</v>
          </cell>
          <cell r="AT155">
            <v>19.851981855917657</v>
          </cell>
          <cell r="BE155">
            <v>-7.1104937570862559</v>
          </cell>
          <cell r="BF155">
            <v>-5.1521129353778727</v>
          </cell>
          <cell r="BG155">
            <v>-12.894387565229659</v>
          </cell>
          <cell r="BH155">
            <v>-2.9689111273309643</v>
          </cell>
          <cell r="BI155">
            <v>6.5649130686718626</v>
          </cell>
          <cell r="BO155">
            <v>8361938792.179347</v>
          </cell>
          <cell r="BP155">
            <v>3279241035.380156</v>
          </cell>
          <cell r="BQ155">
            <v>3271237215.011672</v>
          </cell>
          <cell r="BR155">
            <v>1479940720.8236957</v>
          </cell>
          <cell r="BS155">
            <v>331519820.96382719</v>
          </cell>
          <cell r="BT155">
            <v>-18.984175000851856</v>
          </cell>
          <cell r="BU155">
            <v>-26.318748187468934</v>
          </cell>
          <cell r="BV155">
            <v>-14.204199255563788</v>
          </cell>
          <cell r="BW155">
            <v>-14.870992450441257</v>
          </cell>
          <cell r="BX155">
            <v>3.7614585183242122</v>
          </cell>
          <cell r="CI155">
            <v>3.8060978713221782</v>
          </cell>
          <cell r="CJ155">
            <v>3.0985007626959327</v>
          </cell>
          <cell r="CK155">
            <v>1.461554207594884</v>
          </cell>
          <cell r="CL155">
            <v>6.3742499764413596</v>
          </cell>
          <cell r="CM155">
            <v>49.445070232284237</v>
          </cell>
          <cell r="DR155">
            <v>5108077377.3898439</v>
          </cell>
          <cell r="DS155">
            <v>2267619508.0550003</v>
          </cell>
          <cell r="DT155">
            <v>2058677315.1377647</v>
          </cell>
          <cell r="DU155">
            <v>523055091.70143831</v>
          </cell>
          <cell r="DV155">
            <v>258725462.49564126</v>
          </cell>
          <cell r="EB155">
            <v>7.3291519268601046</v>
          </cell>
          <cell r="EC155">
            <v>7.191400408905074</v>
          </cell>
          <cell r="ED155">
            <v>7.7407370274517868</v>
          </cell>
          <cell r="EE155">
            <v>6.9786376479649901</v>
          </cell>
          <cell r="EF155">
            <v>7.3587342273462877</v>
          </cell>
          <cell r="EG155">
            <v>3.2297191602965181</v>
          </cell>
          <cell r="EH155">
            <v>2.0787686309821605</v>
          </cell>
          <cell r="EI155">
            <v>4.5723069691867773</v>
          </cell>
          <cell r="EJ155">
            <v>6.5466559088814922</v>
          </cell>
          <cell r="EK155">
            <v>4.7317829365671367</v>
          </cell>
          <cell r="EL155">
            <v>7.9737153508486776</v>
          </cell>
          <cell r="EM155">
            <v>5.0324230422925469</v>
          </cell>
          <cell r="EN155">
            <v>13.487490475220065</v>
          </cell>
          <cell r="EO155">
            <v>8.9065203339309775</v>
          </cell>
        </row>
        <row r="156">
          <cell r="E156">
            <v>398681158712.72125</v>
          </cell>
          <cell r="H156">
            <v>25484460693.043766</v>
          </cell>
          <cell r="K156">
            <v>83750499533.912781</v>
          </cell>
          <cell r="AD156">
            <v>262117898903.12607</v>
          </cell>
          <cell r="AE156">
            <v>159096788320.52679</v>
          </cell>
          <cell r="AF156">
            <v>72930284650.841339</v>
          </cell>
          <cell r="AG156">
            <v>22973787761.95351</v>
          </cell>
          <cell r="AH156">
            <v>7117038169.804451</v>
          </cell>
          <cell r="AJ156">
            <v>31578883648.470348</v>
          </cell>
          <cell r="AL156">
            <v>4049122069.358954</v>
          </cell>
          <cell r="AM156">
            <v>19.263515842350376</v>
          </cell>
          <cell r="AN156">
            <v>19.587218104984181</v>
          </cell>
          <cell r="AO156">
            <v>20.98950484028521</v>
          </cell>
          <cell r="AP156">
            <v>9.2787093362613362</v>
          </cell>
          <cell r="AQ156">
            <v>30.807170614703814</v>
          </cell>
          <cell r="AS156">
            <v>15.191366746087432</v>
          </cell>
          <cell r="AT156">
            <v>19.698038488794012</v>
          </cell>
          <cell r="BE156">
            <v>-6.6296975646442213</v>
          </cell>
          <cell r="BF156">
            <v>-6.3070519258211499</v>
          </cell>
          <cell r="BG156">
            <v>-7.8768815558436174</v>
          </cell>
          <cell r="BH156">
            <v>-9.755024195164463</v>
          </cell>
          <cell r="BI156">
            <v>11.106986827781018</v>
          </cell>
          <cell r="BO156">
            <v>8266417466.4977636</v>
          </cell>
          <cell r="BP156">
            <v>3178295758.8130145</v>
          </cell>
          <cell r="BQ156">
            <v>3240806331.7661505</v>
          </cell>
          <cell r="BR156">
            <v>1512355179.5583589</v>
          </cell>
          <cell r="BS156">
            <v>334960196.36024392</v>
          </cell>
          <cell r="BT156">
            <v>-14.69344772030704</v>
          </cell>
          <cell r="BU156">
            <v>-22.685799382095119</v>
          </cell>
          <cell r="BV156">
            <v>-10.700687958158095</v>
          </cell>
          <cell r="BW156">
            <v>-7.4640240308462502</v>
          </cell>
          <cell r="BX156">
            <v>6.0424857262626697</v>
          </cell>
          <cell r="CI156">
            <v>5.1145485041515171</v>
          </cell>
          <cell r="CJ156">
            <v>5.00687190918776</v>
          </cell>
          <cell r="CK156">
            <v>2.5527426127522901</v>
          </cell>
          <cell r="CL156">
            <v>4.358719699712954</v>
          </cell>
          <cell r="CM156">
            <v>49.544044560081701</v>
          </cell>
          <cell r="DR156">
            <v>5006969872.3033371</v>
          </cell>
          <cell r="DS156">
            <v>2194752336.1803322</v>
          </cell>
          <cell r="DT156">
            <v>2030268792.1594977</v>
          </cell>
          <cell r="DU156">
            <v>519289668.25570261</v>
          </cell>
          <cell r="DV156">
            <v>262659075.7078059</v>
          </cell>
          <cell r="EB156">
            <v>7.2809174413331137</v>
          </cell>
          <cell r="EC156">
            <v>7.3194748799834937</v>
          </cell>
          <cell r="ED156">
            <v>7.4746015306516203</v>
          </cell>
          <cell r="EE156">
            <v>6.3567104962168486</v>
          </cell>
          <cell r="EF156">
            <v>7.4175942105925747</v>
          </cell>
          <cell r="EG156">
            <v>3.1537020177141271</v>
          </cell>
          <cell r="EH156">
            <v>1.9977120797748678</v>
          </cell>
          <cell r="EI156">
            <v>4.4437044874865483</v>
          </cell>
          <cell r="EJ156">
            <v>6.582959654841698</v>
          </cell>
          <cell r="EK156">
            <v>4.7064549657943919</v>
          </cell>
          <cell r="EL156">
            <v>7.7143994703542553</v>
          </cell>
          <cell r="EM156">
            <v>4.376318067500903</v>
          </cell>
          <cell r="EN156">
            <v>13.771777403850683</v>
          </cell>
          <cell r="EO156">
            <v>8.8452687342941587</v>
          </cell>
        </row>
        <row r="157">
          <cell r="E157">
            <v>399981978058.12494</v>
          </cell>
          <cell r="H157">
            <v>24504980399.416561</v>
          </cell>
          <cell r="K157">
            <v>82395093562.438232</v>
          </cell>
          <cell r="AD157">
            <v>265905399746.21887</v>
          </cell>
          <cell r="AE157">
            <v>160959200789.60785</v>
          </cell>
          <cell r="AF157">
            <v>74125281824.911438</v>
          </cell>
          <cell r="AG157">
            <v>23587837379.888493</v>
          </cell>
          <cell r="AH157">
            <v>7233079751.8110285</v>
          </cell>
          <cell r="AJ157">
            <v>31989241783.672451</v>
          </cell>
          <cell r="AL157">
            <v>4134963247.8610473</v>
          </cell>
          <cell r="AM157">
            <v>20.095176854760076</v>
          </cell>
          <cell r="AN157">
            <v>19.984428310305535</v>
          </cell>
          <cell r="AO157">
            <v>21.423592809906687</v>
          </cell>
          <cell r="AP157">
            <v>13.725978330156474</v>
          </cell>
          <cell r="AQ157">
            <v>32.126638653389115</v>
          </cell>
          <cell r="AS157">
            <v>15.10768331573682</v>
          </cell>
          <cell r="AT157">
            <v>20.066713403801884</v>
          </cell>
          <cell r="BE157">
            <v>-4.7979086788923153</v>
          </cell>
          <cell r="BF157">
            <v>-6.250347766965092</v>
          </cell>
          <cell r="BG157">
            <v>-2.4707524948320625</v>
          </cell>
          <cell r="BH157">
            <v>-9.3171935984329384</v>
          </cell>
          <cell r="BI157">
            <v>20.000523990925245</v>
          </cell>
          <cell r="BO157">
            <v>8636058831.7066879</v>
          </cell>
          <cell r="BP157">
            <v>3428288441.7589502</v>
          </cell>
          <cell r="BQ157">
            <v>3359112987.6621828</v>
          </cell>
          <cell r="BR157">
            <v>1497746159.7922511</v>
          </cell>
          <cell r="BS157">
            <v>350911242.493303</v>
          </cell>
          <cell r="BT157">
            <v>-12.409216507762366</v>
          </cell>
          <cell r="BU157">
            <v>-19.287230337325191</v>
          </cell>
          <cell r="BV157">
            <v>-7.2689681253328526</v>
          </cell>
          <cell r="BW157">
            <v>-10.552232138273808</v>
          </cell>
          <cell r="BX157">
            <v>11.339379758438174</v>
          </cell>
          <cell r="CI157">
            <v>5.9462099998557338</v>
          </cell>
          <cell r="CJ157">
            <v>4.8409376471894694</v>
          </cell>
          <cell r="CK157">
            <v>4.1992925575897733</v>
          </cell>
          <cell r="CL157">
            <v>7.6955895891256398</v>
          </cell>
          <cell r="CM157">
            <v>52.107325611587797</v>
          </cell>
          <cell r="DR157">
            <v>5057696378.6587038</v>
          </cell>
          <cell r="DS157">
            <v>2169304499.421174</v>
          </cell>
          <cell r="DT157">
            <v>2093722882.4408453</v>
          </cell>
          <cell r="DU157">
            <v>518761162.04835564</v>
          </cell>
          <cell r="DV157">
            <v>275907834.74832922</v>
          </cell>
          <cell r="EB157">
            <v>7.2337195606121725</v>
          </cell>
          <cell r="EC157">
            <v>7.1651258955598571</v>
          </cell>
          <cell r="ED157">
            <v>7.6288943753575795</v>
          </cell>
          <cell r="EE157">
            <v>6.2689205311646363</v>
          </cell>
          <cell r="EF157">
            <v>7.8566712987973828</v>
          </cell>
          <cell r="EG157">
            <v>3.2477937040575244</v>
          </cell>
          <cell r="EH157">
            <v>2.1299114464665592</v>
          </cell>
          <cell r="EI157">
            <v>4.5316697690224217</v>
          </cell>
          <cell r="EJ157">
            <v>6.3496544243147195</v>
          </cell>
          <cell r="EK157">
            <v>4.8514775798710277</v>
          </cell>
          <cell r="EL157">
            <v>7.7388187932627748</v>
          </cell>
          <cell r="EM157">
            <v>4.4875149603024074</v>
          </cell>
          <cell r="EN157">
            <v>13.751001012296216</v>
          </cell>
          <cell r="EO157">
            <v>8.3282361425112228</v>
          </cell>
        </row>
        <row r="158">
          <cell r="E158">
            <v>410073048975.04858</v>
          </cell>
          <cell r="H158">
            <v>23284625413.56076</v>
          </cell>
          <cell r="K158">
            <v>86249562928.823654</v>
          </cell>
          <cell r="AD158">
            <v>270513006124.88837</v>
          </cell>
          <cell r="AE158">
            <v>163224346119.9888</v>
          </cell>
          <cell r="AF158">
            <v>75544166309.366074</v>
          </cell>
          <cell r="AG158">
            <v>24344205756.817749</v>
          </cell>
          <cell r="AH158">
            <v>7400287938.7157717</v>
          </cell>
          <cell r="AJ158">
            <v>32539527567.837303</v>
          </cell>
          <cell r="AL158">
            <v>4251049406.609417</v>
          </cell>
          <cell r="AM158">
            <v>20.419167163941545</v>
          </cell>
          <cell r="AN158">
            <v>20.084041021676402</v>
          </cell>
          <cell r="AO158">
            <v>22.041072108470438</v>
          </cell>
          <cell r="AP158">
            <v>14.551257306137867</v>
          </cell>
          <cell r="AQ158">
            <v>32.971712356103836</v>
          </cell>
          <cell r="AS158">
            <v>15.697286092620732</v>
          </cell>
          <cell r="AT158">
            <v>20.384189469736768</v>
          </cell>
          <cell r="BE158">
            <v>-2.142954652200324</v>
          </cell>
          <cell r="BF158">
            <v>-3.8155956574209338</v>
          </cell>
          <cell r="BG158">
            <v>1.3348368970105273</v>
          </cell>
          <cell r="BH158">
            <v>-8.7946011653338818</v>
          </cell>
          <cell r="BI158">
            <v>20.943419307810206</v>
          </cell>
          <cell r="BO158">
            <v>8573083607.2275848</v>
          </cell>
          <cell r="BP158">
            <v>3369106415.6003885</v>
          </cell>
          <cell r="BQ158">
            <v>3388649767.5300016</v>
          </cell>
          <cell r="BR158">
            <v>1467335800.0056577</v>
          </cell>
          <cell r="BS158">
            <v>347991624.09153306</v>
          </cell>
          <cell r="BT158">
            <v>-10.556447168734341</v>
          </cell>
          <cell r="BU158">
            <v>-18.759086970735094</v>
          </cell>
          <cell r="BV158">
            <v>-2.8555343177914083</v>
          </cell>
          <cell r="BW158">
            <v>-10.473529322503305</v>
          </cell>
          <cell r="BX158">
            <v>12.039078549481296</v>
          </cell>
          <cell r="CI158">
            <v>6.6891774598925258</v>
          </cell>
          <cell r="CJ158">
            <v>4.5293595614164905</v>
          </cell>
          <cell r="CK158">
            <v>6.3999204123134312</v>
          </cell>
          <cell r="CL158">
            <v>8.9806167670615444</v>
          </cell>
          <cell r="CM158">
            <v>51.621220553906142</v>
          </cell>
          <cell r="DR158">
            <v>5066518540.7527132</v>
          </cell>
          <cell r="DS158">
            <v>2147215647.0092664</v>
          </cell>
          <cell r="DT158">
            <v>2128757288.402688</v>
          </cell>
          <cell r="DU158">
            <v>506581233.36736697</v>
          </cell>
          <cell r="DV158">
            <v>283964371.97339159</v>
          </cell>
          <cell r="EB158">
            <v>7.0809368001060937</v>
          </cell>
          <cell r="EC158">
            <v>6.9885242533317777</v>
          </cell>
          <cell r="ED158">
            <v>7.5889921874985538</v>
          </cell>
          <cell r="EE158">
            <v>5.9634251707885966</v>
          </cell>
          <cell r="EF158">
            <v>7.6090635315364601</v>
          </cell>
          <cell r="EG158">
            <v>3.1691946091751424</v>
          </cell>
          <cell r="EH158">
            <v>2.0640955198703659</v>
          </cell>
          <cell r="EI158">
            <v>4.4856538010531617</v>
          </cell>
          <cell r="EJ158">
            <v>6.0274539849989592</v>
          </cell>
          <cell r="EK158">
            <v>4.7024065411152467</v>
          </cell>
          <cell r="EL158">
            <v>7.4551831845124816</v>
          </cell>
          <cell r="EM158">
            <v>4.4009706199143137</v>
          </cell>
          <cell r="EN158">
            <v>13.099045371820891</v>
          </cell>
          <cell r="EO158">
            <v>7.9595432378628681</v>
          </cell>
        </row>
        <row r="159">
          <cell r="E159">
            <v>416733962954.56183</v>
          </cell>
          <cell r="H159">
            <v>23702833888.598183</v>
          </cell>
          <cell r="K159">
            <v>86014349287.175171</v>
          </cell>
          <cell r="AD159">
            <v>275544305866.02179</v>
          </cell>
          <cell r="AE159">
            <v>166686605491.83636</v>
          </cell>
          <cell r="AF159">
            <v>76713014367.269669</v>
          </cell>
          <cell r="AG159">
            <v>24596292740.48106</v>
          </cell>
          <cell r="AH159">
            <v>7548393266.4347162</v>
          </cell>
          <cell r="AJ159">
            <v>32967858822.342625</v>
          </cell>
          <cell r="AL159">
            <v>4366897956.4615412</v>
          </cell>
          <cell r="AM159">
            <v>19.777290755090917</v>
          </cell>
          <cell r="AN159">
            <v>19.580059174063202</v>
          </cell>
          <cell r="AO159">
            <v>21.613801377505947</v>
          </cell>
          <cell r="AP159">
            <v>12.194092639219001</v>
          </cell>
          <cell r="AQ159">
            <v>33.559587655268011</v>
          </cell>
          <cell r="AS159">
            <v>15.419309538168612</v>
          </cell>
          <cell r="AT159">
            <v>19.953754833681892</v>
          </cell>
          <cell r="BE159">
            <v>2.4183364571021881</v>
          </cell>
          <cell r="BF159">
            <v>1.6199923252330217</v>
          </cell>
          <cell r="BG159">
            <v>5.825111284793083</v>
          </cell>
          <cell r="BH159">
            <v>-9.2387435746633777</v>
          </cell>
          <cell r="BI159">
            <v>19.799404139123201</v>
          </cell>
          <cell r="BO159">
            <v>8723944083.5565186</v>
          </cell>
          <cell r="BP159">
            <v>3443697586.274168</v>
          </cell>
          <cell r="BQ159">
            <v>3457846489.3529305</v>
          </cell>
          <cell r="BR159">
            <v>1483838919.9468737</v>
          </cell>
          <cell r="BS159">
            <v>338561087.98254299</v>
          </cell>
          <cell r="BT159">
            <v>-3.1977824874622973</v>
          </cell>
          <cell r="BU159">
            <v>-7.2400274680798233</v>
          </cell>
          <cell r="BV159">
            <v>2.9932355723923054</v>
          </cell>
          <cell r="BW159">
            <v>-9.5044254133803019</v>
          </cell>
          <cell r="BX159">
            <v>11.878137270339417</v>
          </cell>
          <cell r="CI159">
            <v>7.8660432651140866</v>
          </cell>
          <cell r="CJ159">
            <v>5.1566199879315544</v>
          </cell>
          <cell r="CK159">
            <v>9.1254395726559459</v>
          </cell>
          <cell r="CL159">
            <v>7.5812766025589617</v>
          </cell>
          <cell r="CM159">
            <v>50.114960635627128</v>
          </cell>
          <cell r="DR159">
            <v>5188168493.2685394</v>
          </cell>
          <cell r="DS159">
            <v>2251294858.312499</v>
          </cell>
          <cell r="DT159">
            <v>2162207269.4971299</v>
          </cell>
          <cell r="DU159">
            <v>501489421.56310099</v>
          </cell>
          <cell r="DV159">
            <v>273176943.89580655</v>
          </cell>
          <cell r="EB159">
            <v>6.9257816947421853</v>
          </cell>
          <cell r="EC159">
            <v>6.7676575999758644</v>
          </cell>
          <cell r="ED159">
            <v>7.6275289916051756</v>
          </cell>
          <cell r="EE159">
            <v>5.6911546830785005</v>
          </cell>
          <cell r="EF159">
            <v>7.3088122866517811</v>
          </cell>
          <cell r="EG159">
            <v>3.1660767062986852</v>
          </cell>
          <cell r="EH159">
            <v>2.0659713935099759</v>
          </cell>
          <cell r="EI159">
            <v>4.5075096029967154</v>
          </cell>
          <cell r="EJ159">
            <v>6.0327746770745767</v>
          </cell>
          <cell r="EK159">
            <v>4.4852073286644396</v>
          </cell>
          <cell r="EL159">
            <v>7.3512313385426218</v>
          </cell>
          <cell r="EM159">
            <v>4.3668853831101453</v>
          </cell>
          <cell r="EN159">
            <v>12.892807828621381</v>
          </cell>
          <cell r="EO159">
            <v>7.8652686975434625</v>
          </cell>
        </row>
        <row r="160">
          <cell r="E160">
            <v>419002432231.63409</v>
          </cell>
          <cell r="H160">
            <v>24680093432.18224</v>
          </cell>
          <cell r="K160">
            <v>85133666544.964447</v>
          </cell>
          <cell r="AD160">
            <v>278610339896.64014</v>
          </cell>
          <cell r="AE160">
            <v>167717340150.98856</v>
          </cell>
          <cell r="AF160">
            <v>77881018253.619614</v>
          </cell>
          <cell r="AG160">
            <v>25270937743.7192</v>
          </cell>
          <cell r="AH160">
            <v>7741043748.3127546</v>
          </cell>
          <cell r="AJ160">
            <v>33434429662.473545</v>
          </cell>
          <cell r="AL160">
            <v>4476826926.0986156</v>
          </cell>
          <cell r="AM160">
            <v>19.128781519433446</v>
          </cell>
          <cell r="AN160">
            <v>18.179010705382748</v>
          </cell>
          <cell r="AO160">
            <v>21.50539949685799</v>
          </cell>
          <cell r="AP160">
            <v>14.432665909381415</v>
          </cell>
          <cell r="AQ160">
            <v>34.049492397815918</v>
          </cell>
          <cell r="AS160">
            <v>15.554377616016858</v>
          </cell>
          <cell r="AT160">
            <v>19.129969255293577</v>
          </cell>
          <cell r="BE160">
            <v>1.2441081929178921</v>
          </cell>
          <cell r="BF160">
            <v>-0.69031565701911379</v>
          </cell>
          <cell r="BG160">
            <v>5.8176595023356148</v>
          </cell>
          <cell r="BH160">
            <v>-7.7081122326645879</v>
          </cell>
          <cell r="BI160">
            <v>22.980331108925856</v>
          </cell>
          <cell r="BO160">
            <v>9100369116.2195263</v>
          </cell>
          <cell r="BP160">
            <v>3579442486.5342941</v>
          </cell>
          <cell r="BQ160">
            <v>3629734939.1829147</v>
          </cell>
          <cell r="BR160">
            <v>1541724455.5363691</v>
          </cell>
          <cell r="BS160">
            <v>349467234.96594846</v>
          </cell>
          <cell r="BT160">
            <v>-0.21171884776245431</v>
          </cell>
          <cell r="BU160">
            <v>-4.4170967699997954</v>
          </cell>
          <cell r="BV160">
            <v>6.7672245335184344</v>
          </cell>
          <cell r="BW160">
            <v>-8.1835620748303306</v>
          </cell>
          <cell r="BX160">
            <v>18.058666014806125</v>
          </cell>
          <cell r="CI160">
            <v>9.2380105970331314</v>
          </cell>
          <cell r="CJ160">
            <v>4.7210305932621432</v>
          </cell>
          <cell r="CK160">
            <v>12.969744723637611</v>
          </cell>
          <cell r="CL160">
            <v>9.3103674018144567</v>
          </cell>
          <cell r="CM160">
            <v>53.324883079177113</v>
          </cell>
          <cell r="DR160">
            <v>5381165992.4926195</v>
          </cell>
          <cell r="DS160">
            <v>2330275548.8243718</v>
          </cell>
          <cell r="DT160">
            <v>2260976696.7009754</v>
          </cell>
          <cell r="DU160">
            <v>508725524.42678249</v>
          </cell>
          <cell r="DV160">
            <v>281188222.54048723</v>
          </cell>
          <cell r="EB160">
            <v>6.8393592919456863</v>
          </cell>
          <cell r="EC160">
            <v>6.6032864614092714</v>
          </cell>
          <cell r="ED160">
            <v>7.6496862047663567</v>
          </cell>
          <cell r="EE160">
            <v>5.7716051068382965</v>
          </cell>
          <cell r="EF160">
            <v>7.2873055613228832</v>
          </cell>
          <cell r="EG160">
            <v>3.2663429216573996</v>
          </cell>
          <cell r="EH160">
            <v>2.1342113363542965</v>
          </cell>
          <cell r="EI160">
            <v>4.6606156680729054</v>
          </cell>
          <cell r="EJ160">
            <v>6.1007805534226645</v>
          </cell>
          <cell r="EK160">
            <v>4.5144717731651971</v>
          </cell>
          <cell r="EL160">
            <v>7.4962685109364786</v>
          </cell>
          <cell r="EM160">
            <v>4.4500730775141113</v>
          </cell>
          <cell r="EN160">
            <v>13.154781671666319</v>
          </cell>
          <cell r="EO160">
            <v>7.8802516264928482</v>
          </cell>
        </row>
        <row r="161">
          <cell r="E161">
            <v>431446610940.62012</v>
          </cell>
          <cell r="H161">
            <v>27969373549.206593</v>
          </cell>
          <cell r="K161">
            <v>86248775799.766479</v>
          </cell>
          <cell r="AD161">
            <v>285927829303.6839</v>
          </cell>
          <cell r="AE161">
            <v>173214610740.26132</v>
          </cell>
          <cell r="AF161">
            <v>79377869269.007797</v>
          </cell>
          <cell r="AG161">
            <v>25458372375.314594</v>
          </cell>
          <cell r="AH161">
            <v>7876976919.1001158</v>
          </cell>
          <cell r="AJ161">
            <v>33922698469.034122</v>
          </cell>
          <cell r="AL161">
            <v>4596378112.3377657</v>
          </cell>
          <cell r="AM161">
            <v>18.581152852016601</v>
          </cell>
          <cell r="AN161">
            <v>17.663207416409943</v>
          </cell>
          <cell r="AO161">
            <v>21.469022929869517</v>
          </cell>
          <cell r="AP161">
            <v>12.153797985345749</v>
          </cell>
          <cell r="AQ161">
            <v>34.322996814967375</v>
          </cell>
          <cell r="AS161">
            <v>15.91446334321882</v>
          </cell>
          <cell r="AT161">
            <v>18.855110008392817</v>
          </cell>
          <cell r="BE161">
            <v>5.7211157401791501</v>
          </cell>
          <cell r="BF161">
            <v>2.5601089592765192</v>
          </cell>
          <cell r="BG161">
            <v>13.617248651089064</v>
          </cell>
          <cell r="BH161">
            <v>-6.126834823772942</v>
          </cell>
          <cell r="BI161">
            <v>26.690945950564892</v>
          </cell>
          <cell r="BO161">
            <v>8982261417.770031</v>
          </cell>
          <cell r="BP161">
            <v>3402407152.3219829</v>
          </cell>
          <cell r="BQ161">
            <v>3689354674.8545141</v>
          </cell>
          <cell r="BR161">
            <v>1539369314.4264865</v>
          </cell>
          <cell r="BS161">
            <v>351130276.16704613</v>
          </cell>
          <cell r="BT161">
            <v>0.57440933314452103</v>
          </cell>
          <cell r="BU161">
            <v>-7.2674084755986135</v>
          </cell>
          <cell r="BV161">
            <v>10.946920978038776</v>
          </cell>
          <cell r="BW161">
            <v>-6.5175838672294484</v>
          </cell>
          <cell r="BX161">
            <v>21.128726335917957</v>
          </cell>
          <cell r="CI161">
            <v>9.7545096004368013</v>
          </cell>
          <cell r="CJ161">
            <v>4.7806900333387636</v>
          </cell>
          <cell r="CK161">
            <v>15.65259974222608</v>
          </cell>
          <cell r="CL161">
            <v>4.3006858383839219</v>
          </cell>
          <cell r="CM161">
            <v>45.613689650039866</v>
          </cell>
          <cell r="DR161">
            <v>5382854800.0247107</v>
          </cell>
          <cell r="DS161">
            <v>2290938722.5560722</v>
          </cell>
          <cell r="DT161">
            <v>2298201128.9200573</v>
          </cell>
          <cell r="DU161">
            <v>511258714.72375351</v>
          </cell>
          <cell r="DV161">
            <v>282456233.82482809</v>
          </cell>
          <cell r="EB161">
            <v>6.8723372553211215</v>
          </cell>
          <cell r="EC161">
            <v>6.5292484050952169</v>
          </cell>
          <cell r="ED161">
            <v>7.9347759313653219</v>
          </cell>
          <cell r="EE161">
            <v>5.7509130178601149</v>
          </cell>
          <cell r="EF161">
            <v>7.3348902338604898</v>
          </cell>
          <cell r="EG161">
            <v>3.1414435732416841</v>
          </cell>
          <cell r="EH161">
            <v>1.964272608287045</v>
          </cell>
          <cell r="EI161">
            <v>4.6478378782774676</v>
          </cell>
          <cell r="EJ161">
            <v>6.0466132387910134</v>
          </cell>
          <cell r="EK161">
            <v>4.4576781139935102</v>
          </cell>
          <cell r="EL161">
            <v>7.1395532156051322</v>
          </cell>
          <cell r="EM161">
            <v>4.1424214240454154</v>
          </cell>
          <cell r="EN161">
            <v>12.706081807119965</v>
          </cell>
          <cell r="EO161">
            <v>7.8007936214798734</v>
          </cell>
        </row>
        <row r="162">
          <cell r="E162">
            <v>434165370099.96057</v>
          </cell>
          <cell r="H162">
            <v>29709701656.99815</v>
          </cell>
          <cell r="K162">
            <v>85300276856.436417</v>
          </cell>
          <cell r="AD162">
            <v>287914802712.21802</v>
          </cell>
          <cell r="AE162">
            <v>173335540611.86703</v>
          </cell>
          <cell r="AF162">
            <v>80543183874.248688</v>
          </cell>
          <cell r="AG162">
            <v>26101021432.113194</v>
          </cell>
          <cell r="AH162">
            <v>7935056793.9891062</v>
          </cell>
          <cell r="AJ162">
            <v>34354647289.947971</v>
          </cell>
          <cell r="AL162">
            <v>4723705258.872716</v>
          </cell>
          <cell r="AM162">
            <v>18.651406404281445</v>
          </cell>
          <cell r="AN162">
            <v>15.125159649747877</v>
          </cell>
          <cell r="AO162">
            <v>21.251394976135131</v>
          </cell>
          <cell r="AP162">
            <v>32.156693212146649</v>
          </cell>
          <cell r="AQ162">
            <v>34.113208427452847</v>
          </cell>
          <cell r="AS162">
            <v>15.975302032218487</v>
          </cell>
          <cell r="AT162">
            <v>17.281252349733567</v>
          </cell>
          <cell r="BE162">
            <v>2.7710367129865299</v>
          </cell>
          <cell r="BF162">
            <v>-0.2131356044594912</v>
          </cell>
          <cell r="BG162">
            <v>12.424518164013264</v>
          </cell>
          <cell r="BH162">
            <v>-13.478535502975141</v>
          </cell>
          <cell r="BI162">
            <v>28.476379741418857</v>
          </cell>
          <cell r="BO162">
            <v>8070168635.5051136</v>
          </cell>
          <cell r="BP162">
            <v>2935022650.8679266</v>
          </cell>
          <cell r="BQ162">
            <v>3394627393.2874064</v>
          </cell>
          <cell r="BR162">
            <v>1422102419.190522</v>
          </cell>
          <cell r="BS162">
            <v>318416172.15925604</v>
          </cell>
          <cell r="BT162">
            <v>3.285040876226164</v>
          </cell>
          <cell r="BU162">
            <v>-7.2785305643471627</v>
          </cell>
          <cell r="BV162">
            <v>15.229670091963898</v>
          </cell>
          <cell r="BW162">
            <v>-1.4394248795741027</v>
          </cell>
          <cell r="BX162">
            <v>22.82882123200649</v>
          </cell>
          <cell r="CI162">
            <v>11.264458357963946</v>
          </cell>
          <cell r="CJ162">
            <v>3.5138654368669142</v>
          </cell>
          <cell r="CK162">
            <v>21.077547595158407</v>
          </cell>
          <cell r="CL162">
            <v>12.485527164248044</v>
          </cell>
          <cell r="CM162">
            <v>35.61718124843285</v>
          </cell>
          <cell r="DR162">
            <v>5094199793.757412</v>
          </cell>
          <cell r="DS162">
            <v>2082118195.9811816</v>
          </cell>
          <cell r="DT162">
            <v>2260765695.2151699</v>
          </cell>
          <cell r="DU162">
            <v>499768180.67183495</v>
          </cell>
          <cell r="DV162">
            <v>251547721.88922569</v>
          </cell>
          <cell r="EB162">
            <v>6.7185832773677667</v>
          </cell>
          <cell r="EC162">
            <v>6.6772454131771308</v>
          </cell>
          <cell r="ED162">
            <v>7.2264136651719157</v>
          </cell>
          <cell r="EE162">
            <v>5.3700171323048984</v>
          </cell>
          <cell r="EF162">
            <v>6.902828787922803</v>
          </cell>
          <cell r="EG162">
            <v>2.8029710732072219</v>
          </cell>
          <cell r="EH162">
            <v>1.6932607360887573</v>
          </cell>
          <cell r="EI162">
            <v>4.2146674988505621</v>
          </cell>
          <cell r="EJ162">
            <v>5.4484550456743772</v>
          </cell>
          <cell r="EK162">
            <v>4.0127774813213657</v>
          </cell>
          <cell r="EL162">
            <v>6.8131153129000932</v>
          </cell>
          <cell r="EM162">
            <v>4.0241489714573229</v>
          </cell>
          <cell r="EN162">
            <v>11.963455126065188</v>
          </cell>
          <cell r="EO162">
            <v>7.1649585441283277</v>
          </cell>
        </row>
        <row r="163">
          <cell r="E163">
            <v>430579146155.72308</v>
          </cell>
          <cell r="H163">
            <v>27119462180.575584</v>
          </cell>
          <cell r="K163">
            <v>86134726115.921783</v>
          </cell>
          <cell r="AD163">
            <v>286122327625.34601</v>
          </cell>
          <cell r="AE163">
            <v>170825605430.81427</v>
          </cell>
          <cell r="AF163">
            <v>80816110284.00972</v>
          </cell>
          <cell r="AG163">
            <v>26510981228.943054</v>
          </cell>
          <cell r="AH163">
            <v>7969630681.5789032</v>
          </cell>
          <cell r="AJ163">
            <v>34556360713.757118</v>
          </cell>
          <cell r="AL163">
            <v>4780550348.4573689</v>
          </cell>
          <cell r="AM163">
            <v>18.369255834248467</v>
          </cell>
          <cell r="AN163">
            <v>14.726039775988919</v>
          </cell>
          <cell r="AO163">
            <v>21.108716118095614</v>
          </cell>
          <cell r="AP163">
            <v>31.39572047973558</v>
          </cell>
          <cell r="AQ163">
            <v>34.741479714117631</v>
          </cell>
          <cell r="AS163">
            <v>16.150007693739397</v>
          </cell>
          <cell r="AT163">
            <v>17.060620939347281</v>
          </cell>
          <cell r="BE163">
            <v>3.1972701773891554</v>
          </cell>
          <cell r="BF163">
            <v>-1.7325543807924837</v>
          </cell>
          <cell r="BG163">
            <v>15.44999089357284</v>
          </cell>
          <cell r="BH163">
            <v>-8.1284125416204116</v>
          </cell>
          <cell r="BI163">
            <v>28.257852416249563</v>
          </cell>
          <cell r="BO163">
            <v>8750984283.64814</v>
          </cell>
          <cell r="BP163">
            <v>3261188662.7389255</v>
          </cell>
          <cell r="BQ163">
            <v>3649042223.6638398</v>
          </cell>
          <cell r="BR163">
            <v>1510096805.3420024</v>
          </cell>
          <cell r="BS163">
            <v>330656591.90336621</v>
          </cell>
          <cell r="BT163">
            <v>5.3007675963161915</v>
          </cell>
          <cell r="BU163">
            <v>-6.0960103590238734</v>
          </cell>
          <cell r="BV163">
            <v>18.97597640777413</v>
          </cell>
          <cell r="BW163">
            <v>0.88025581825459387</v>
          </cell>
          <cell r="BX163">
            <v>20.85061370361705</v>
          </cell>
          <cell r="CI163">
            <v>12.365030978548441</v>
          </cell>
          <cell r="CJ163">
            <v>3.4297617482780929</v>
          </cell>
          <cell r="CK163">
            <v>24.413823824363345</v>
          </cell>
          <cell r="CL163">
            <v>12.064995109589272</v>
          </cell>
          <cell r="CM163">
            <v>34.4642380120886</v>
          </cell>
          <cell r="DR163">
            <v>5299713850.8627882</v>
          </cell>
          <cell r="DS163">
            <v>2132662622.4192472</v>
          </cell>
          <cell r="DT163">
            <v>2391897021.4433875</v>
          </cell>
          <cell r="DU163">
            <v>512791733.79559708</v>
          </cell>
          <cell r="DV163">
            <v>262362473.20455548</v>
          </cell>
          <cell r="EB163">
            <v>6.8132305653785306</v>
          </cell>
          <cell r="EC163">
            <v>6.6850766204896956</v>
          </cell>
          <cell r="ED163">
            <v>7.5026583313814097</v>
          </cell>
          <cell r="EE163">
            <v>5.4867549742410624</v>
          </cell>
          <cell r="EF163">
            <v>6.9815287469030398</v>
          </cell>
          <cell r="EG163">
            <v>3.0584765461250005</v>
          </cell>
          <cell r="EH163">
            <v>1.9090748453748245</v>
          </cell>
          <cell r="EI163">
            <v>4.5152410959153029</v>
          </cell>
          <cell r="EJ163">
            <v>5.6961181191338621</v>
          </cell>
          <cell r="EK163">
            <v>4.1489575253173241</v>
          </cell>
          <cell r="EL163">
            <v>7.0875436572443204</v>
          </cell>
          <cell r="EM163">
            <v>4.2447680291936587</v>
          </cell>
          <cell r="EN163">
            <v>12.307562592849246</v>
          </cell>
          <cell r="EO163">
            <v>7.2546709571082415</v>
          </cell>
        </row>
        <row r="164">
          <cell r="E164">
            <v>434143856127.03693</v>
          </cell>
          <cell r="H164">
            <v>28895465287.154224</v>
          </cell>
          <cell r="K164">
            <v>85407326737.121536</v>
          </cell>
          <cell r="AD164">
            <v>287003720524.78717</v>
          </cell>
          <cell r="AE164">
            <v>171061363743.1485</v>
          </cell>
          <cell r="AF164">
            <v>81507825502.370651</v>
          </cell>
          <cell r="AG164">
            <v>26433365091.399555</v>
          </cell>
          <cell r="AH164">
            <v>8001166187.8685455</v>
          </cell>
          <cell r="AJ164">
            <v>34756777073.414543</v>
          </cell>
          <cell r="AL164">
            <v>4842514929.5322227</v>
          </cell>
          <cell r="AM164">
            <v>16.751241485561017</v>
          </cell>
          <cell r="AN164">
            <v>13.183140523854831</v>
          </cell>
          <cell r="AO164">
            <v>21.066899346195701</v>
          </cell>
          <cell r="AP164">
            <v>27.838593655238842</v>
          </cell>
          <cell r="AQ164">
            <v>19.662593417620155</v>
          </cell>
          <cell r="AS164">
            <v>15.997665221170543</v>
          </cell>
          <cell r="AT164">
            <v>15.764086035813719</v>
          </cell>
          <cell r="BE164">
            <v>1.7078437142131309</v>
          </cell>
          <cell r="BF164">
            <v>-4.3449252025188789</v>
          </cell>
          <cell r="BG164">
            <v>15.481273735969193</v>
          </cell>
          <cell r="BH164">
            <v>-7.3656796719434814</v>
          </cell>
          <cell r="BI164">
            <v>18.688898553660316</v>
          </cell>
          <cell r="BO164">
            <v>9079179386.1725197</v>
          </cell>
          <cell r="BP164">
            <v>3364712784.8485932</v>
          </cell>
          <cell r="BQ164">
            <v>3859874713.8258691</v>
          </cell>
          <cell r="BR164">
            <v>1496724761.9783478</v>
          </cell>
          <cell r="BS164">
            <v>357867125.5197112</v>
          </cell>
          <cell r="BT164">
            <v>5.80071479866624</v>
          </cell>
          <cell r="BU164">
            <v>-3.5594303927331206</v>
          </cell>
          <cell r="BV164">
            <v>18.932818850626496</v>
          </cell>
          <cell r="BW164">
            <v>-2.1961739820607007</v>
          </cell>
          <cell r="BX164">
            <v>12.984003910915742</v>
          </cell>
          <cell r="CI164">
            <v>12.19441856961847</v>
          </cell>
          <cell r="CJ164">
            <v>3.4818823309623381</v>
          </cell>
          <cell r="CK164">
            <v>25.206545877176147</v>
          </cell>
          <cell r="CL164">
            <v>10.236773318878601</v>
          </cell>
          <cell r="CM164">
            <v>21.385434271326197</v>
          </cell>
          <cell r="DR164">
            <v>5304242770.9616966</v>
          </cell>
          <cell r="DS164">
            <v>2113663492.0242131</v>
          </cell>
          <cell r="DT164">
            <v>2419790793.2187495</v>
          </cell>
          <cell r="DU164">
            <v>503730769.41764802</v>
          </cell>
          <cell r="DV164">
            <v>267057716.30108607</v>
          </cell>
          <cell r="EB164">
            <v>6.7956211577264183</v>
          </cell>
          <cell r="EC164">
            <v>6.5032337492001293</v>
          </cell>
          <cell r="ED164">
            <v>7.8324480026747274</v>
          </cell>
          <cell r="EE164">
            <v>5.3828550303623226</v>
          </cell>
          <cell r="EF164">
            <v>7.1519254833771946</v>
          </cell>
          <cell r="EG164">
            <v>3.1634361288317843</v>
          </cell>
          <cell r="EH164">
            <v>1.9669624462369921</v>
          </cell>
          <cell r="EI164">
            <v>4.7355878899181336</v>
          </cell>
          <cell r="EJ164">
            <v>5.6622558527946438</v>
          </cell>
          <cell r="EK164">
            <v>4.472687069821311</v>
          </cell>
          <cell r="EL164">
            <v>7.1823013271330423</v>
          </cell>
          <cell r="EM164">
            <v>4.2850956814955055</v>
          </cell>
          <cell r="EN164">
            <v>12.498350955002852</v>
          </cell>
          <cell r="EO164">
            <v>7.2084800692935866</v>
          </cell>
        </row>
        <row r="165">
          <cell r="E165">
            <v>438656749411.25549</v>
          </cell>
          <cell r="H165">
            <v>27518031565.182568</v>
          </cell>
          <cell r="K165">
            <v>86673243438.544479</v>
          </cell>
          <cell r="AD165">
            <v>290426474862.13226</v>
          </cell>
          <cell r="AE165">
            <v>172577413182.61945</v>
          </cell>
          <cell r="AF165">
            <v>82681263665.929825</v>
          </cell>
          <cell r="AG165">
            <v>27064357508.814892</v>
          </cell>
          <cell r="AH165">
            <v>8103440504.7681751</v>
          </cell>
          <cell r="AJ165">
            <v>35198735349.129158</v>
          </cell>
          <cell r="AL165">
            <v>4957419766.2618914</v>
          </cell>
          <cell r="AM165">
            <v>16.481198631928894</v>
          </cell>
          <cell r="AN165">
            <v>12.781362135230069</v>
          </cell>
          <cell r="AO165">
            <v>21.187251658514938</v>
          </cell>
          <cell r="AP165">
            <v>27.029506129365743</v>
          </cell>
          <cell r="AQ165">
            <v>19.479279579363549</v>
          </cell>
          <cell r="AS165">
            <v>16.123649711703948</v>
          </cell>
          <cell r="AT165">
            <v>15.569314219548257</v>
          </cell>
          <cell r="BE165">
            <v>7.9017903751129159</v>
          </cell>
          <cell r="BF165">
            <v>3.5976372310084548</v>
          </cell>
          <cell r="BG165">
            <v>19.426008408910246</v>
          </cell>
          <cell r="BH165">
            <v>-5.5689521020729327</v>
          </cell>
          <cell r="BI165">
            <v>20.013369501665544</v>
          </cell>
          <cell r="BO165">
            <v>9194417934.2106514</v>
          </cell>
          <cell r="BP165">
            <v>3343957285.8277893</v>
          </cell>
          <cell r="BQ165">
            <v>3934242547.1133995</v>
          </cell>
          <cell r="BR165">
            <v>1539921434.0766485</v>
          </cell>
          <cell r="BS165">
            <v>376296667.19281673</v>
          </cell>
          <cell r="BT165">
            <v>7.9344322888122099</v>
          </cell>
          <cell r="BU165">
            <v>-5.2430820154336981</v>
          </cell>
          <cell r="BV165">
            <v>22.923654652291713</v>
          </cell>
          <cell r="BW165">
            <v>4.4280473869389825</v>
          </cell>
          <cell r="BX165">
            <v>19.704506267357115</v>
          </cell>
          <cell r="CI165">
            <v>11.970873551051087</v>
          </cell>
          <cell r="CJ165">
            <v>3.2789689140502842</v>
          </cell>
          <cell r="CK165">
            <v>25.08683607487616</v>
          </cell>
          <cell r="CL165">
            <v>6.3858544485148938</v>
          </cell>
          <cell r="CM165">
            <v>27.679420945890687</v>
          </cell>
          <cell r="DR165">
            <v>5419328698.7443743</v>
          </cell>
          <cell r="DS165">
            <v>2163424634.3306751</v>
          </cell>
          <cell r="DT165">
            <v>2460901560.8744946</v>
          </cell>
          <cell r="DU165">
            <v>499846883.2646423</v>
          </cell>
          <cell r="DV165">
            <v>295155620.27456427</v>
          </cell>
          <cell r="EB165">
            <v>7.0139040218826096</v>
          </cell>
          <cell r="EC165">
            <v>6.8084852775887175</v>
          </cell>
          <cell r="ED165">
            <v>7.9674016312165179</v>
          </cell>
          <cell r="EE165">
            <v>5.3496160586131083</v>
          </cell>
          <cell r="EF165">
            <v>7.2184014451509873</v>
          </cell>
          <cell r="EG165">
            <v>3.1658332590289211</v>
          </cell>
          <cell r="EH165">
            <v>1.9376563967204978</v>
          </cell>
          <cell r="EI165">
            <v>4.7583241627867974</v>
          </cell>
          <cell r="EJ165">
            <v>5.6898503264860221</v>
          </cell>
          <cell r="EK165">
            <v>4.6436654526111294</v>
          </cell>
          <cell r="EL165">
            <v>7.2115764033633063</v>
          </cell>
          <cell r="EM165">
            <v>4.658535052888233</v>
          </cell>
          <cell r="EN165">
            <v>11.962651783078329</v>
          </cell>
          <cell r="EO165">
            <v>7.2050911953426136</v>
          </cell>
        </row>
        <row r="166">
          <cell r="E166">
            <v>440349984161.80725</v>
          </cell>
          <cell r="H166">
            <v>26670653365.457756</v>
          </cell>
          <cell r="K166">
            <v>86284115567.666107</v>
          </cell>
          <cell r="AD166">
            <v>293613650747.82349</v>
          </cell>
          <cell r="AE166">
            <v>174044253979.35837</v>
          </cell>
          <cell r="AF166">
            <v>83803789715.337326</v>
          </cell>
          <cell r="AG166">
            <v>27608313926.997757</v>
          </cell>
          <cell r="AH166">
            <v>8157293126.1300573</v>
          </cell>
          <cell r="AJ166">
            <v>35579733253.047966</v>
          </cell>
          <cell r="AL166">
            <v>5061936528.7222805</v>
          </cell>
          <cell r="AM166">
            <v>16.069391122154862</v>
          </cell>
          <cell r="AN166">
            <v>12.541633310685384</v>
          </cell>
          <cell r="AO166">
            <v>20.473363429790293</v>
          </cell>
          <cell r="AP166">
            <v>26.247018152511494</v>
          </cell>
          <cell r="AQ166">
            <v>18.487065124942358</v>
          </cell>
          <cell r="AS166">
            <v>16.061191000866337</v>
          </cell>
          <cell r="AT166">
            <v>15.218122775046282</v>
          </cell>
          <cell r="BE166">
            <v>7.4495504446393745</v>
          </cell>
          <cell r="BF166">
            <v>3.3603141532096537</v>
          </cell>
          <cell r="BG166">
            <v>19.211687146803147</v>
          </cell>
          <cell r="BH166">
            <v>-5.8381323237503668</v>
          </cell>
          <cell r="BI166">
            <v>6.0429883785964922</v>
          </cell>
          <cell r="BO166">
            <v>9826009160.8661842</v>
          </cell>
          <cell r="BP166">
            <v>3659571312.6695795</v>
          </cell>
          <cell r="BQ166">
            <v>4171774430.2634349</v>
          </cell>
          <cell r="BR166">
            <v>1619168526.2262762</v>
          </cell>
          <cell r="BS166">
            <v>375494891.70689666</v>
          </cell>
          <cell r="BT166">
            <v>12.451029179442807</v>
          </cell>
          <cell r="BU166">
            <v>4.6415858639725416</v>
          </cell>
          <cell r="BV166">
            <v>24.297058803490621</v>
          </cell>
          <cell r="BW166">
            <v>4.3303857675649926</v>
          </cell>
          <cell r="BX166">
            <v>12.919270042302266</v>
          </cell>
          <cell r="CI166">
            <v>11.735654484060664</v>
          </cell>
          <cell r="CJ166">
            <v>3.3295350231687726</v>
          </cell>
          <cell r="CK166">
            <v>24.435345256706341</v>
          </cell>
          <cell r="CL166">
            <v>7.0407605603250989</v>
          </cell>
          <cell r="CM166">
            <v>22.211371430166981</v>
          </cell>
          <cell r="DR166">
            <v>5558388800.8216429</v>
          </cell>
          <cell r="DS166">
            <v>2202347552.1603622</v>
          </cell>
          <cell r="DT166">
            <v>2559587341.739244</v>
          </cell>
          <cell r="DU166">
            <v>504695698.23734522</v>
          </cell>
          <cell r="DV166">
            <v>291758208.68469483</v>
          </cell>
          <cell r="EB166">
            <v>6.8398201131874696</v>
          </cell>
          <cell r="EC166">
            <v>6.5396095656188189</v>
          </cell>
          <cell r="ED166">
            <v>8.0055410272938161</v>
          </cell>
          <cell r="EE166">
            <v>5.2475662899855706</v>
          </cell>
          <cell r="EF166">
            <v>6.6580850524415913</v>
          </cell>
          <cell r="EG166">
            <v>3.3465777683836193</v>
          </cell>
          <cell r="EH166">
            <v>2.1026671257435505</v>
          </cell>
          <cell r="EI166">
            <v>4.9780259871707671</v>
          </cell>
          <cell r="EJ166">
            <v>5.8647859862348035</v>
          </cell>
          <cell r="EK166">
            <v>4.6031800733515755</v>
          </cell>
          <cell r="EL166">
            <v>7.422562146562341</v>
          </cell>
          <cell r="EM166">
            <v>4.8423617120705664</v>
          </cell>
          <cell r="EN166">
            <v>12.186974243666519</v>
          </cell>
          <cell r="EO166">
            <v>7.350194467605534</v>
          </cell>
        </row>
        <row r="167">
          <cell r="E167">
            <v>442010737876.16846</v>
          </cell>
          <cell r="H167">
            <v>27967799971.511326</v>
          </cell>
          <cell r="K167">
            <v>87146066716.224228</v>
          </cell>
          <cell r="AD167">
            <v>297380436366.89508</v>
          </cell>
          <cell r="AE167">
            <v>176446803461.23825</v>
          </cell>
          <cell r="AF167">
            <v>84955488598.3694</v>
          </cell>
          <cell r="AG167">
            <v>27721464109.768024</v>
          </cell>
          <cell r="AH167">
            <v>8256680197.5194387</v>
          </cell>
          <cell r="AJ167">
            <v>36008797545.082794</v>
          </cell>
          <cell r="AL167">
            <v>5155413186.8738842</v>
          </cell>
          <cell r="AM167">
            <v>14.860359194423122</v>
          </cell>
          <cell r="AN167">
            <v>11.852735469863118</v>
          </cell>
          <cell r="AO167">
            <v>18.744850054417771</v>
          </cell>
          <cell r="AP167">
            <v>22.628483873361162</v>
          </cell>
          <cell r="AQ167">
            <v>17.847609707707758</v>
          </cell>
          <cell r="AS167">
            <v>15.60442007997489</v>
          </cell>
          <cell r="AT167">
            <v>14.29041560860831</v>
          </cell>
          <cell r="BE167">
            <v>6.02867947219341</v>
          </cell>
          <cell r="BF167">
            <v>4.5968401817164661E-2</v>
          </cell>
          <cell r="BG167">
            <v>22.036401310009058</v>
          </cell>
          <cell r="BH167">
            <v>-7.6973411434581029</v>
          </cell>
          <cell r="BI167">
            <v>7.7204690230830764</v>
          </cell>
          <cell r="BO167">
            <v>9750744156.8890533</v>
          </cell>
          <cell r="BP167">
            <v>3552146698.3680067</v>
          </cell>
          <cell r="BQ167">
            <v>4220181799.5998778</v>
          </cell>
          <cell r="BR167">
            <v>1594064488.610754</v>
          </cell>
          <cell r="BS167">
            <v>384351170.31041169</v>
          </cell>
          <cell r="BT167">
            <v>16.60865260110025</v>
          </cell>
          <cell r="BU167">
            <v>8.3222202955938851</v>
          </cell>
          <cell r="BV167">
            <v>29.00873651820508</v>
          </cell>
          <cell r="BW167">
            <v>7.7113742585270595</v>
          </cell>
          <cell r="BX167">
            <v>15.936105778830356</v>
          </cell>
          <cell r="CI167">
            <v>12.874109638781238</v>
          </cell>
          <cell r="CJ167">
            <v>4.3542624285350939</v>
          </cell>
          <cell r="CK167">
            <v>25.918033002124631</v>
          </cell>
          <cell r="CL167">
            <v>6.0086550162849361</v>
          </cell>
          <cell r="CM167">
            <v>23.453201918526801</v>
          </cell>
          <cell r="DR167">
            <v>5764249255.6658125</v>
          </cell>
          <cell r="DS167">
            <v>2310103268.669148</v>
          </cell>
          <cell r="DT167">
            <v>2641991842.4379468</v>
          </cell>
          <cell r="DU167">
            <v>509174760.48084688</v>
          </cell>
          <cell r="DV167">
            <v>302979384.07786989</v>
          </cell>
          <cell r="EB167">
            <v>6.7656091788871029</v>
          </cell>
          <cell r="EC167">
            <v>6.4323023934267711</v>
          </cell>
          <cell r="ED167">
            <v>7.9553066081134691</v>
          </cell>
          <cell r="EE167">
            <v>5.2528318850353308</v>
          </cell>
          <cell r="EF167">
            <v>6.7263672496372395</v>
          </cell>
          <cell r="EG167">
            <v>3.2788788247183169</v>
          </cell>
          <cell r="EH167">
            <v>2.0131544628114164</v>
          </cell>
          <cell r="EI167">
            <v>4.9675210739484568</v>
          </cell>
          <cell r="EJ167">
            <v>5.7502896755336392</v>
          </cell>
          <cell r="EK167">
            <v>4.6550327869775394</v>
          </cell>
          <cell r="EL167">
            <v>7.3150886698592474</v>
          </cell>
          <cell r="EM167">
            <v>4.7369671667464406</v>
          </cell>
          <cell r="EN167">
            <v>12.073733344030305</v>
          </cell>
          <cell r="EO167">
            <v>7.2216683888016897</v>
          </cell>
        </row>
        <row r="168">
          <cell r="E168">
            <v>452453338115.92383</v>
          </cell>
          <cell r="H168">
            <v>32807563347.185184</v>
          </cell>
          <cell r="K168">
            <v>88539738558.961182</v>
          </cell>
          <cell r="AD168">
            <v>300603180782.23883</v>
          </cell>
          <cell r="AE168">
            <v>177976397996.76981</v>
          </cell>
          <cell r="AF168">
            <v>85946542438.100006</v>
          </cell>
          <cell r="AG168">
            <v>28292282685.542618</v>
          </cell>
          <cell r="AH168">
            <v>8387957661.8264885</v>
          </cell>
          <cell r="AJ168">
            <v>36403110467.503563</v>
          </cell>
          <cell r="AL168">
            <v>5310190172.5453653</v>
          </cell>
          <cell r="AM168">
            <v>14.682431852292632</v>
          </cell>
          <cell r="AN168">
            <v>11.866744687646946</v>
          </cell>
          <cell r="AO168">
            <v>17.847534600440508</v>
          </cell>
          <cell r="AP168">
            <v>23.150274472357466</v>
          </cell>
          <cell r="AQ168">
            <v>17.85742132751491</v>
          </cell>
          <cell r="AS168">
            <v>15.276749085672314</v>
          </cell>
          <cell r="AT168">
            <v>14.033168406723862</v>
          </cell>
          <cell r="BE168">
            <v>9.1915661439784468</v>
          </cell>
          <cell r="BF168">
            <v>2.98106002692613</v>
          </cell>
          <cell r="BG168">
            <v>24.602411106178536</v>
          </cell>
          <cell r="BH168">
            <v>0.29470327773764016</v>
          </cell>
          <cell r="BI168">
            <v>11.665621331369636</v>
          </cell>
          <cell r="BO168">
            <v>9720879727.1188984</v>
          </cell>
          <cell r="BP168">
            <v>3486456921.7396221</v>
          </cell>
          <cell r="BQ168">
            <v>4258763949.7649689</v>
          </cell>
          <cell r="BR168">
            <v>1579118775.9696956</v>
          </cell>
          <cell r="BS168">
            <v>396540079.64460945</v>
          </cell>
          <cell r="BT168">
            <v>17.594831939177968</v>
          </cell>
          <cell r="BU168">
            <v>9.6957988277873497</v>
          </cell>
          <cell r="BV168">
            <v>31.410627905187383</v>
          </cell>
          <cell r="BW168">
            <v>4.4145447652603087</v>
          </cell>
          <cell r="BX168">
            <v>18.384239068852647</v>
          </cell>
          <cell r="CI168">
            <v>13.237849170024084</v>
          </cell>
          <cell r="CJ168">
            <v>4.5415435318928221</v>
          </cell>
          <cell r="CK168">
            <v>27.2048863728672</v>
          </cell>
          <cell r="CL168">
            <v>5.2381187054127087</v>
          </cell>
          <cell r="CM168">
            <v>21.350861698604874</v>
          </cell>
          <cell r="DR168">
            <v>5867949317.0123739</v>
          </cell>
          <cell r="DS168">
            <v>2353467495.5604596</v>
          </cell>
          <cell r="DT168">
            <v>2696314147.4936333</v>
          </cell>
          <cell r="DU168">
            <v>511662992.51294076</v>
          </cell>
          <cell r="DV168">
            <v>306504681.44533843</v>
          </cell>
          <cell r="EB168">
            <v>6.932315312323734</v>
          </cell>
          <cell r="EC168">
            <v>6.7380818498457113</v>
          </cell>
          <cell r="ED168">
            <v>7.9030365457780496</v>
          </cell>
          <cell r="EE168">
            <v>5.1769628266939316</v>
          </cell>
          <cell r="EF168">
            <v>7.0279008057375343</v>
          </cell>
          <cell r="EG168">
            <v>3.233791373006409</v>
          </cell>
          <cell r="EH168">
            <v>1.9589434110262756</v>
          </cell>
          <cell r="EI168">
            <v>4.9551312117438524</v>
          </cell>
          <cell r="EJ168">
            <v>5.5814470451923865</v>
          </cell>
          <cell r="EK168">
            <v>4.7274926225398035</v>
          </cell>
          <cell r="EL168">
            <v>7.2434509179532256</v>
          </cell>
          <cell r="EM168">
            <v>4.6677533756220253</v>
          </cell>
          <cell r="EN168">
            <v>12.003528913050793</v>
          </cell>
          <cell r="EO168">
            <v>7.0118868394517131</v>
          </cell>
        </row>
        <row r="169">
          <cell r="E169">
            <v>453329433074.42657</v>
          </cell>
          <cell r="H169">
            <v>29400999734.925995</v>
          </cell>
          <cell r="K169">
            <v>89668561853.193146</v>
          </cell>
          <cell r="AD169">
            <v>303549756009.77264</v>
          </cell>
          <cell r="AE169">
            <v>180002032240.34091</v>
          </cell>
          <cell r="AF169">
            <v>87035451380.313965</v>
          </cell>
          <cell r="AG169">
            <v>27975165143.270187</v>
          </cell>
          <cell r="AH169">
            <v>8537107245.8476858</v>
          </cell>
          <cell r="AJ169">
            <v>35862958904.679337</v>
          </cell>
          <cell r="AL169">
            <v>4422316491.5096817</v>
          </cell>
          <cell r="AM169">
            <v>14.157048446357878</v>
          </cell>
          <cell r="AN169">
            <v>11.83084369039844</v>
          </cell>
          <cell r="AO169">
            <v>17.416688662172184</v>
          </cell>
          <cell r="AP169">
            <v>18.599957650727351</v>
          </cell>
          <cell r="AQ169">
            <v>18.028661908644828</v>
          </cell>
          <cell r="AS169">
            <v>12.109437126403112</v>
          </cell>
          <cell r="AT169">
            <v>13.53621020675606</v>
          </cell>
          <cell r="BE169">
            <v>7.6785942132549412</v>
          </cell>
          <cell r="BF169">
            <v>3.2097883751716738</v>
          </cell>
          <cell r="BG169">
            <v>19.209535593273319</v>
          </cell>
          <cell r="BH169">
            <v>-1.0574490745251186</v>
          </cell>
          <cell r="BI169">
            <v>6.3582192806390214</v>
          </cell>
          <cell r="BO169">
            <v>10069978497.931448</v>
          </cell>
          <cell r="BP169">
            <v>3854614450.8737998</v>
          </cell>
          <cell r="BQ169">
            <v>4267102502.4712915</v>
          </cell>
          <cell r="BR169">
            <v>1535035544.5725977</v>
          </cell>
          <cell r="BS169">
            <v>413226000.01375914</v>
          </cell>
          <cell r="BT169">
            <v>16.603866348851447</v>
          </cell>
          <cell r="BU169">
            <v>12.435535001136454</v>
          </cell>
          <cell r="BV169">
            <v>27.030633329218134</v>
          </cell>
          <cell r="BW169">
            <v>2.4896999091968297</v>
          </cell>
          <cell r="BX169">
            <v>17.757982639055903</v>
          </cell>
          <cell r="CI169">
            <v>12.824473261486368</v>
          </cell>
          <cell r="CJ169">
            <v>4.6759326373585042</v>
          </cell>
          <cell r="CK169">
            <v>26.813862765905739</v>
          </cell>
          <cell r="CL169">
            <v>-3.1659565585240301E-2</v>
          </cell>
          <cell r="CM169">
            <v>20.444102626429149</v>
          </cell>
          <cell r="DR169">
            <v>6073681869.4860716</v>
          </cell>
          <cell r="DS169">
            <v>2450045638.108521</v>
          </cell>
          <cell r="DT169">
            <v>2779930838.1349177</v>
          </cell>
          <cell r="DU169">
            <v>523951083.34857452</v>
          </cell>
          <cell r="DV169">
            <v>319754309.89406091</v>
          </cell>
          <cell r="EB169">
            <v>6.8232033310291307</v>
          </cell>
          <cell r="EC169">
            <v>6.6127653423550825</v>
          </cell>
          <cell r="ED169">
            <v>7.7453807115368161</v>
          </cell>
          <cell r="EE169">
            <v>5.2298752983467711</v>
          </cell>
          <cell r="EF169">
            <v>7.0798190481916397</v>
          </cell>
          <cell r="EG169">
            <v>3.3174062237122173</v>
          </cell>
          <cell r="EH169">
            <v>2.1414282955022816</v>
          </cell>
          <cell r="EI169">
            <v>4.9027177257064727</v>
          </cell>
          <cell r="EJ169">
            <v>5.4871366682240001</v>
          </cell>
          <cell r="EK169">
            <v>4.8403515161970789</v>
          </cell>
          <cell r="EL169">
            <v>7.3542884820643417</v>
          </cell>
          <cell r="EM169">
            <v>4.8444416994296082</v>
          </cell>
          <cell r="EN169">
            <v>12.031265428560738</v>
          </cell>
          <cell r="EO169">
            <v>6.9310203873019978</v>
          </cell>
        </row>
        <row r="170">
          <cell r="E170">
            <v>457710844219.44586</v>
          </cell>
          <cell r="H170">
            <v>30242306355.358101</v>
          </cell>
          <cell r="K170">
            <v>88951379310.671219</v>
          </cell>
          <cell r="AD170">
            <v>306062869622.49658</v>
          </cell>
          <cell r="AE170">
            <v>180896483022.26584</v>
          </cell>
          <cell r="AF170">
            <v>88192077822.23056</v>
          </cell>
          <cell r="AG170">
            <v>28260045992.463566</v>
          </cell>
          <cell r="AH170">
            <v>8714262785.5366917</v>
          </cell>
          <cell r="AJ170">
            <v>36434495756.293854</v>
          </cell>
          <cell r="AL170">
            <v>4562071148.2679892</v>
          </cell>
          <cell r="AM170">
            <v>13.141646683411533</v>
          </cell>
          <cell r="AN170">
            <v>10.82690010550631</v>
          </cell>
          <cell r="AO170">
            <v>16.742406635436492</v>
          </cell>
          <cell r="AP170">
            <v>16.085307012117902</v>
          </cell>
          <cell r="AQ170">
            <v>17.755725962319026</v>
          </cell>
          <cell r="AS170">
            <v>11.969959245217844</v>
          </cell>
          <cell r="AT170">
            <v>12.747732266754985</v>
          </cell>
          <cell r="BE170">
            <v>9.0790760514471316</v>
          </cell>
          <cell r="BF170">
            <v>4.5312870764618873</v>
          </cell>
          <cell r="BG170">
            <v>20.384263147445679</v>
          </cell>
          <cell r="BH170">
            <v>-0.18314404753934088</v>
          </cell>
          <cell r="BI170">
            <v>9.9844696182705981</v>
          </cell>
          <cell r="BO170">
            <v>10023584877.43387</v>
          </cell>
          <cell r="BP170">
            <v>3678072657.7488995</v>
          </cell>
          <cell r="BQ170">
            <v>4321586921.2260237</v>
          </cell>
          <cell r="BR170">
            <v>1594644647.9798803</v>
          </cell>
          <cell r="BS170">
            <v>429280650.47906965</v>
          </cell>
          <cell r="BT170">
            <v>16.919247923622628</v>
          </cell>
          <cell r="BU170">
            <v>9.170569404334227</v>
          </cell>
          <cell r="BV170">
            <v>27.531235674911404</v>
          </cell>
          <cell r="BW170">
            <v>8.6761904107929269</v>
          </cell>
          <cell r="BX170">
            <v>23.359477860925448</v>
          </cell>
          <cell r="CI170">
            <v>12.648856534867271</v>
          </cell>
          <cell r="CJ170">
            <v>4.5428581919864763</v>
          </cell>
          <cell r="CK170">
            <v>26.288253263588768</v>
          </cell>
          <cell r="CL170">
            <v>-0.54499246842401039</v>
          </cell>
          <cell r="CM170">
            <v>21.773374692893842</v>
          </cell>
          <cell r="DR170">
            <v>6115620135.0422955</v>
          </cell>
          <cell r="DS170">
            <v>2454472331.15696</v>
          </cell>
          <cell r="DT170">
            <v>2794774742.9043045</v>
          </cell>
          <cell r="DU170">
            <v>525952001.86481279</v>
          </cell>
          <cell r="DV170">
            <v>340421059.1162203</v>
          </cell>
          <cell r="EB170">
            <v>6.8266820076917574</v>
          </cell>
          <cell r="EC170">
            <v>6.5915353968250674</v>
          </cell>
          <cell r="ED170">
            <v>7.8257358131798087</v>
          </cell>
          <cell r="EE170">
            <v>5.1276976094291289</v>
          </cell>
          <cell r="EF170">
            <v>7.1069055026297203</v>
          </cell>
          <cell r="EG170">
            <v>3.2750084614305357</v>
          </cell>
          <cell r="EH170">
            <v>2.03324718993911</v>
          </cell>
          <cell r="EI170">
            <v>4.9001985529097976</v>
          </cell>
          <cell r="EJ170">
            <v>5.6427531944043636</v>
          </cell>
          <cell r="EK170">
            <v>4.9261843605584037</v>
          </cell>
          <cell r="EL170">
            <v>7.3161814246149977</v>
          </cell>
          <cell r="EM170">
            <v>4.7422576478570653</v>
          </cell>
          <cell r="EN170">
            <v>12.019964139093856</v>
          </cell>
          <cell r="EO170">
            <v>7.0564074911523003</v>
          </cell>
        </row>
        <row r="171">
          <cell r="E171">
            <v>469216982001.91669</v>
          </cell>
          <cell r="H171">
            <v>33248925473.91103</v>
          </cell>
          <cell r="K171">
            <v>90689370973.713715</v>
          </cell>
          <cell r="AD171">
            <v>308577286241.85931</v>
          </cell>
          <cell r="AE171">
            <v>181955483541.18018</v>
          </cell>
          <cell r="AF171">
            <v>88901118140.899567</v>
          </cell>
          <cell r="AG171">
            <v>28857943259.30991</v>
          </cell>
          <cell r="AH171">
            <v>8862741300.469635</v>
          </cell>
          <cell r="AJ171">
            <v>36845942698.747711</v>
          </cell>
          <cell r="AL171">
            <v>4684148930.6787329</v>
          </cell>
          <cell r="AM171">
            <v>11.988264563122275</v>
          </cell>
          <cell r="AN171">
            <v>9.1602309641440449</v>
          </cell>
          <cell r="AO171">
            <v>15.887921852840226</v>
          </cell>
          <cell r="AP171">
            <v>17.326393712231859</v>
          </cell>
          <cell r="AQ171">
            <v>17.412288783089803</v>
          </cell>
          <cell r="AS171">
            <v>11.763226411831361</v>
          </cell>
          <cell r="AT171">
            <v>11.499678939896318</v>
          </cell>
          <cell r="BE171">
            <v>6.3914091169583909</v>
          </cell>
          <cell r="BF171">
            <v>-0.45362305739780062</v>
          </cell>
          <cell r="BG171">
            <v>19.128581638457675</v>
          </cell>
          <cell r="BH171">
            <v>4.7288788269162829</v>
          </cell>
          <cell r="BI171">
            <v>15.48227754795375</v>
          </cell>
          <cell r="BO171">
            <v>10171981558.203459</v>
          </cell>
          <cell r="BP171">
            <v>3652249878.8227849</v>
          </cell>
          <cell r="BQ171">
            <v>4430381414.8177023</v>
          </cell>
          <cell r="BR171">
            <v>1637566577.6214981</v>
          </cell>
          <cell r="BS171">
            <v>451783686.94147921</v>
          </cell>
          <cell r="BT171">
            <v>16.598426821376577</v>
          </cell>
          <cell r="BU171">
            <v>6.0560571108177808</v>
          </cell>
          <cell r="BV171">
            <v>28.125451157514014</v>
          </cell>
          <cell r="BW171">
            <v>10.360131117205661</v>
          </cell>
          <cell r="BX171">
            <v>33.442295342805096</v>
          </cell>
          <cell r="CI171">
            <v>12.004888646623236</v>
          </cell>
          <cell r="CJ171">
            <v>3.9160586322415147</v>
          </cell>
          <cell r="CK171">
            <v>24.67197722870873</v>
          </cell>
          <cell r="CL171">
            <v>0.83695994069288293</v>
          </cell>
          <cell r="CM171">
            <v>25.793734847255266</v>
          </cell>
          <cell r="DR171">
            <v>6198314139.8896732</v>
          </cell>
          <cell r="DS171">
            <v>2497825323.4249544</v>
          </cell>
          <cell r="DT171">
            <v>2819328949.6065359</v>
          </cell>
          <cell r="DU171">
            <v>527182774.02457291</v>
          </cell>
          <cell r="DV171">
            <v>353977092.83361024</v>
          </cell>
          <cell r="EB171">
            <v>6.5796507930055013</v>
          </cell>
          <cell r="EC171">
            <v>6.171623021638287</v>
          </cell>
          <cell r="ED171">
            <v>7.8408232337619603</v>
          </cell>
          <cell r="EE171">
            <v>5.080086673858335</v>
          </cell>
          <cell r="EF171">
            <v>7.1886707752738834</v>
          </cell>
          <cell r="EG171">
            <v>3.2964129285364114</v>
          </cell>
          <cell r="EH171">
            <v>2.0072216608938898</v>
          </cell>
          <cell r="EI171">
            <v>4.983493467197996</v>
          </cell>
          <cell r="EJ171">
            <v>5.6745782709001613</v>
          </cell>
          <cell r="EK171">
            <v>5.0975614837989154</v>
          </cell>
          <cell r="EL171">
            <v>7.387588598636043</v>
          </cell>
          <cell r="EM171">
            <v>4.7276953627882641</v>
          </cell>
          <cell r="EN171">
            <v>12.260962818748373</v>
          </cell>
          <cell r="EO171">
            <v>7.0217213613560832</v>
          </cell>
        </row>
        <row r="172">
          <cell r="E172">
            <v>472094073384.62769</v>
          </cell>
          <cell r="H172">
            <v>33988654819.984119</v>
          </cell>
          <cell r="K172">
            <v>90334147792.102051</v>
          </cell>
          <cell r="AD172">
            <v>312131038732.28033</v>
          </cell>
          <cell r="AE172">
            <v>183650721999.03345</v>
          </cell>
          <cell r="AF172">
            <v>89941536437.865463</v>
          </cell>
          <cell r="AG172">
            <v>29484890922.780758</v>
          </cell>
          <cell r="AH172">
            <v>9053889372.60075</v>
          </cell>
          <cell r="AJ172">
            <v>37278901086.307144</v>
          </cell>
          <cell r="AL172">
            <v>4797339306.029335</v>
          </cell>
          <cell r="AM172">
            <v>12.031390812012166</v>
          </cell>
          <cell r="AN172">
            <v>9.5001398386718847</v>
          </cell>
          <cell r="AO172">
            <v>15.485824986225483</v>
          </cell>
          <cell r="AP172">
            <v>16.675096198631923</v>
          </cell>
          <cell r="AQ172">
            <v>16.959542756416333</v>
          </cell>
          <cell r="AS172">
            <v>11.498540464557694</v>
          </cell>
          <cell r="AT172">
            <v>11.5600565332449</v>
          </cell>
          <cell r="BE172">
            <v>8.0609711046482069</v>
          </cell>
          <cell r="BF172">
            <v>2.8254394675355288</v>
          </cell>
          <cell r="BG172">
            <v>17.826565708732112</v>
          </cell>
          <cell r="BH172">
            <v>3.1741550119287698</v>
          </cell>
          <cell r="BI172">
            <v>20.346340249625428</v>
          </cell>
          <cell r="BO172">
            <v>10174230892.731987</v>
          </cell>
          <cell r="BP172">
            <v>3644712456.1209097</v>
          </cell>
          <cell r="BQ172">
            <v>4479391041.0359783</v>
          </cell>
          <cell r="BR172">
            <v>1589128747.7626832</v>
          </cell>
          <cell r="BS172">
            <v>460998647.81241977</v>
          </cell>
          <cell r="BT172">
            <v>11.800200220434176</v>
          </cell>
          <cell r="BU172">
            <v>1.8234674766296255</v>
          </cell>
          <cell r="BV172">
            <v>23.408213439528147</v>
          </cell>
          <cell r="BW172">
            <v>3.0747577529878445</v>
          </cell>
          <cell r="BX172">
            <v>31.91469805669729</v>
          </cell>
          <cell r="CI172">
            <v>12.065882295538932</v>
          </cell>
          <cell r="CJ172">
            <v>4.2760210660425457</v>
          </cell>
          <cell r="CK172">
            <v>23.62386032590511</v>
          </cell>
          <cell r="CL172">
            <v>0.66209736183215906</v>
          </cell>
          <cell r="CM172">
            <v>29.396280804782251</v>
          </cell>
          <cell r="DR172">
            <v>6246615911.6988802</v>
          </cell>
          <cell r="DS172">
            <v>2497107858.4984426</v>
          </cell>
          <cell r="DT172">
            <v>2852355229.8132267</v>
          </cell>
          <cell r="DU172">
            <v>528087633.81249452</v>
          </cell>
          <cell r="DV172">
            <v>369065189.57471555</v>
          </cell>
          <cell r="EB172">
            <v>6.5969707370802908</v>
          </cell>
          <cell r="EC172">
            <v>6.2007759380471601</v>
          </cell>
          <cell r="ED172">
            <v>7.8047349479002381</v>
          </cell>
          <cell r="EE172">
            <v>5.1037496377702265</v>
          </cell>
          <cell r="EF172">
            <v>7.4983240693101942</v>
          </cell>
          <cell r="EG172">
            <v>3.2596024202061438</v>
          </cell>
          <cell r="EH172">
            <v>1.9845892335452358</v>
          </cell>
          <cell r="EI172">
            <v>4.980336358975241</v>
          </cell>
          <cell r="EJ172">
            <v>5.3896375330826913</v>
          </cell>
          <cell r="EK172">
            <v>5.0917194681825118</v>
          </cell>
          <cell r="EL172">
            <v>7.2918809115993728</v>
          </cell>
          <cell r="EM172">
            <v>4.7007269617450014</v>
          </cell>
          <cell r="EN172">
            <v>12.094153304216727</v>
          </cell>
          <cell r="EO172">
            <v>6.6801227958817835</v>
          </cell>
        </row>
        <row r="173">
          <cell r="E173">
            <v>474651428942.91968</v>
          </cell>
          <cell r="H173">
            <v>30392559525.213566</v>
          </cell>
          <cell r="K173">
            <v>92338354094.931915</v>
          </cell>
          <cell r="AD173">
            <v>319059958889.17432</v>
          </cell>
          <cell r="AE173">
            <v>188287434468.94586</v>
          </cell>
          <cell r="AF173">
            <v>91324338684.665985</v>
          </cell>
          <cell r="AG173">
            <v>30254857163.206631</v>
          </cell>
          <cell r="AH173">
            <v>9193328572.3557129</v>
          </cell>
          <cell r="AJ173">
            <v>37833895799.516624</v>
          </cell>
          <cell r="AL173">
            <v>4956713635.1219416</v>
          </cell>
          <cell r="AM173">
            <v>11.587584764371005</v>
          </cell>
          <cell r="AN173">
            <v>8.7018200510155186</v>
          </cell>
          <cell r="AO173">
            <v>15.050126093926973</v>
          </cell>
          <cell r="AP173">
            <v>18.84050055196338</v>
          </cell>
          <cell r="AQ173">
            <v>16.711381368449917</v>
          </cell>
          <cell r="AS173">
            <v>11.529735271658259</v>
          </cell>
          <cell r="AT173">
            <v>10.953702922060016</v>
          </cell>
          <cell r="BE173">
            <v>4.6897300313251788</v>
          </cell>
          <cell r="BF173">
            <v>-0.45791744203008689</v>
          </cell>
          <cell r="BG173">
            <v>13.284813489265312</v>
          </cell>
          <cell r="BH173">
            <v>0.89243262157492342</v>
          </cell>
          <cell r="BI173">
            <v>21.377619409965476</v>
          </cell>
          <cell r="BO173">
            <v>10661601644.29417</v>
          </cell>
          <cell r="BP173">
            <v>3838196064.8837686</v>
          </cell>
          <cell r="BQ173">
            <v>4603977073.9892988</v>
          </cell>
          <cell r="BR173">
            <v>1730971435.5886204</v>
          </cell>
          <cell r="BS173">
            <v>488457069.83248216</v>
          </cell>
          <cell r="BT173">
            <v>18.696185163369016</v>
          </cell>
          <cell r="BU173">
            <v>12.808252894259887</v>
          </cell>
          <cell r="BV173">
            <v>24.790850426188737</v>
          </cell>
          <cell r="BW173">
            <v>12.446793590498316</v>
          </cell>
          <cell r="BX173">
            <v>39.109926709966871</v>
          </cell>
          <cell r="CI173">
            <v>11.480125263064345</v>
          </cell>
          <cell r="CJ173">
            <v>4.9785471000763692</v>
          </cell>
          <cell r="CK173">
            <v>20.329232992919664</v>
          </cell>
          <cell r="CL173">
            <v>3.9693395111644048</v>
          </cell>
          <cell r="CM173">
            <v>25.909936520207168</v>
          </cell>
          <cell r="DR173">
            <v>6387866562.0668755</v>
          </cell>
          <cell r="DS173">
            <v>2513022679.7145462</v>
          </cell>
          <cell r="DT173">
            <v>2933405194.567379</v>
          </cell>
          <cell r="DU173">
            <v>555452549.86335266</v>
          </cell>
          <cell r="DV173">
            <v>385986137.92159778</v>
          </cell>
          <cell r="EB173">
            <v>6.4475195288347651</v>
          </cell>
          <cell r="EC173">
            <v>5.9790625720568125</v>
          </cell>
          <cell r="ED173">
            <v>7.8130258695238446</v>
          </cell>
          <cell r="EE173">
            <v>4.8823726042224562</v>
          </cell>
          <cell r="EF173">
            <v>7.6281464993444041</v>
          </cell>
          <cell r="EG173">
            <v>3.3415667955995336</v>
          </cell>
          <cell r="EH173">
            <v>2.038477010273779</v>
          </cell>
          <cell r="EI173">
            <v>5.0413472906564172</v>
          </cell>
          <cell r="EJ173">
            <v>5.7213009674812803</v>
          </cell>
          <cell r="EK173">
            <v>5.3131688483458515</v>
          </cell>
          <cell r="EL173">
            <v>7.2881031303883033</v>
          </cell>
          <cell r="EM173">
            <v>4.6777697814836401</v>
          </cell>
          <cell r="EN173">
            <v>12.073477574504967</v>
          </cell>
          <cell r="EO173">
            <v>6.9503977697871422</v>
          </cell>
        </row>
        <row r="174">
          <cell r="E174">
            <v>485215081941.91449</v>
          </cell>
          <cell r="H174">
            <v>34869487885.682381</v>
          </cell>
          <cell r="K174">
            <v>94433688616.259399</v>
          </cell>
          <cell r="AD174">
            <v>323910188477.88483</v>
          </cell>
          <cell r="AE174">
            <v>191462413173.29517</v>
          </cell>
          <cell r="AF174">
            <v>92190908253.927521</v>
          </cell>
          <cell r="AG174">
            <v>30979576010.141144</v>
          </cell>
          <cell r="AH174">
            <v>9277291040.5209694</v>
          </cell>
          <cell r="AJ174">
            <v>38376747123.551987</v>
          </cell>
          <cell r="AL174">
            <v>5148340711.0955849</v>
          </cell>
          <cell r="AM174">
            <v>12.50209625437202</v>
          </cell>
          <cell r="AN174">
            <v>10.457677921931685</v>
          </cell>
          <cell r="AO174">
            <v>14.461465041988308</v>
          </cell>
          <cell r="AP174">
            <v>18.691048512092557</v>
          </cell>
          <cell r="AQ174">
            <v>16.915244356519544</v>
          </cell>
          <cell r="AS174">
            <v>11.707585875232862</v>
          </cell>
          <cell r="AT174">
            <v>11.864509391125534</v>
          </cell>
          <cell r="BE174">
            <v>9.8436085006425866</v>
          </cell>
          <cell r="BF174">
            <v>3.9373530956411606</v>
          </cell>
          <cell r="BG174">
            <v>19.02407793032701</v>
          </cell>
          <cell r="BH174">
            <v>11.57004791021472</v>
          </cell>
          <cell r="BI174">
            <v>32.674647796038833</v>
          </cell>
          <cell r="BO174">
            <v>10221845716.242081</v>
          </cell>
          <cell r="BP174">
            <v>3674263234.2077498</v>
          </cell>
          <cell r="BQ174">
            <v>4425572720.0442533</v>
          </cell>
          <cell r="BR174">
            <v>1639316729.031913</v>
          </cell>
          <cell r="BS174">
            <v>482693032.95816028</v>
          </cell>
          <cell r="BT174">
            <v>26.662108041591036</v>
          </cell>
          <cell r="BU174">
            <v>25.186878306415107</v>
          </cell>
          <cell r="BV174">
            <v>30.369911254338412</v>
          </cell>
          <cell r="BW174">
            <v>15.274167803260763</v>
          </cell>
          <cell r="BX174">
            <v>51.59187100482481</v>
          </cell>
          <cell r="CI174">
            <v>12.856314541153125</v>
          </cell>
          <cell r="CJ174">
            <v>6.451584439698288</v>
          </cell>
          <cell r="CK174">
            <v>20.646461760788281</v>
          </cell>
          <cell r="CL174">
            <v>7.1793614490496704</v>
          </cell>
          <cell r="CM174">
            <v>32.727894850764663</v>
          </cell>
          <cell r="DR174">
            <v>6385343803.9043331</v>
          </cell>
          <cell r="DS174">
            <v>2521909817.5707421</v>
          </cell>
          <cell r="DT174">
            <v>2930470682.2591352</v>
          </cell>
          <cell r="DU174">
            <v>549067091.20431864</v>
          </cell>
          <cell r="DV174">
            <v>383896212.87013406</v>
          </cell>
          <cell r="EB174">
            <v>6.5598193790941881</v>
          </cell>
          <cell r="EC174">
            <v>6.2830871268736255</v>
          </cell>
          <cell r="ED174">
            <v>7.5144698080238825</v>
          </cell>
          <cell r="EE174">
            <v>5.0478370209097125</v>
          </cell>
          <cell r="EF174">
            <v>7.8332845581821351</v>
          </cell>
          <cell r="EG174">
            <v>3.1557654188886328</v>
          </cell>
          <cell r="EH174">
            <v>1.9190519816973819</v>
          </cell>
          <cell r="EI174">
            <v>4.8004437789620269</v>
          </cell>
          <cell r="EJ174">
            <v>5.2916047930910475</v>
          </cell>
          <cell r="EK174">
            <v>5.2029523580738557</v>
          </cell>
          <cell r="EL174">
            <v>6.8729190140687804</v>
          </cell>
          <cell r="EM174">
            <v>4.463405736956493</v>
          </cell>
          <cell r="EN174">
            <v>11.294270005724513</v>
          </cell>
          <cell r="EO174">
            <v>6.4741355482444805</v>
          </cell>
        </row>
        <row r="175">
          <cell r="E175">
            <v>484721975071.09515</v>
          </cell>
          <cell r="H175">
            <v>32066405308.269966</v>
          </cell>
          <cell r="K175">
            <v>96976706997.325256</v>
          </cell>
          <cell r="AD175">
            <v>323260072897.29517</v>
          </cell>
          <cell r="AE175">
            <v>190097340931.09052</v>
          </cell>
          <cell r="AF175">
            <v>92423066571.538223</v>
          </cell>
          <cell r="AG175">
            <v>31410676883.904278</v>
          </cell>
          <cell r="AH175">
            <v>9328988510.7622719</v>
          </cell>
          <cell r="AJ175">
            <v>38626408510.06089</v>
          </cell>
          <cell r="AL175">
            <v>5251120700.4982271</v>
          </cell>
          <cell r="AM175">
            <v>12.979673966785988</v>
          </cell>
          <cell r="AN175">
            <v>11.281526239391226</v>
          </cell>
          <cell r="AO175">
            <v>14.362181311051113</v>
          </cell>
          <cell r="AP175">
            <v>18.481758983752883</v>
          </cell>
          <cell r="AQ175">
            <v>17.056722996278918</v>
          </cell>
          <cell r="AS175">
            <v>11.777998933445154</v>
          </cell>
          <cell r="AT175">
            <v>12.342652349564375</v>
          </cell>
          <cell r="BE175">
            <v>11.966065112590019</v>
          </cell>
          <cell r="BF175">
            <v>8.8410873085799082</v>
          </cell>
          <cell r="BG175">
            <v>16.157816979734708</v>
          </cell>
          <cell r="BH175">
            <v>10.242583005655771</v>
          </cell>
          <cell r="BI175">
            <v>34.930699818072021</v>
          </cell>
          <cell r="BO175">
            <v>10819726851.01585</v>
          </cell>
          <cell r="BP175">
            <v>4026339012.887496</v>
          </cell>
          <cell r="BQ175">
            <v>4582803332.2678356</v>
          </cell>
          <cell r="BR175">
            <v>1703631465.3063438</v>
          </cell>
          <cell r="BS175">
            <v>506953040.55417395</v>
          </cell>
          <cell r="BT175">
            <v>23.640112932591006</v>
          </cell>
          <cell r="BU175">
            <v>23.462314796162541</v>
          </cell>
          <cell r="BV175">
            <v>25.589210849592426</v>
          </cell>
          <cell r="BW175">
            <v>12.816043268200294</v>
          </cell>
          <cell r="BX175">
            <v>53.317082728031636</v>
          </cell>
          <cell r="CI175">
            <v>12.121296946589677</v>
          </cell>
          <cell r="CJ175">
            <v>6.5731234188367571</v>
          </cell>
          <cell r="CK175">
            <v>18.212758821737786</v>
          </cell>
          <cell r="CL175">
            <v>8.1876659788686634</v>
          </cell>
          <cell r="CM175">
            <v>32.10341660054312</v>
          </cell>
          <cell r="DR175">
            <v>6563300088.934514</v>
          </cell>
          <cell r="DS175">
            <v>2605219671.2278571</v>
          </cell>
          <cell r="DT175">
            <v>2989030686.6148696</v>
          </cell>
          <cell r="DU175">
            <v>568580814.4298135</v>
          </cell>
          <cell r="DV175">
            <v>400468916.66196984</v>
          </cell>
          <cell r="EB175">
            <v>6.7521049612386514</v>
          </cell>
          <cell r="EC175">
            <v>6.5384707840006859</v>
          </cell>
          <cell r="ED175">
            <v>7.6204598699261519</v>
          </cell>
          <cell r="EE175">
            <v>5.1052081423133657</v>
          </cell>
          <cell r="EF175">
            <v>8.0475733089637256</v>
          </cell>
          <cell r="EG175">
            <v>3.3470656471866373</v>
          </cell>
          <cell r="EH175">
            <v>2.1180406801939577</v>
          </cell>
          <cell r="EI175">
            <v>4.958506033470127</v>
          </cell>
          <cell r="EJ175">
            <v>5.4237336928556701</v>
          </cell>
          <cell r="EK175">
            <v>5.4341694168594357</v>
          </cell>
          <cell r="EL175">
            <v>7.1472931215406081</v>
          </cell>
          <cell r="EM175">
            <v>4.6992518051876893</v>
          </cell>
          <cell r="EN175">
            <v>11.642641870809381</v>
          </cell>
          <cell r="EO175">
            <v>6.5863301683278417</v>
          </cell>
        </row>
        <row r="176">
          <cell r="E176">
            <v>488061079884.96503</v>
          </cell>
          <cell r="H176">
            <v>31879987199.343567</v>
          </cell>
          <cell r="K176">
            <v>99159209921.817581</v>
          </cell>
          <cell r="AD176">
            <v>324439402717.72729</v>
          </cell>
          <cell r="AE176">
            <v>190712097927.81573</v>
          </cell>
          <cell r="AF176">
            <v>92560436674.80957</v>
          </cell>
          <cell r="AG176">
            <v>31797964995.175888</v>
          </cell>
          <cell r="AH176">
            <v>9368903119.9263077</v>
          </cell>
          <cell r="AJ176">
            <v>38795841468.71978</v>
          </cell>
          <cell r="AL176">
            <v>5340541452.1747675</v>
          </cell>
          <cell r="AM176">
            <v>13.043622613842377</v>
          </cell>
          <cell r="AN176">
            <v>11.487535089556022</v>
          </cell>
          <cell r="AO176">
            <v>13.560184073512605</v>
          </cell>
          <cell r="AP176">
            <v>20.294805013387318</v>
          </cell>
          <cell r="AQ176">
            <v>17.094219766757757</v>
          </cell>
          <cell r="AS176">
            <v>11.62094053419791</v>
          </cell>
          <cell r="AT176">
            <v>12.227168691869972</v>
          </cell>
          <cell r="BE176">
            <v>14.278652460259433</v>
          </cell>
          <cell r="BF176">
            <v>13.431435436882744</v>
          </cell>
          <cell r="BG176">
            <v>15.100659420883545</v>
          </cell>
          <cell r="BH176">
            <v>9.3841609132526251</v>
          </cell>
          <cell r="BI176">
            <v>33.748484097623056</v>
          </cell>
          <cell r="BO176">
            <v>11016892813.265574</v>
          </cell>
          <cell r="BP176">
            <v>3988203788.4341359</v>
          </cell>
          <cell r="BQ176">
            <v>4784629970.0690327</v>
          </cell>
          <cell r="BR176">
            <v>1709204243.8185885</v>
          </cell>
          <cell r="BS176">
            <v>534854810.94381607</v>
          </cell>
          <cell r="BT176">
            <v>21.342385084319048</v>
          </cell>
          <cell r="BU176">
            <v>18.530289015845348</v>
          </cell>
          <cell r="BV176">
            <v>23.958167681731712</v>
          </cell>
          <cell r="BW176">
            <v>14.196296288930821</v>
          </cell>
          <cell r="BX176">
            <v>49.456257030336381</v>
          </cell>
          <cell r="CI176">
            <v>12.022755453429678</v>
          </cell>
          <cell r="CJ176">
            <v>7.1222591478211195</v>
          </cell>
          <cell r="CK176">
            <v>16.827564464218248</v>
          </cell>
          <cell r="CL176">
            <v>10.295121226492077</v>
          </cell>
          <cell r="CM176">
            <v>31.972453995624363</v>
          </cell>
          <cell r="DR176">
            <v>6601791907.3284063</v>
          </cell>
          <cell r="DS176">
            <v>2589128804.5383868</v>
          </cell>
          <cell r="DT176">
            <v>3018744974.1033115</v>
          </cell>
          <cell r="DU176">
            <v>571309746.09313238</v>
          </cell>
          <cell r="DV176">
            <v>422608382.59357482</v>
          </cell>
          <cell r="EB176">
            <v>6.8698650182881504</v>
          </cell>
          <cell r="EC176">
            <v>6.6166243478321851</v>
          </cell>
          <cell r="ED176">
            <v>7.938697329022018</v>
          </cell>
          <cell r="EE176">
            <v>4.8946343173201674</v>
          </cell>
          <cell r="EF176">
            <v>8.1691410018893205</v>
          </cell>
          <cell r="EG176">
            <v>3.3956704151778454</v>
          </cell>
          <cell r="EH176">
            <v>2.0912169871591813</v>
          </cell>
          <cell r="EI176">
            <v>5.1691955461259997</v>
          </cell>
          <cell r="EJ176">
            <v>5.3752000924521246</v>
          </cell>
          <cell r="EK176">
            <v>5.7088306293429056</v>
          </cell>
          <cell r="EL176">
            <v>7.2385278470044749</v>
          </cell>
          <cell r="EM176">
            <v>4.6684549314922581</v>
          </cell>
          <cell r="EN176">
            <v>12.003991135741146</v>
          </cell>
          <cell r="EO176">
            <v>6.5165466926018762</v>
          </cell>
        </row>
        <row r="177">
          <cell r="E177">
            <v>495687299476.11584</v>
          </cell>
          <cell r="H177">
            <v>36337878000.994995</v>
          </cell>
          <cell r="K177">
            <v>98381510751.558365</v>
          </cell>
          <cell r="AD177">
            <v>326764367627.16467</v>
          </cell>
          <cell r="AE177">
            <v>191978733135.4762</v>
          </cell>
          <cell r="AF177">
            <v>93043434339.708099</v>
          </cell>
          <cell r="AG177">
            <v>32296736950.515949</v>
          </cell>
          <cell r="AH177">
            <v>9445463201.4644756</v>
          </cell>
          <cell r="AJ177">
            <v>39123272769.984634</v>
          </cell>
          <cell r="AL177">
            <v>5474076378.8700256</v>
          </cell>
          <cell r="AM177">
            <v>12.51190780120246</v>
          </cell>
          <cell r="AN177">
            <v>11.242096862540452</v>
          </cell>
          <cell r="AO177">
            <v>12.532670903103504</v>
          </cell>
          <cell r="AP177">
            <v>19.333100517892831</v>
          </cell>
          <cell r="AQ177">
            <v>16.561147032629364</v>
          </cell>
          <cell r="AS177">
            <v>11.149654616646831</v>
          </cell>
          <cell r="AT177">
            <v>11.732968481001338</v>
          </cell>
          <cell r="BE177">
            <v>10.742542777432117</v>
          </cell>
          <cell r="BF177">
            <v>5.4442901065879568</v>
          </cell>
          <cell r="BG177">
            <v>17.640866438008128</v>
          </cell>
          <cell r="BH177">
            <v>11.529103078024505</v>
          </cell>
          <cell r="BI177">
            <v>37.535302875864197</v>
          </cell>
          <cell r="BO177">
            <v>11807160209.120394</v>
          </cell>
          <cell r="BP177">
            <v>4272347721.1859159</v>
          </cell>
          <cell r="BQ177">
            <v>5084917885.3781214</v>
          </cell>
          <cell r="BR177">
            <v>1870517187.6230807</v>
          </cell>
          <cell r="BS177">
            <v>579377414.9332813</v>
          </cell>
          <cell r="BT177">
            <v>28.416614228381263</v>
          </cell>
          <cell r="BU177">
            <v>27.763226500912253</v>
          </cell>
          <cell r="BV177">
            <v>29.247696970513061</v>
          </cell>
          <cell r="BW177">
            <v>21.468351971129017</v>
          </cell>
          <cell r="BX177">
            <v>53.968255752954832</v>
          </cell>
          <cell r="CI177">
            <v>12.390740454013095</v>
          </cell>
          <cell r="CJ177">
            <v>7.5073262301940336</v>
          </cell>
          <cell r="CK177">
            <v>16.294646122406586</v>
          </cell>
          <cell r="CL177">
            <v>13.792532945788572</v>
          </cell>
          <cell r="CM177">
            <v>34.638012224666667</v>
          </cell>
          <cell r="DR177">
            <v>6902674655.719203</v>
          </cell>
          <cell r="DS177">
            <v>2732051323.7702923</v>
          </cell>
          <cell r="DT177">
            <v>3142697901.3144646</v>
          </cell>
          <cell r="DU177">
            <v>574749200.68988037</v>
          </cell>
          <cell r="DV177">
            <v>453176229.94456095</v>
          </cell>
          <cell r="EB177">
            <v>6.9036031950729821</v>
          </cell>
          <cell r="EC177">
            <v>6.4536350630248487</v>
          </cell>
          <cell r="ED177">
            <v>8.329065893788016</v>
          </cell>
          <cell r="EE177">
            <v>4.9997685322812551</v>
          </cell>
          <cell r="EF177">
            <v>8.517289459758862</v>
          </cell>
          <cell r="EG177">
            <v>3.6133560996443346</v>
          </cell>
          <cell r="EH177">
            <v>2.2254276040935177</v>
          </cell>
          <cell r="EI177">
            <v>5.4651012416553</v>
          </cell>
          <cell r="EJ177">
            <v>5.7916599763283481</v>
          </cell>
          <cell r="EK177">
            <v>6.1339227370389988</v>
          </cell>
          <cell r="EL177">
            <v>7.3932994868590489</v>
          </cell>
          <cell r="EM177">
            <v>4.7966619188205879</v>
          </cell>
          <cell r="EN177">
            <v>12.121486531980571</v>
          </cell>
          <cell r="EO177">
            <v>6.9099741349446449</v>
          </cell>
        </row>
        <row r="178">
          <cell r="E178">
            <v>501623168357.73236</v>
          </cell>
          <cell r="H178">
            <v>30859287245.524693</v>
          </cell>
          <cell r="K178">
            <v>102497556584.05623</v>
          </cell>
          <cell r="AD178">
            <v>330284989798.05347</v>
          </cell>
          <cell r="AE178">
            <v>193904948094.69592</v>
          </cell>
          <cell r="AF178">
            <v>93873177891.483261</v>
          </cell>
          <cell r="AG178">
            <v>32910591740.604942</v>
          </cell>
          <cell r="AH178">
            <v>9596272071.2693863</v>
          </cell>
          <cell r="AJ178">
            <v>39537609553.605438</v>
          </cell>
          <cell r="AL178">
            <v>5620341478.5746822</v>
          </cell>
          <cell r="AM178">
            <v>12.489657397341514</v>
          </cell>
          <cell r="AN178">
            <v>11.411289750302833</v>
          </cell>
          <cell r="AO178">
            <v>12.015432965918826</v>
          </cell>
          <cell r="AP178">
            <v>19.205366280706372</v>
          </cell>
          <cell r="AQ178">
            <v>17.640397652621843</v>
          </cell>
          <cell r="AS178">
            <v>11.123962825714596</v>
          </cell>
          <cell r="AT178">
            <v>11.713755435084018</v>
          </cell>
          <cell r="BE178">
            <v>11.504851297459595</v>
          </cell>
          <cell r="BF178">
            <v>8.1121429476185511</v>
          </cell>
          <cell r="BG178">
            <v>13.381881667803119</v>
          </cell>
          <cell r="BH178">
            <v>14.562933218800755</v>
          </cell>
          <cell r="BI178">
            <v>51.260079283705771</v>
          </cell>
          <cell r="BO178">
            <v>11894531463.771446</v>
          </cell>
          <cell r="BP178">
            <v>4478822792.0106621</v>
          </cell>
          <cell r="BQ178">
            <v>5011987378.7986259</v>
          </cell>
          <cell r="BR178">
            <v>1825866624.6467183</v>
          </cell>
          <cell r="BS178">
            <v>577854668.31543541</v>
          </cell>
          <cell r="BT178">
            <v>21.051499841293818</v>
          </cell>
          <cell r="BU178">
            <v>22.386542284469279</v>
          </cell>
          <cell r="BV178">
            <v>20.140421362190807</v>
          </cell>
          <cell r="BW178">
            <v>12.765693939356893</v>
          </cell>
          <cell r="BX178">
            <v>53.89148589709616</v>
          </cell>
          <cell r="CI178">
            <v>13.532462435612391</v>
          </cell>
          <cell r="CJ178">
            <v>8.8260493762410732</v>
          </cell>
          <cell r="CK178">
            <v>17.284009697916947</v>
          </cell>
          <cell r="CL178">
            <v>13.811231517310297</v>
          </cell>
          <cell r="CM178">
            <v>36.740174384623181</v>
          </cell>
          <cell r="DR178">
            <v>7139798003.3716745</v>
          </cell>
          <cell r="DS178">
            <v>2835878307.4465289</v>
          </cell>
          <cell r="DT178">
            <v>3250199969.5983806</v>
          </cell>
          <cell r="DU178">
            <v>582713790.65911603</v>
          </cell>
          <cell r="DV178">
            <v>471005935.66765189</v>
          </cell>
          <cell r="EB178">
            <v>6.7799399719779618</v>
          </cell>
          <cell r="EC178">
            <v>6.3459565521982801</v>
          </cell>
          <cell r="ED178">
            <v>8.1031986522744326</v>
          </cell>
          <cell r="EE178">
            <v>5.0432006980725061</v>
          </cell>
          <cell r="EF178">
            <v>8.5608557349816685</v>
          </cell>
          <cell r="EG178">
            <v>3.6012933772873339</v>
          </cell>
          <cell r="EH178">
            <v>2.3098032494886991</v>
          </cell>
          <cell r="EI178">
            <v>5.3391048341757941</v>
          </cell>
          <cell r="EJ178">
            <v>5.5479604834755127</v>
          </cell>
          <cell r="EK178">
            <v>6.0216578273712633</v>
          </cell>
          <cell r="EL178">
            <v>7.3386667024433514</v>
          </cell>
          <cell r="EM178">
            <v>4.8256995189165206</v>
          </cell>
          <cell r="EN178">
            <v>11.985962116669738</v>
          </cell>
          <cell r="EO178">
            <v>6.6363993663511405</v>
          </cell>
        </row>
        <row r="179">
          <cell r="E179">
            <v>509021609717.44525</v>
          </cell>
          <cell r="H179">
            <v>35202001413.244553</v>
          </cell>
          <cell r="K179">
            <v>102453276291.12347</v>
          </cell>
          <cell r="AD179">
            <v>334485350773.62067</v>
          </cell>
          <cell r="AE179">
            <v>196983348509.76428</v>
          </cell>
          <cell r="AF179">
            <v>94527756310.454224</v>
          </cell>
          <cell r="AG179">
            <v>33231503926.564304</v>
          </cell>
          <cell r="AH179">
            <v>9742742026.8379803</v>
          </cell>
          <cell r="AJ179">
            <v>40063856659.390457</v>
          </cell>
          <cell r="AL179">
            <v>5808642046.3690529</v>
          </cell>
          <cell r="AM179">
            <v>12.47725467755625</v>
          </cell>
          <cell r="AN179">
            <v>11.638944228897575</v>
          </cell>
          <cell r="AO179">
            <v>11.267391748328492</v>
          </cell>
          <cell r="AP179">
            <v>19.876438686565411</v>
          </cell>
          <cell r="AQ179">
            <v>17.998297060905919</v>
          </cell>
          <cell r="AS179">
            <v>11.26130110074004</v>
          </cell>
          <cell r="AT179">
            <v>11.662967844894201</v>
          </cell>
          <cell r="BE179">
            <v>11.711429072059666</v>
          </cell>
          <cell r="BF179">
            <v>10.435719748195105</v>
          </cell>
          <cell r="BG179">
            <v>10.879742440655127</v>
          </cell>
          <cell r="BH179">
            <v>10.928782381908775</v>
          </cell>
          <cell r="BI179">
            <v>49.954748350168046</v>
          </cell>
          <cell r="BO179">
            <v>11517696046.633066</v>
          </cell>
          <cell r="BP179">
            <v>4143494734.4590878</v>
          </cell>
          <cell r="BQ179">
            <v>4943319843.6736736</v>
          </cell>
          <cell r="BR179">
            <v>1849297470.1980522</v>
          </cell>
          <cell r="BS179">
            <v>581583998.30225301</v>
          </cell>
          <cell r="BT179">
            <v>18.121200405977554</v>
          </cell>
          <cell r="BU179">
            <v>16.647624276406404</v>
          </cell>
          <cell r="BV179">
            <v>17.135234414364753</v>
          </cell>
          <cell r="BW179">
            <v>16.011458972386784</v>
          </cell>
          <cell r="BX179">
            <v>51.315787026887705</v>
          </cell>
          <cell r="CI179">
            <v>12.166211010760343</v>
          </cell>
          <cell r="CJ179">
            <v>8.7878512777042737</v>
          </cell>
          <cell r="CK179">
            <v>14.405736946136937</v>
          </cell>
          <cell r="CL179">
            <v>13.021354253210205</v>
          </cell>
          <cell r="CM179">
            <v>31.449584961683598</v>
          </cell>
          <cell r="DR179">
            <v>7067212448.3780642</v>
          </cell>
          <cell r="DS179">
            <v>2745874647.3892775</v>
          </cell>
          <cell r="DT179">
            <v>3259934903.7133074</v>
          </cell>
          <cell r="DU179">
            <v>584603159.12790811</v>
          </cell>
          <cell r="DV179">
            <v>476799738.14757138</v>
          </cell>
          <cell r="EB179">
            <v>6.7195440721166042</v>
          </cell>
          <cell r="EC179">
            <v>6.3629761940390051</v>
          </cell>
          <cell r="ED179">
            <v>7.9275907692633973</v>
          </cell>
          <cell r="EE179">
            <v>4.8607570549152301</v>
          </cell>
          <cell r="EF179">
            <v>8.5480107200999669</v>
          </cell>
          <cell r="EG179">
            <v>3.4434082150366674</v>
          </cell>
          <cell r="EH179">
            <v>2.1034746164108888</v>
          </cell>
          <cell r="EI179">
            <v>5.2294902964146326</v>
          </cell>
          <cell r="EJ179">
            <v>5.5648925016594779</v>
          </cell>
          <cell r="EK179">
            <v>5.9694077570789057</v>
          </cell>
          <cell r="EL179">
            <v>7.2204226462085854</v>
          </cell>
          <cell r="EM179">
            <v>4.5768132785780118</v>
          </cell>
          <cell r="EN179">
            <v>12.102304447471623</v>
          </cell>
          <cell r="EO179">
            <v>6.6340486287919891</v>
          </cell>
        </row>
        <row r="180">
          <cell r="E180">
            <v>513304603250.93292</v>
          </cell>
          <cell r="H180">
            <v>37036340338.540886</v>
          </cell>
          <cell r="K180">
            <v>99442855212.625565</v>
          </cell>
          <cell r="AD180">
            <v>339596992031.07208</v>
          </cell>
          <cell r="AE180">
            <v>200810640384.84811</v>
          </cell>
          <cell r="AF180">
            <v>94960858148.031342</v>
          </cell>
          <cell r="AG180">
            <v>33981574391.786125</v>
          </cell>
          <cell r="AH180">
            <v>9843919106.4065094</v>
          </cell>
          <cell r="AJ180">
            <v>40497835069.078323</v>
          </cell>
          <cell r="AL180">
            <v>5972813527.7552862</v>
          </cell>
          <cell r="AM180">
            <v>12.971855835777379</v>
          </cell>
          <cell r="AN180">
            <v>12.829927251641958</v>
          </cell>
          <cell r="AO180">
            <v>10.488281964831314</v>
          </cell>
          <cell r="AP180">
            <v>20.108987915459853</v>
          </cell>
          <cell r="AQ180">
            <v>17.357758625870122</v>
          </cell>
          <cell r="AS180">
            <v>11.248282218163897</v>
          </cell>
          <cell r="AT180">
            <v>12.114527720366475</v>
          </cell>
          <cell r="BE180">
            <v>12.378025852160036</v>
          </cell>
          <cell r="BF180">
            <v>10.832650030065638</v>
          </cell>
          <cell r="BG180">
            <v>11.314007623563228</v>
          </cell>
          <cell r="BH180">
            <v>12.669539373836102</v>
          </cell>
          <cell r="BI180">
            <v>55.351413178381705</v>
          </cell>
          <cell r="BO180">
            <v>11441469146.42762</v>
          </cell>
          <cell r="BP180">
            <v>4086982917.145937</v>
          </cell>
          <cell r="BQ180">
            <v>4912499963.4962025</v>
          </cell>
          <cell r="BR180">
            <v>1841731561.7991722</v>
          </cell>
          <cell r="BS180">
            <v>600254703.98631036</v>
          </cell>
          <cell r="BT180">
            <v>17.699935269322321</v>
          </cell>
          <cell r="BU180">
            <v>17.224535076333968</v>
          </cell>
          <cell r="BV180">
            <v>15.350369765558657</v>
          </cell>
          <cell r="BW180">
            <v>16.630337744430456</v>
          </cell>
          <cell r="BX180">
            <v>51.373022501098944</v>
          </cell>
          <cell r="CI180">
            <v>11.695479156058974</v>
          </cell>
          <cell r="CJ180">
            <v>8.3749768542299883</v>
          </cell>
          <cell r="CK180">
            <v>13.41123982300212</v>
          </cell>
          <cell r="CL180">
            <v>14.931869907125339</v>
          </cell>
          <cell r="CM180">
            <v>31.753518771605638</v>
          </cell>
          <cell r="DR180">
            <v>7018538088.5257053</v>
          </cell>
          <cell r="DS180">
            <v>2744195565.0502</v>
          </cell>
          <cell r="DT180">
            <v>3192401098.5383472</v>
          </cell>
          <cell r="DU180">
            <v>591633854.84928751</v>
          </cell>
          <cell r="DV180">
            <v>490307570.08787078</v>
          </cell>
          <cell r="EB180">
            <v>6.8958760004447495</v>
          </cell>
          <cell r="EC180">
            <v>6.6188066032544501</v>
          </cell>
          <cell r="ED180">
            <v>7.962099280230035</v>
          </cell>
          <cell r="EE180">
            <v>4.8563061529552689</v>
          </cell>
          <cell r="EF180">
            <v>9.3031286097529495</v>
          </cell>
          <cell r="EG180">
            <v>3.3691314749280119</v>
          </cell>
          <cell r="EH180">
            <v>2.035242210927342</v>
          </cell>
          <cell r="EI180">
            <v>5.1731840458289344</v>
          </cell>
          <cell r="EJ180">
            <v>5.4197946821567724</v>
          </cell>
          <cell r="EK180">
            <v>6.0977208111722421</v>
          </cell>
          <cell r="EL180">
            <v>7.1636597688366468</v>
          </cell>
          <cell r="EM180">
            <v>4.4853580076407846</v>
          </cell>
          <cell r="EN180">
            <v>12.195215898499653</v>
          </cell>
          <cell r="EO180">
            <v>6.46981497312734</v>
          </cell>
        </row>
        <row r="181">
          <cell r="E181">
            <v>517007338788.19214</v>
          </cell>
          <cell r="H181">
            <v>35435911247.717445</v>
          </cell>
          <cell r="K181">
            <v>101776540551.17693</v>
          </cell>
          <cell r="AD181">
            <v>342046259356.32275</v>
          </cell>
          <cell r="AE181">
            <v>200970513438.87323</v>
          </cell>
          <cell r="AF181">
            <v>96031560560.244659</v>
          </cell>
          <cell r="AG181">
            <v>35010000218.384674</v>
          </cell>
          <cell r="AH181">
            <v>10034185138.820211</v>
          </cell>
          <cell r="AJ181">
            <v>41226274233.898018</v>
          </cell>
          <cell r="AL181">
            <v>6243387071.0531778</v>
          </cell>
          <cell r="AM181">
            <v>12.682106502932179</v>
          </cell>
          <cell r="AN181">
            <v>11.649024701307219</v>
          </cell>
          <cell r="AO181">
            <v>10.336143533766373</v>
          </cell>
          <cell r="AP181">
            <v>25.146715092070913</v>
          </cell>
          <cell r="AQ181">
            <v>17.536126112280947</v>
          </cell>
          <cell r="AS181">
            <v>14.95502739602137</v>
          </cell>
          <cell r="AT181">
            <v>11.824195132446347</v>
          </cell>
          <cell r="BE181">
            <v>11.66058159364043</v>
          </cell>
          <cell r="BF181">
            <v>11.608892098237632</v>
          </cell>
          <cell r="BG181">
            <v>7.6383658494449502</v>
          </cell>
          <cell r="BH181">
            <v>12.755563299257666</v>
          </cell>
          <cell r="BI181">
            <v>54.889233123617821</v>
          </cell>
          <cell r="BO181">
            <v>11175897812.251268</v>
          </cell>
          <cell r="BP181">
            <v>4158879916.322288</v>
          </cell>
          <cell r="BQ181">
            <v>4665872557.1282721</v>
          </cell>
          <cell r="BR181">
            <v>1735541270.0847743</v>
          </cell>
          <cell r="BS181">
            <v>615604068.71593583</v>
          </cell>
          <cell r="BT181">
            <v>10.982340374877619</v>
          </cell>
          <cell r="BU181">
            <v>7.8935382338826354</v>
          </cell>
          <cell r="BV181">
            <v>9.3452185511370587</v>
          </cell>
          <cell r="BW181">
            <v>13.061959784651345</v>
          </cell>
          <cell r="BX181">
            <v>48.975153716232313</v>
          </cell>
          <cell r="CI181">
            <v>11.893132339901126</v>
          </cell>
          <cell r="CJ181">
            <v>8.8748476320095868</v>
          </cell>
          <cell r="CK181">
            <v>12.497657581646315</v>
          </cell>
          <cell r="CL181">
            <v>20.693266180229799</v>
          </cell>
          <cell r="CM181">
            <v>29.445050349036173</v>
          </cell>
          <cell r="DR181">
            <v>7066769164.1183453</v>
          </cell>
          <cell r="DS181">
            <v>2846206866.2665534</v>
          </cell>
          <cell r="DT181">
            <v>3130761280.2202868</v>
          </cell>
          <cell r="DU181">
            <v>588284245.75850844</v>
          </cell>
          <cell r="DV181">
            <v>501516771.87299567</v>
          </cell>
          <cell r="EB181">
            <v>6.7613472619501662</v>
          </cell>
          <cell r="EC181">
            <v>6.6103883624630768</v>
          </cell>
          <cell r="ED181">
            <v>7.5560020132160526</v>
          </cell>
          <cell r="EE181">
            <v>4.7120496516118759</v>
          </cell>
          <cell r="EF181">
            <v>9.329793139352125</v>
          </cell>
          <cell r="EG181">
            <v>3.2673644299699554</v>
          </cell>
          <cell r="EH181">
            <v>2.0693980649988459</v>
          </cell>
          <cell r="EI181">
            <v>4.8586865921034086</v>
          </cell>
          <cell r="EJ181">
            <v>4.9572729484685807</v>
          </cell>
          <cell r="EK181">
            <v>6.1350678724701773</v>
          </cell>
          <cell r="EL181">
            <v>7.0895358005376261</v>
          </cell>
          <cell r="EM181">
            <v>4.5099354351119061</v>
          </cell>
          <cell r="EN181">
            <v>11.996985351173045</v>
          </cell>
          <cell r="EO181">
            <v>5.9778800551399716</v>
          </cell>
        </row>
        <row r="182">
          <cell r="E182">
            <v>525046248179.25122</v>
          </cell>
          <cell r="H182">
            <v>35126147198.347954</v>
          </cell>
          <cell r="K182">
            <v>104625090075.78017</v>
          </cell>
          <cell r="AD182">
            <v>346084647809.81061</v>
          </cell>
          <cell r="AE182">
            <v>203100319939.52402</v>
          </cell>
          <cell r="AF182">
            <v>97010658011.731262</v>
          </cell>
          <cell r="AG182">
            <v>35797643725.400116</v>
          </cell>
          <cell r="AH182">
            <v>10176026133.155111</v>
          </cell>
          <cell r="AJ182">
            <v>41785465992.822731</v>
          </cell>
          <cell r="AL182">
            <v>6367419363.9526806</v>
          </cell>
          <cell r="AM182">
            <v>13.076325866210947</v>
          </cell>
          <cell r="AN182">
            <v>12.274333113776015</v>
          </cell>
          <cell r="AO182">
            <v>9.9992883797072718</v>
          </cell>
          <cell r="AP182">
            <v>26.672276948688236</v>
          </cell>
          <cell r="AQ182">
            <v>16.774377633464876</v>
          </cell>
          <cell r="AS182">
            <v>14.686549451159969</v>
          </cell>
          <cell r="AT182">
            <v>12.040311050512553</v>
          </cell>
          <cell r="BE182">
            <v>12.723134285780047</v>
          </cell>
          <cell r="BF182">
            <v>13.837359896358127</v>
          </cell>
          <cell r="BG182">
            <v>6.5257509476289721</v>
          </cell>
          <cell r="BH182">
            <v>13.626493655481852</v>
          </cell>
          <cell r="BI182">
            <v>58.220922502315474</v>
          </cell>
          <cell r="BO182">
            <v>11636165341.92783</v>
          </cell>
          <cell r="BP182">
            <v>4414526493.1637888</v>
          </cell>
          <cell r="BQ182">
            <v>4725804580.0963497</v>
          </cell>
          <cell r="BR182">
            <v>1855069217.4513545</v>
          </cell>
          <cell r="BS182">
            <v>640765051.21633077</v>
          </cell>
          <cell r="BT182">
            <v>16.087861620490362</v>
          </cell>
          <cell r="BU182">
            <v>20.022819121404289</v>
          </cell>
          <cell r="BV182">
            <v>9.3534543268112724</v>
          </cell>
          <cell r="BW182">
            <v>16.331197662211693</v>
          </cell>
          <cell r="BX182">
            <v>49.264834206072017</v>
          </cell>
          <cell r="CI182">
            <v>11.353546548024651</v>
          </cell>
          <cell r="CJ182">
            <v>9.523551007298936</v>
          </cell>
          <cell r="CK182">
            <v>10.144763163636682</v>
          </cell>
          <cell r="CL182">
            <v>21.089829535652083</v>
          </cell>
          <cell r="CM182">
            <v>30.791255255868812</v>
          </cell>
          <cell r="DR182">
            <v>7182359941.7664661</v>
          </cell>
          <cell r="DS182">
            <v>2916165982.9237485</v>
          </cell>
          <cell r="DT182">
            <v>3141980492.2854481</v>
          </cell>
          <cell r="DU182">
            <v>595607073.70469141</v>
          </cell>
          <cell r="DV182">
            <v>528606392.85257471</v>
          </cell>
          <cell r="EB182">
            <v>6.8053590067105567</v>
          </cell>
          <cell r="EC182">
            <v>6.6832994365467284</v>
          </cell>
          <cell r="ED182">
            <v>7.5786161573980104</v>
          </cell>
          <cell r="EE182">
            <v>4.5996039063941518</v>
          </cell>
          <cell r="EF182">
            <v>9.6293482144888909</v>
          </cell>
          <cell r="EG182">
            <v>3.3622310078089441</v>
          </cell>
          <cell r="EH182">
            <v>2.1735694431590633</v>
          </cell>
          <cell r="EI182">
            <v>4.8714282295919169</v>
          </cell>
          <cell r="EJ182">
            <v>5.182098664597568</v>
          </cell>
          <cell r="EK182">
            <v>6.2968101971418529</v>
          </cell>
          <cell r="EL182">
            <v>7.1717182587699604</v>
          </cell>
          <cell r="EM182">
            <v>4.5475326124249431</v>
          </cell>
          <cell r="EN182">
            <v>12.120125225327872</v>
          </cell>
          <cell r="EO182">
            <v>6.175523666712798</v>
          </cell>
        </row>
        <row r="183">
          <cell r="E183">
            <v>527825079144.58881</v>
          </cell>
          <cell r="H183">
            <v>32512983412.457569</v>
          </cell>
          <cell r="K183">
            <v>105698025414.11659</v>
          </cell>
          <cell r="AD183">
            <v>349811281697.14459</v>
          </cell>
          <cell r="AE183">
            <v>204989095141.88483</v>
          </cell>
          <cell r="AF183">
            <v>97862751885.214066</v>
          </cell>
          <cell r="AG183">
            <v>36638640027.275993</v>
          </cell>
          <cell r="AH183">
            <v>10320794642.769787</v>
          </cell>
          <cell r="AJ183">
            <v>42417549673.912865</v>
          </cell>
          <cell r="AL183">
            <v>6579654434.9217062</v>
          </cell>
          <cell r="AM183">
            <v>13.362615232466112</v>
          </cell>
          <cell r="AN183">
            <v>12.658926871798105</v>
          </cell>
          <cell r="AO183">
            <v>10.080451103113441</v>
          </cell>
          <cell r="AP183">
            <v>26.962062743178826</v>
          </cell>
          <cell r="AQ183">
            <v>16.451493876086509</v>
          </cell>
          <cell r="AS183">
            <v>15.121358193271339</v>
          </cell>
          <cell r="AT183">
            <v>12.327601107144993</v>
          </cell>
          <cell r="BE183">
            <v>15.772011408326648</v>
          </cell>
          <cell r="BF183">
            <v>19.925371647929445</v>
          </cell>
          <cell r="BG183">
            <v>5.854545904588826</v>
          </cell>
          <cell r="BH183">
            <v>12.439514470832691</v>
          </cell>
          <cell r="BI183">
            <v>58.739800664308419</v>
          </cell>
          <cell r="BO183">
            <v>11738313210.710661</v>
          </cell>
          <cell r="BP183">
            <v>4490888570.6776266</v>
          </cell>
          <cell r="BQ183">
            <v>4745022103.74856</v>
          </cell>
          <cell r="BR183">
            <v>1849298219.2994266</v>
          </cell>
          <cell r="BS183">
            <v>653104316.98505175</v>
          </cell>
          <cell r="BT183">
            <v>15.398490879527738</v>
          </cell>
          <cell r="BU183">
            <v>22.962248468200563</v>
          </cell>
          <cell r="BV183">
            <v>7.1018871620967206</v>
          </cell>
          <cell r="BW183">
            <v>12.929650896115664</v>
          </cell>
          <cell r="BX183">
            <v>44.561288037310256</v>
          </cell>
          <cell r="CI183">
            <v>12.118545262211743</v>
          </cell>
          <cell r="CJ183">
            <v>10.805809415198087</v>
          </cell>
          <cell r="CK183">
            <v>10.306288601761949</v>
          </cell>
          <cell r="CL183">
            <v>20.984738840723026</v>
          </cell>
          <cell r="CM183">
            <v>32.359240865499729</v>
          </cell>
          <cell r="DR183">
            <v>7174406443.8411922</v>
          </cell>
          <cell r="DS183">
            <v>2946991538.0864496</v>
          </cell>
          <cell r="DT183">
            <v>3095376432.5308285</v>
          </cell>
          <cell r="DU183">
            <v>594345003.61747038</v>
          </cell>
          <cell r="DV183">
            <v>537693469.60644698</v>
          </cell>
          <cell r="EB183">
            <v>6.7194939452356799</v>
          </cell>
          <cell r="EC183">
            <v>6.5696896383820134</v>
          </cell>
          <cell r="ED183">
            <v>7.5398199644963775</v>
          </cell>
          <cell r="EE183">
            <v>4.4990012507422579</v>
          </cell>
          <cell r="EF183">
            <v>9.7991715513977464</v>
          </cell>
          <cell r="EG183">
            <v>3.3556131048035542</v>
          </cell>
          <cell r="EH183">
            <v>2.1907938895818937</v>
          </cell>
          <cell r="EI183">
            <v>4.8486497797590324</v>
          </cell>
          <cell r="EJ183">
            <v>5.0473986423150485</v>
          </cell>
          <cell r="EK183">
            <v>6.3280429423385796</v>
          </cell>
          <cell r="EL183">
            <v>7.1166681164694792</v>
          </cell>
          <cell r="EM183">
            <v>4.5518907857131854</v>
          </cell>
          <cell r="EN183">
            <v>11.988532483342954</v>
          </cell>
          <cell r="EO183">
            <v>6.0088078011972881</v>
          </cell>
        </row>
        <row r="184">
          <cell r="E184">
            <v>535414768884.61395</v>
          </cell>
          <cell r="H184">
            <v>37402536391.326614</v>
          </cell>
          <cell r="K184">
            <v>103000712315.942</v>
          </cell>
          <cell r="AD184">
            <v>352296668764.36273</v>
          </cell>
          <cell r="AE184">
            <v>205311129934.66742</v>
          </cell>
          <cell r="AF184">
            <v>98945561320.037781</v>
          </cell>
          <cell r="AG184">
            <v>37702440190.779434</v>
          </cell>
          <cell r="AH184">
            <v>10337537318.87808</v>
          </cell>
          <cell r="AJ184">
            <v>43297444552.144836</v>
          </cell>
          <cell r="AL184">
            <v>6892335189.9157629</v>
          </cell>
          <cell r="AM184">
            <v>12.868194779735799</v>
          </cell>
          <cell r="AN184">
            <v>11.794349458505238</v>
          </cell>
          <cell r="AO184">
            <v>10.010975172069237</v>
          </cell>
          <cell r="AP184">
            <v>27.870373641605006</v>
          </cell>
          <cell r="AQ184">
            <v>14.177862059613378</v>
          </cell>
          <cell r="AS184">
            <v>16.144637557592478</v>
          </cell>
          <cell r="AT184">
            <v>11.867349668605144</v>
          </cell>
          <cell r="BE184">
            <v>14.003067690693127</v>
          </cell>
          <cell r="BF184">
            <v>18.106807709731743</v>
          </cell>
          <cell r="BG184">
            <v>4.7234480377196464</v>
          </cell>
          <cell r="BH184">
            <v>10.311009753550637</v>
          </cell>
          <cell r="BI184">
            <v>49.301312018813803</v>
          </cell>
          <cell r="BO184">
            <v>11670975045.864351</v>
          </cell>
          <cell r="BP184">
            <v>4457614050.807085</v>
          </cell>
          <cell r="BQ184">
            <v>4742709165.139204</v>
          </cell>
          <cell r="BR184">
            <v>1827077819.0576696</v>
          </cell>
          <cell r="BS184">
            <v>643574010.86038876</v>
          </cell>
          <cell r="BT184">
            <v>14.711128230848104</v>
          </cell>
          <cell r="BU184">
            <v>22.30358648241215</v>
          </cell>
          <cell r="BV184">
            <v>5.8784357447463798</v>
          </cell>
          <cell r="BW184">
            <v>14.973555266053328</v>
          </cell>
          <cell r="BX184">
            <v>39.604316393192306</v>
          </cell>
          <cell r="CI184">
            <v>11.722982859351362</v>
          </cell>
          <cell r="CJ184">
            <v>11.561686096153046</v>
          </cell>
          <cell r="CK184">
            <v>8.9204366215795758</v>
          </cell>
          <cell r="CL184">
            <v>22.00225691062121</v>
          </cell>
          <cell r="CM184">
            <v>24.696426393221071</v>
          </cell>
          <cell r="DR184">
            <v>7250348612.7241554</v>
          </cell>
          <cell r="DS184">
            <v>3034566290.248631</v>
          </cell>
          <cell r="DT184">
            <v>3095161171.5877514</v>
          </cell>
          <cell r="DU184">
            <v>591628963.08375037</v>
          </cell>
          <cell r="DV184">
            <v>528992187.80402154</v>
          </cell>
          <cell r="EB184">
            <v>6.6633022966352318</v>
          </cell>
          <cell r="EC184">
            <v>6.5509022138716899</v>
          </cell>
          <cell r="ED184">
            <v>7.4296110318647539</v>
          </cell>
          <cell r="EE184">
            <v>4.4028945879968049</v>
          </cell>
          <cell r="EF184">
            <v>9.8049621992900491</v>
          </cell>
          <cell r="EG184">
            <v>3.3128258313650432</v>
          </cell>
          <cell r="EH184">
            <v>2.1711507078186911</v>
          </cell>
          <cell r="EI184">
            <v>4.7932510583258914</v>
          </cell>
          <cell r="EJ184">
            <v>4.8460465948952089</v>
          </cell>
          <cell r="EK184">
            <v>6.2256027814778916</v>
          </cell>
          <cell r="EL184">
            <v>7.1146663474806013</v>
          </cell>
          <cell r="EM184">
            <v>4.5274054782374833</v>
          </cell>
          <cell r="EN184">
            <v>12.05385518649506</v>
          </cell>
          <cell r="EO184">
            <v>5.7796333221168057</v>
          </cell>
        </row>
        <row r="185">
          <cell r="E185">
            <v>542799455291.9259</v>
          </cell>
          <cell r="H185">
            <v>40273506736.03801</v>
          </cell>
          <cell r="K185">
            <v>102636846073.50684</v>
          </cell>
          <cell r="AD185">
            <v>357177570106.34326</v>
          </cell>
          <cell r="AE185">
            <v>207839073582.43829</v>
          </cell>
          <cell r="AF185">
            <v>100115685901.04617</v>
          </cell>
          <cell r="AG185">
            <v>38717448686.477638</v>
          </cell>
          <cell r="AH185">
            <v>10505361936.381329</v>
          </cell>
          <cell r="AJ185">
            <v>44161207238.327003</v>
          </cell>
          <cell r="AL185">
            <v>7135014984.607399</v>
          </cell>
          <cell r="AM185">
            <v>11.946848908862663</v>
          </cell>
          <cell r="AN185">
            <v>10.383931975405968</v>
          </cell>
          <cell r="AO185">
            <v>9.6265106794102948</v>
          </cell>
          <cell r="AP185">
            <v>27.971017934807783</v>
          </cell>
          <cell r="AQ185">
            <v>14.271581328778925</v>
          </cell>
          <cell r="AS185">
            <v>16.723922570223969</v>
          </cell>
          <cell r="AT185">
            <v>11.015932391814577</v>
          </cell>
          <cell r="BE185">
            <v>15.340370766283273</v>
          </cell>
          <cell r="BF185">
            <v>19.989390703690791</v>
          </cell>
          <cell r="BG185">
            <v>5.4743808189938736</v>
          </cell>
          <cell r="BH185">
            <v>12.637098030555416</v>
          </cell>
          <cell r="BI185">
            <v>46.784362873883786</v>
          </cell>
          <cell r="BO185">
            <v>12149913403.29393</v>
          </cell>
          <cell r="BP185">
            <v>4685325258.0961447</v>
          </cell>
          <cell r="BQ185">
            <v>4882751596.7937794</v>
          </cell>
          <cell r="BR185">
            <v>1918652106.5601704</v>
          </cell>
          <cell r="BS185">
            <v>663184441.84383404</v>
          </cell>
          <cell r="BT185">
            <v>13.959551375625324</v>
          </cell>
          <cell r="BU185">
            <v>22.071024483686188</v>
          </cell>
          <cell r="BV185">
            <v>6.0550806036687277</v>
          </cell>
          <cell r="BW185">
            <v>10.842505376625633</v>
          </cell>
          <cell r="BX185">
            <v>35.771285298680432</v>
          </cell>
          <cell r="CI185">
            <v>11.395423808705129</v>
          </cell>
          <cell r="CJ185">
            <v>11.11671734126276</v>
          </cell>
          <cell r="CK185">
            <v>8.3983375373994473</v>
          </cell>
          <cell r="CL185">
            <v>23.114619222288081</v>
          </cell>
          <cell r="CM185">
            <v>25.34815339225154</v>
          </cell>
          <cell r="DR185">
            <v>7448328880.3100338</v>
          </cell>
          <cell r="DS185">
            <v>3146080578.0943732</v>
          </cell>
          <cell r="DT185">
            <v>3163193955.2674475</v>
          </cell>
          <cell r="DU185">
            <v>601620973.36965418</v>
          </cell>
          <cell r="DV185">
            <v>537433373.57855797</v>
          </cell>
          <cell r="EB185">
            <v>6.6429676246097493</v>
          </cell>
          <cell r="EC185">
            <v>6.4993524162573273</v>
          </cell>
          <cell r="ED185">
            <v>7.5171056782124142</v>
          </cell>
          <cell r="EE185">
            <v>4.2973502166221467</v>
          </cell>
          <cell r="EF185">
            <v>9.7985221766851023</v>
          </cell>
          <cell r="EG185">
            <v>3.4016451256097939</v>
          </cell>
          <cell r="EH185">
            <v>2.2543043410159038</v>
          </cell>
          <cell r="EI185">
            <v>4.8771094687598362</v>
          </cell>
          <cell r="EJ185">
            <v>4.9555230823622782</v>
          </cell>
          <cell r="EK185">
            <v>6.3128185954940479</v>
          </cell>
          <cell r="EL185">
            <v>7.2265246117279194</v>
          </cell>
          <cell r="EM185">
            <v>4.6074792749417481</v>
          </cell>
          <cell r="EN185">
            <v>12.257400494478892</v>
          </cell>
          <cell r="EO185">
            <v>5.8622856385384265</v>
          </cell>
        </row>
        <row r="186">
          <cell r="E186">
            <v>543921229755.71826</v>
          </cell>
          <cell r="H186">
            <v>39351687496.764717</v>
          </cell>
          <cell r="K186">
            <v>106516018963.47389</v>
          </cell>
          <cell r="AD186">
            <v>359314499436.1626</v>
          </cell>
          <cell r="AE186">
            <v>208341212338.14313</v>
          </cell>
          <cell r="AF186">
            <v>100795162067.11118</v>
          </cell>
          <cell r="AG186">
            <v>39543075763.94664</v>
          </cell>
          <cell r="AH186">
            <v>10635049266.961596</v>
          </cell>
          <cell r="AJ186">
            <v>44804410242.992073</v>
          </cell>
          <cell r="AL186">
            <v>7369034838.2057571</v>
          </cell>
          <cell r="AM186">
            <v>10.930286300856817</v>
          </cell>
          <cell r="AN186">
            <v>8.8157246558731686</v>
          </cell>
          <cell r="AO186">
            <v>9.3330828127697671</v>
          </cell>
          <cell r="AP186">
            <v>27.642404631368223</v>
          </cell>
          <cell r="AQ186">
            <v>14.63528761262598</v>
          </cell>
          <cell r="AS186">
            <v>16.748848199005906</v>
          </cell>
          <cell r="AT186">
            <v>10.041574194111714</v>
          </cell>
          <cell r="BE186">
            <v>11.367652708318165</v>
          </cell>
          <cell r="BF186">
            <v>14.681528605159212</v>
          </cell>
          <cell r="BG186">
            <v>2.1395365171743785</v>
          </cell>
          <cell r="BH186">
            <v>5.0371647083995663</v>
          </cell>
          <cell r="BI186">
            <v>58.103533898584445</v>
          </cell>
          <cell r="BO186">
            <v>11209813759.832348</v>
          </cell>
          <cell r="BP186">
            <v>4352939218.0494852</v>
          </cell>
          <cell r="BQ186">
            <v>4476033486.3994503</v>
          </cell>
          <cell r="BR186">
            <v>1703024597.9586546</v>
          </cell>
          <cell r="BS186">
            <v>677816457.4247638</v>
          </cell>
          <cell r="BT186">
            <v>9.6652607661689593</v>
          </cell>
          <cell r="BU186">
            <v>18.471076800464246</v>
          </cell>
          <cell r="BV186">
            <v>1.1402087265824479</v>
          </cell>
          <cell r="BW186">
            <v>3.8862452751497134</v>
          </cell>
          <cell r="BX186">
            <v>40.423915644855967</v>
          </cell>
          <cell r="CI186">
            <v>10.050151134061247</v>
          </cell>
          <cell r="CJ186">
            <v>9.641110067867853</v>
          </cell>
          <cell r="CK186">
            <v>5.8327795612854283</v>
          </cell>
          <cell r="CL186">
            <v>20.886687799113112</v>
          </cell>
          <cell r="CM186">
            <v>38.953177582791064</v>
          </cell>
          <cell r="DR186">
            <v>7273684767.1991653</v>
          </cell>
          <cell r="DS186">
            <v>3042350784.1779404</v>
          </cell>
          <cell r="DT186">
            <v>3082757039.8708205</v>
          </cell>
          <cell r="DU186">
            <v>595268221.63413739</v>
          </cell>
          <cell r="DV186">
            <v>553308721.51626432</v>
          </cell>
          <cell r="EB186">
            <v>6.5856828716632814</v>
          </cell>
          <cell r="EC186">
            <v>6.6217822685829457</v>
          </cell>
          <cell r="ED186">
            <v>7.0200569088335927</v>
          </cell>
          <cell r="EE186">
            <v>4.1538741777679649</v>
          </cell>
          <cell r="EF186">
            <v>10.803566654508934</v>
          </cell>
          <cell r="EG186">
            <v>3.1197777371697559</v>
          </cell>
          <cell r="EH186">
            <v>2.0893318077580125</v>
          </cell>
          <cell r="EI186">
            <v>4.4407225452142525</v>
          </cell>
          <cell r="EJ186">
            <v>4.3067580481723322</v>
          </cell>
          <cell r="EK186">
            <v>6.3734209443715546</v>
          </cell>
          <cell r="EL186">
            <v>6.9360558618120685</v>
          </cell>
          <cell r="EM186">
            <v>4.5358404762542399</v>
          </cell>
          <cell r="EN186">
            <v>11.638994799244335</v>
          </cell>
          <cell r="EO186">
            <v>5.1881438037698357</v>
          </cell>
        </row>
        <row r="187">
          <cell r="E187">
            <v>542383285485.49329</v>
          </cell>
          <cell r="H187">
            <v>35314586252.782188</v>
          </cell>
          <cell r="K187">
            <v>108642255396.91765</v>
          </cell>
          <cell r="AD187">
            <v>360171766472.42175</v>
          </cell>
          <cell r="AE187">
            <v>208632959364.74216</v>
          </cell>
          <cell r="AF187">
            <v>100840643439.68567</v>
          </cell>
          <cell r="AG187">
            <v>40098910914.007339</v>
          </cell>
          <cell r="AH187">
            <v>10599252753.986469</v>
          </cell>
          <cell r="AJ187">
            <v>45198641706.554047</v>
          </cell>
          <cell r="AL187">
            <v>7509470171.087244</v>
          </cell>
          <cell r="AM187">
            <v>11.418574909142599</v>
          </cell>
          <cell r="AN187">
            <v>9.7505932186451325</v>
          </cell>
          <cell r="AO187">
            <v>9.1076580559377831</v>
          </cell>
          <cell r="AP187">
            <v>27.660129904921462</v>
          </cell>
          <cell r="AQ187">
            <v>13.61631265553358</v>
          </cell>
          <cell r="AS187">
            <v>17.01487000734565</v>
          </cell>
          <cell r="AT187">
            <v>10.528968313336051</v>
          </cell>
          <cell r="BE187">
            <v>8.8054298581758506</v>
          </cell>
          <cell r="BF187">
            <v>10.904041261468912</v>
          </cell>
          <cell r="BG187">
            <v>1.0061227347804902</v>
          </cell>
          <cell r="BH187">
            <v>2.9155898213661935</v>
          </cell>
          <cell r="BI187">
            <v>59.808919746748089</v>
          </cell>
          <cell r="BO187">
            <v>11815801173.442968</v>
          </cell>
          <cell r="BP187">
            <v>4671692727.0683765</v>
          </cell>
          <cell r="BQ187">
            <v>4590677874.0435934</v>
          </cell>
          <cell r="BR187">
            <v>1831478785.400563</v>
          </cell>
          <cell r="BS187">
            <v>721951786.93044376</v>
          </cell>
          <cell r="BT187">
            <v>9.2060949055622352</v>
          </cell>
          <cell r="BU187">
            <v>16.028300451482956</v>
          </cell>
          <cell r="BV187">
            <v>0.17182805380961952</v>
          </cell>
          <cell r="BW187">
            <v>7.5044000241701214</v>
          </cell>
          <cell r="BX187">
            <v>42.409992480022353</v>
          </cell>
          <cell r="CI187">
            <v>10.082546541714565</v>
          </cell>
          <cell r="CJ187">
            <v>10.590208673745316</v>
          </cell>
          <cell r="CK187">
            <v>5.2410600672977203</v>
          </cell>
          <cell r="CL187">
            <v>19.665022688423008</v>
          </cell>
          <cell r="CM187">
            <v>36.53601870229619</v>
          </cell>
          <cell r="DR187">
            <v>7462451561.9432955</v>
          </cell>
          <cell r="DS187">
            <v>3161421235.636354</v>
          </cell>
          <cell r="DT187">
            <v>3109213940.862546</v>
          </cell>
          <cell r="DU187">
            <v>615528239.2013104</v>
          </cell>
          <cell r="DV187">
            <v>576288146.24308705</v>
          </cell>
          <cell r="EB187">
            <v>6.5937451035806536</v>
          </cell>
          <cell r="EC187">
            <v>6.6071882834481936</v>
          </cell>
          <cell r="ED187">
            <v>7.054620350503817</v>
          </cell>
          <cell r="EE187">
            <v>4.1156585655860756</v>
          </cell>
          <cell r="EF187">
            <v>11.31944847556729</v>
          </cell>
          <cell r="EG187">
            <v>3.2806017221085262</v>
          </cell>
          <cell r="EH187">
            <v>2.2391920918406276</v>
          </cell>
          <cell r="EI187">
            <v>4.552408351885763</v>
          </cell>
          <cell r="EJ187">
            <v>4.5674028138275231</v>
          </cell>
          <cell r="EK187">
            <v>6.8113460796461478</v>
          </cell>
          <cell r="EL187">
            <v>7.1374818271693368</v>
          </cell>
          <cell r="EM187">
            <v>4.657547264269577</v>
          </cell>
          <cell r="EN187">
            <v>11.965830113642731</v>
          </cell>
          <cell r="EO187">
            <v>5.3863730590740868</v>
          </cell>
        </row>
        <row r="188">
          <cell r="E188">
            <v>553272723714.84985</v>
          </cell>
          <cell r="H188">
            <v>37073673756.292633</v>
          </cell>
          <cell r="K188">
            <v>110734821391.52864</v>
          </cell>
          <cell r="AD188">
            <v>362517600289.21295</v>
          </cell>
          <cell r="AE188">
            <v>210526565305.76346</v>
          </cell>
          <cell r="AF188">
            <v>100772670546.30641</v>
          </cell>
          <cell r="AG188">
            <v>40641866444.99131</v>
          </cell>
          <cell r="AH188">
            <v>10576497992.151789</v>
          </cell>
          <cell r="AJ188">
            <v>45581018298.683823</v>
          </cell>
          <cell r="AL188">
            <v>7644878705.9982042</v>
          </cell>
          <cell r="AM188">
            <v>11.736613140240216</v>
          </cell>
          <cell r="AN188">
            <v>10.389727549139272</v>
          </cell>
          <cell r="AO188">
            <v>8.8722937861115412</v>
          </cell>
          <cell r="AP188">
            <v>27.812790696376766</v>
          </cell>
          <cell r="AQ188">
            <v>12.889394380192719</v>
          </cell>
          <cell r="AS188">
            <v>17.489443644197735</v>
          </cell>
          <cell r="AT188">
            <v>10.867658894474431</v>
          </cell>
          <cell r="BE188">
            <v>5.4921068251063021</v>
          </cell>
          <cell r="BF188">
            <v>5.7585027693152435</v>
          </cell>
          <cell r="BG188">
            <v>-0.3849908775962696</v>
          </cell>
          <cell r="BH188">
            <v>4.7160189643119965</v>
          </cell>
          <cell r="BI188">
            <v>59.103277867184431</v>
          </cell>
          <cell r="BO188">
            <v>12064206733.095215</v>
          </cell>
          <cell r="BP188">
            <v>4781097685.8241596</v>
          </cell>
          <cell r="BQ188">
            <v>4746198339.9349298</v>
          </cell>
          <cell r="BR188">
            <v>1797273785.9942176</v>
          </cell>
          <cell r="BS188">
            <v>739636921.34190464</v>
          </cell>
          <cell r="BT188">
            <v>9.5064365023916473</v>
          </cell>
          <cell r="BU188">
            <v>19.880977488899411</v>
          </cell>
          <cell r="BV188">
            <v>-0.80323097866538129</v>
          </cell>
          <cell r="BW188">
            <v>5.1526634393833648</v>
          </cell>
          <cell r="BX188">
            <v>38.28742047523621</v>
          </cell>
          <cell r="CI188">
            <v>9.7423618833631931</v>
          </cell>
          <cell r="CJ188">
            <v>10.049838576612323</v>
          </cell>
          <cell r="CK188">
            <v>4.8280491321411656</v>
          </cell>
          <cell r="CL188">
            <v>19.898933208321989</v>
          </cell>
          <cell r="CM188">
            <v>37.683399881954507</v>
          </cell>
          <cell r="DR188">
            <v>7528546872.5093975</v>
          </cell>
          <cell r="DS188">
            <v>3219749571.3699946</v>
          </cell>
          <cell r="DT188">
            <v>3079980292.8664742</v>
          </cell>
          <cell r="DU188">
            <v>612690414.4187454</v>
          </cell>
          <cell r="DV188">
            <v>616126593.85418105</v>
          </cell>
          <cell r="EB188">
            <v>6.4859361136508173</v>
          </cell>
          <cell r="EC188">
            <v>6.3390344368975216</v>
          </cell>
          <cell r="ED188">
            <v>7.2636791175186177</v>
          </cell>
          <cell r="EE188">
            <v>4.0101355834835113</v>
          </cell>
          <cell r="EF188">
            <v>11.513367733929968</v>
          </cell>
          <cell r="EG188">
            <v>3.3278954521023287</v>
          </cell>
          <cell r="EH188">
            <v>2.2710187091497049</v>
          </cell>
          <cell r="EI188">
            <v>4.7098070480865024</v>
          </cell>
          <cell r="EJ188">
            <v>4.4222225581761219</v>
          </cell>
          <cell r="EK188">
            <v>6.9932119487069029</v>
          </cell>
          <cell r="EL188">
            <v>7.200650611622593</v>
          </cell>
          <cell r="EM188">
            <v>4.6842614954208761</v>
          </cell>
          <cell r="EN188">
            <v>12.216100871685711</v>
          </cell>
          <cell r="EO188">
            <v>5.2225772964426227</v>
          </cell>
        </row>
        <row r="189">
          <cell r="E189">
            <v>556552010294.30359</v>
          </cell>
          <cell r="H189">
            <v>36999654287.739326</v>
          </cell>
          <cell r="K189">
            <v>113131529785.0522</v>
          </cell>
          <cell r="AD189">
            <v>364927796364.9295</v>
          </cell>
          <cell r="AE189">
            <v>211912034508.19745</v>
          </cell>
          <cell r="AF189">
            <v>101125600634.24901</v>
          </cell>
          <cell r="AG189">
            <v>41204966529.206688</v>
          </cell>
          <cell r="AH189">
            <v>10685194693.276251</v>
          </cell>
          <cell r="AJ189">
            <v>46002804026.976601</v>
          </cell>
          <cell r="AL189">
            <v>7800425111.322053</v>
          </cell>
          <cell r="AM189">
            <v>11.679189201347985</v>
          </cell>
          <cell r="AN189">
            <v>10.383077879076662</v>
          </cell>
          <cell r="AO189">
            <v>8.686444510455571</v>
          </cell>
          <cell r="AP189">
            <v>27.582444605285204</v>
          </cell>
          <cell r="AQ189">
            <v>13.125152947708907</v>
          </cell>
          <cell r="AS189">
            <v>17.584242753509983</v>
          </cell>
          <cell r="AT189">
            <v>10.832049088486805</v>
          </cell>
          <cell r="BE189">
            <v>7.1150577271405613</v>
          </cell>
          <cell r="BF189">
            <v>11.288456464817177</v>
          </cell>
          <cell r="BG189">
            <v>-3.520075724627092</v>
          </cell>
          <cell r="BH189">
            <v>4.2786752836846853</v>
          </cell>
          <cell r="BI189">
            <v>50.983269534693875</v>
          </cell>
          <cell r="BO189">
            <v>12453155488.099789</v>
          </cell>
          <cell r="BP189">
            <v>4988766045.0081711</v>
          </cell>
          <cell r="BQ189">
            <v>4864849498.2386284</v>
          </cell>
          <cell r="BR189">
            <v>1848991631.3974929</v>
          </cell>
          <cell r="BS189">
            <v>750548313.45549345</v>
          </cell>
          <cell r="BT189">
            <v>5.4712163427781624</v>
          </cell>
          <cell r="BU189">
            <v>16.768726952388423</v>
          </cell>
          <cell r="BV189">
            <v>-4.3278651120858491</v>
          </cell>
          <cell r="BW189">
            <v>-1.1507809908414157</v>
          </cell>
          <cell r="BX189">
            <v>29.543937010717535</v>
          </cell>
          <cell r="CI189">
            <v>9.1960294089620476</v>
          </cell>
          <cell r="CJ189">
            <v>10.18080507165533</v>
          </cell>
          <cell r="CK189">
            <v>3.9283721143331007</v>
          </cell>
          <cell r="CL189">
            <v>19.341564707029701</v>
          </cell>
          <cell r="CM189">
            <v>31.222850580670645</v>
          </cell>
          <cell r="DR189">
            <v>7696439369.3356152</v>
          </cell>
          <cell r="DS189">
            <v>3324713571.3362508</v>
          </cell>
          <cell r="DT189">
            <v>3133843482.9307313</v>
          </cell>
          <cell r="DU189">
            <v>609922754.03557861</v>
          </cell>
          <cell r="DV189">
            <v>627959561.03305626</v>
          </cell>
          <cell r="EB189">
            <v>6.6214651096033288</v>
          </cell>
          <cell r="EC189">
            <v>6.5065687472318414</v>
          </cell>
          <cell r="ED189">
            <v>7.3936326681470765</v>
          </cell>
          <cell r="EE189">
            <v>4.0865280555201373</v>
          </cell>
          <cell r="EF189">
            <v>11.367659417019368</v>
          </cell>
          <cell r="EG189">
            <v>3.4124984756290186</v>
          </cell>
          <cell r="EH189">
            <v>2.3541683494219816</v>
          </cell>
          <cell r="EI189">
            <v>4.810700225983144</v>
          </cell>
          <cell r="EJ189">
            <v>4.4873028354164548</v>
          </cell>
          <cell r="EK189">
            <v>7.024189404127398</v>
          </cell>
          <cell r="EL189">
            <v>7.268142359718234</v>
          </cell>
          <cell r="EM189">
            <v>4.8733443975430513</v>
          </cell>
          <cell r="EN189">
            <v>12.087330017874718</v>
          </cell>
          <cell r="EO189">
            <v>5.2662304595623075</v>
          </cell>
        </row>
        <row r="190">
          <cell r="E190">
            <v>559195211159.47375</v>
          </cell>
          <cell r="H190">
            <v>36936869085.063927</v>
          </cell>
          <cell r="K190">
            <v>111971721018.73787</v>
          </cell>
          <cell r="AD190">
            <v>368683290106.98395</v>
          </cell>
          <cell r="AE190">
            <v>214217470439.5058</v>
          </cell>
          <cell r="AF190">
            <v>101868280834.88943</v>
          </cell>
          <cell r="AG190">
            <v>41836085319.756401</v>
          </cell>
          <cell r="AH190">
            <v>10761453512.832388</v>
          </cell>
          <cell r="AJ190">
            <v>46499009391.917801</v>
          </cell>
          <cell r="AL190">
            <v>7971815397.9031544</v>
          </cell>
          <cell r="AM190">
            <v>11.625808466926824</v>
          </cell>
          <cell r="AN190">
            <v>10.475504902995048</v>
          </cell>
          <cell r="AO190">
            <v>8.5169194470527732</v>
          </cell>
          <cell r="AP190">
            <v>27.120428734616841</v>
          </cell>
          <cell r="AQ190">
            <v>12.142021744584319</v>
          </cell>
          <cell r="AS190">
            <v>17.607032688392653</v>
          </cell>
          <cell r="AT190">
            <v>10.814160892167624</v>
          </cell>
          <cell r="BE190">
            <v>7.2351574591800194</v>
          </cell>
          <cell r="BF190">
            <v>10.40413361556638</v>
          </cell>
          <cell r="BG190">
            <v>-1.8050387574914284</v>
          </cell>
          <cell r="BH190">
            <v>4.2819423552410418</v>
          </cell>
          <cell r="BI190">
            <v>49.441253808693688</v>
          </cell>
          <cell r="BO190">
            <v>12794335917.970932</v>
          </cell>
          <cell r="BP190">
            <v>5216877515.4103022</v>
          </cell>
          <cell r="BQ190">
            <v>4914391113.6889801</v>
          </cell>
          <cell r="BR190">
            <v>1903962360.0614626</v>
          </cell>
          <cell r="BS190">
            <v>759104928.81019318</v>
          </cell>
          <cell r="BT190">
            <v>7.5648583295619964</v>
          </cell>
          <cell r="BU190">
            <v>16.478765909564096</v>
          </cell>
          <cell r="BV190">
            <v>-1.9472568012140479</v>
          </cell>
          <cell r="BW190">
            <v>4.2771873016658635</v>
          </cell>
          <cell r="BX190">
            <v>31.366063204635751</v>
          </cell>
          <cell r="CI190">
            <v>8.4047085438491145</v>
          </cell>
          <cell r="CJ190">
            <v>10.040829487898971</v>
          </cell>
          <cell r="CK190">
            <v>2.2684198383194687</v>
          </cell>
          <cell r="CL190">
            <v>19.51919430507121</v>
          </cell>
          <cell r="CM190">
            <v>30.208063979565903</v>
          </cell>
          <cell r="DR190">
            <v>7927327672.5671406</v>
          </cell>
          <cell r="DS190">
            <v>3437707075.2209821</v>
          </cell>
          <cell r="DT190">
            <v>3219996491.3153706</v>
          </cell>
          <cell r="DU190">
            <v>626643420.41381824</v>
          </cell>
          <cell r="DV190">
            <v>642980685.61696565</v>
          </cell>
          <cell r="EB190">
            <v>6.5132601541180293</v>
          </cell>
          <cell r="EC190">
            <v>6.3418568281056462</v>
          </cell>
          <cell r="ED190">
            <v>7.332435178356385</v>
          </cell>
          <cell r="EE190">
            <v>4.1371380644116238</v>
          </cell>
          <cell r="EF190">
            <v>11.408257090503092</v>
          </cell>
          <cell r="EG190">
            <v>3.4702782201651425</v>
          </cell>
          <cell r="EH190">
            <v>2.4353184195046915</v>
          </cell>
          <cell r="EI190">
            <v>4.8242603815552201</v>
          </cell>
          <cell r="EJ190">
            <v>4.5510050606057728</v>
          </cell>
          <cell r="EK190">
            <v>7.0539256421542502</v>
          </cell>
          <cell r="EL190">
            <v>7.2613257574554808</v>
          </cell>
          <cell r="EM190">
            <v>4.9378768314305841</v>
          </cell>
          <cell r="EN190">
            <v>11.957266409011716</v>
          </cell>
          <cell r="EO190">
            <v>5.2694472978335698</v>
          </cell>
        </row>
        <row r="191">
          <cell r="E191">
            <v>557033687852.38977</v>
          </cell>
          <cell r="H191">
            <v>39727984124.830162</v>
          </cell>
          <cell r="K191">
            <v>102823688092.50237</v>
          </cell>
          <cell r="AD191">
            <v>373300446329.01593</v>
          </cell>
          <cell r="AE191">
            <v>216886141855.20325</v>
          </cell>
          <cell r="AF191">
            <v>102893887230.41473</v>
          </cell>
          <cell r="AG191">
            <v>42657889913.631584</v>
          </cell>
          <cell r="AH191">
            <v>10862527329.76638</v>
          </cell>
          <cell r="AJ191">
            <v>47361797771.389534</v>
          </cell>
          <cell r="AL191">
            <v>8202959498.4173832</v>
          </cell>
          <cell r="AM191">
            <v>11.604423172979338</v>
          </cell>
          <cell r="AN191">
            <v>10.103794811089028</v>
          </cell>
          <cell r="AO191">
            <v>8.8504490601510888</v>
          </cell>
          <cell r="AP191">
            <v>28.365812175993945</v>
          </cell>
          <cell r="AQ191">
            <v>11.493533338394556</v>
          </cell>
          <cell r="AS191">
            <v>18.215772819985187</v>
          </cell>
          <cell r="AT191">
            <v>10.748534372356167</v>
          </cell>
          <cell r="BE191">
            <v>8.0553039885224997</v>
          </cell>
          <cell r="BF191">
            <v>9.5407822644081541</v>
          </cell>
          <cell r="BG191">
            <v>0.60891091546237952</v>
          </cell>
          <cell r="BH191">
            <v>10.018084799092254</v>
          </cell>
          <cell r="BI191">
            <v>48.895451800142411</v>
          </cell>
          <cell r="BO191">
            <v>12847675654.040833</v>
          </cell>
          <cell r="BP191">
            <v>5141045118.0814295</v>
          </cell>
          <cell r="BQ191">
            <v>4969778390.5811577</v>
          </cell>
          <cell r="BR191">
            <v>1971855123.6020262</v>
          </cell>
          <cell r="BS191">
            <v>764997021.77622855</v>
          </cell>
          <cell r="BT191">
            <v>11.547271277371095</v>
          </cell>
          <cell r="BU191">
            <v>24.075097171628634</v>
          </cell>
          <cell r="BV191">
            <v>0.53523841758580382</v>
          </cell>
          <cell r="BW191">
            <v>6.6272546942298449</v>
          </cell>
          <cell r="BX191">
            <v>31.536807066458273</v>
          </cell>
          <cell r="CI191">
            <v>9.4497317196112096</v>
          </cell>
          <cell r="CJ191">
            <v>10.318520132446718</v>
          </cell>
          <cell r="CK191">
            <v>4.007223072235977</v>
          </cell>
          <cell r="CL191">
            <v>21.827474501208521</v>
          </cell>
          <cell r="CM191">
            <v>31.354314098681925</v>
          </cell>
          <cell r="DR191">
            <v>8168213067.7372837</v>
          </cell>
          <cell r="DS191">
            <v>3614370803.6756878</v>
          </cell>
          <cell r="DT191">
            <v>3281586758.5548759</v>
          </cell>
          <cell r="DU191">
            <v>624696453.97001553</v>
          </cell>
          <cell r="DV191">
            <v>647559051.53670657</v>
          </cell>
          <cell r="EB191">
            <v>6.5058566384188472</v>
          </cell>
          <cell r="EC191">
            <v>6.3304393006683251</v>
          </cell>
          <cell r="ED191">
            <v>7.3273585948948572</v>
          </cell>
          <cell r="EE191">
            <v>4.1659938327057064</v>
          </cell>
          <cell r="EF191">
            <v>11.415549225611011</v>
          </cell>
          <cell r="EG191">
            <v>3.4416448681974714</v>
          </cell>
          <cell r="EH191">
            <v>2.3703889396094637</v>
          </cell>
          <cell r="EI191">
            <v>4.8300035350517163</v>
          </cell>
          <cell r="EJ191">
            <v>4.622486315179664</v>
          </cell>
          <cell r="EK191">
            <v>7.0425325391810203</v>
          </cell>
          <cell r="EL191">
            <v>7.2129238132690396</v>
          </cell>
          <cell r="EM191">
            <v>4.7256742295153931</v>
          </cell>
          <cell r="EN191">
            <v>12.184758623052815</v>
          </cell>
          <cell r="EO191">
            <v>5.3355409378108325</v>
          </cell>
        </row>
        <row r="192">
          <cell r="E192">
            <v>557343623312.91174</v>
          </cell>
          <cell r="H192">
            <v>39019274993.746269</v>
          </cell>
          <cell r="K192">
            <v>99925067559.556992</v>
          </cell>
          <cell r="AD192">
            <v>377545877887.96271</v>
          </cell>
          <cell r="AE192">
            <v>219924538687.92963</v>
          </cell>
          <cell r="AF192">
            <v>103442080356.10077</v>
          </cell>
          <cell r="AG192">
            <v>43269748114.840607</v>
          </cell>
          <cell r="AH192">
            <v>10909510729.091452</v>
          </cell>
          <cell r="AJ192">
            <v>47867612909.662567</v>
          </cell>
          <cell r="AL192">
            <v>8371023207.3068438</v>
          </cell>
          <cell r="AM192">
            <v>11.174682564154882</v>
          </cell>
          <cell r="AN192">
            <v>9.5183692788640251</v>
          </cell>
          <cell r="AO192">
            <v>8.9312821866545544</v>
          </cell>
          <cell r="AP192">
            <v>27.332970556242309</v>
          </cell>
          <cell r="AQ192">
            <v>10.824871793099611</v>
          </cell>
          <cell r="AS192">
            <v>18.197955095657335</v>
          </cell>
          <cell r="AT192">
            <v>10.410028998450315</v>
          </cell>
          <cell r="BE192">
            <v>7.4643999146050799</v>
          </cell>
          <cell r="BF192">
            <v>7.3953274527218893</v>
          </cell>
          <cell r="BG192">
            <v>2.0939823350784703</v>
          </cell>
          <cell r="BH192">
            <v>10.886125088296271</v>
          </cell>
          <cell r="BI192">
            <v>46.639686794655752</v>
          </cell>
          <cell r="BO192">
            <v>13106276628.990913</v>
          </cell>
          <cell r="BP192">
            <v>5220846607.8625765</v>
          </cell>
          <cell r="BQ192">
            <v>5031600113.5878544</v>
          </cell>
          <cell r="BR192">
            <v>2056014525.3061957</v>
          </cell>
          <cell r="BS192">
            <v>797815382.23429191</v>
          </cell>
          <cell r="BT192">
            <v>14.550644338215069</v>
          </cell>
          <cell r="BU192">
            <v>27.743294104797744</v>
          </cell>
          <cell r="BV192">
            <v>2.424430554232293</v>
          </cell>
          <cell r="BW192">
            <v>11.63486405682772</v>
          </cell>
          <cell r="BX192">
            <v>32.912808002332163</v>
          </cell>
          <cell r="CI192">
            <v>9.5859636106741419</v>
          </cell>
          <cell r="CJ192">
            <v>10.188791022892252</v>
          </cell>
          <cell r="CK192">
            <v>4.5326005603174346</v>
          </cell>
          <cell r="CL192">
            <v>21.145027535842843</v>
          </cell>
          <cell r="CM192">
            <v>31.445483785357165</v>
          </cell>
          <cell r="DR192">
            <v>8262535002.9890146</v>
          </cell>
          <cell r="DS192">
            <v>3651566696.606626</v>
          </cell>
          <cell r="DT192">
            <v>3304448043.3340678</v>
          </cell>
          <cell r="DU192">
            <v>643655451.76022661</v>
          </cell>
          <cell r="DV192">
            <v>662864811.28809774</v>
          </cell>
          <cell r="EB192">
            <v>6.6657368312761536</v>
          </cell>
          <cell r="EC192">
            <v>6.4904993306902021</v>
          </cell>
          <cell r="ED192">
            <v>7.462341459206054</v>
          </cell>
          <cell r="EE192">
            <v>4.229045856633098</v>
          </cell>
          <cell r="EF192">
            <v>12.309582167542962</v>
          </cell>
          <cell r="EG192">
            <v>3.4714394717561241</v>
          </cell>
          <cell r="EH192">
            <v>2.373926365384309</v>
          </cell>
          <cell r="EI192">
            <v>4.8641714244981369</v>
          </cell>
          <cell r="EJ192">
            <v>4.7516212016058077</v>
          </cell>
          <cell r="EK192">
            <v>7.3130262396353523</v>
          </cell>
          <cell r="EL192">
            <v>7.2234559663342495</v>
          </cell>
          <cell r="EM192">
            <v>4.7030789867698815</v>
          </cell>
          <cell r="EN192">
            <v>12.3157549915455</v>
          </cell>
          <cell r="EO192">
            <v>5.4504919832903607</v>
          </cell>
        </row>
        <row r="193">
          <cell r="E193">
            <v>558559004912.94775</v>
          </cell>
          <cell r="H193">
            <v>41169904208.069206</v>
          </cell>
          <cell r="K193">
            <v>95757715756.231308</v>
          </cell>
          <cell r="AD193">
            <v>379282683594.52155</v>
          </cell>
          <cell r="AE193">
            <v>219814579941.7641</v>
          </cell>
          <cell r="AF193">
            <v>104485941092.03825</v>
          </cell>
          <cell r="AG193">
            <v>43974141570.995872</v>
          </cell>
          <cell r="AH193">
            <v>11008020989.723568</v>
          </cell>
          <cell r="AJ193">
            <v>48432681443.926338</v>
          </cell>
          <cell r="AL193">
            <v>8566449834.2092314</v>
          </cell>
          <cell r="AM193">
            <v>10.886370840093939</v>
          </cell>
          <cell r="AN193">
            <v>9.3765329950368237</v>
          </cell>
          <cell r="AO193">
            <v>8.8037521024036725</v>
          </cell>
          <cell r="AP193">
            <v>25.604516700071002</v>
          </cell>
          <cell r="AQ193">
            <v>9.7051812123316807</v>
          </cell>
          <cell r="AS193">
            <v>17.480132134043046</v>
          </cell>
          <cell r="AT193">
            <v>10.187340496296148</v>
          </cell>
          <cell r="BE193">
            <v>7.9445484496809549</v>
          </cell>
          <cell r="BF193">
            <v>9.014259511845335</v>
          </cell>
          <cell r="BG193">
            <v>1.1678835288841505</v>
          </cell>
          <cell r="BH193">
            <v>10.040007785393957</v>
          </cell>
          <cell r="BI193">
            <v>41.597222823386538</v>
          </cell>
          <cell r="BO193">
            <v>12692651515.673429</v>
          </cell>
          <cell r="BP193">
            <v>5237803060.7582836</v>
          </cell>
          <cell r="BQ193">
            <v>4757626428.9195871</v>
          </cell>
          <cell r="BR193">
            <v>1906472510.3678608</v>
          </cell>
          <cell r="BS193">
            <v>790749515.62769544</v>
          </cell>
          <cell r="BT193">
            <v>13.571649713542143</v>
          </cell>
          <cell r="BU193">
            <v>25.942637588586372</v>
          </cell>
          <cell r="BV193">
            <v>1.9664890257480083</v>
          </cell>
          <cell r="BW193">
            <v>9.8488721201505758</v>
          </cell>
          <cell r="BX193">
            <v>28.450989168588279</v>
          </cell>
          <cell r="CI193">
            <v>9.1098840966315819</v>
          </cell>
          <cell r="CJ193">
            <v>10.079962248147535</v>
          </cell>
          <cell r="CK193">
            <v>3.7046876509095883</v>
          </cell>
          <cell r="CL193">
            <v>20.363694567685897</v>
          </cell>
          <cell r="CM193">
            <v>30.719617186215675</v>
          </cell>
          <cell r="DR193">
            <v>8136235062.4299374</v>
          </cell>
          <cell r="DS193">
            <v>3630005410.7622752</v>
          </cell>
          <cell r="DT193">
            <v>3196317124.2211962</v>
          </cell>
          <cell r="DU193">
            <v>649167243.30083609</v>
          </cell>
          <cell r="DV193">
            <v>660745284.14562881</v>
          </cell>
          <cell r="EB193">
            <v>6.5819682939681936</v>
          </cell>
          <cell r="EC193">
            <v>6.588493643808695</v>
          </cell>
          <cell r="ED193">
            <v>7.0257203161302408</v>
          </cell>
          <cell r="EE193">
            <v>4.1281475696187329</v>
          </cell>
          <cell r="EF193">
            <v>12.04202739970906</v>
          </cell>
          <cell r="EG193">
            <v>3.3464885334028902</v>
          </cell>
          <cell r="EH193">
            <v>2.3828278643509204</v>
          </cell>
          <cell r="EI193">
            <v>4.5533651505600643</v>
          </cell>
          <cell r="EJ193">
            <v>4.3354399705333124</v>
          </cell>
          <cell r="EK193">
            <v>7.1833939666893079</v>
          </cell>
          <cell r="EL193">
            <v>7.1577724698998786</v>
          </cell>
          <cell r="EM193">
            <v>4.7401469377593397</v>
          </cell>
          <cell r="EN193">
            <v>12.12258878992869</v>
          </cell>
          <cell r="EO193">
            <v>5.026944387374356</v>
          </cell>
        </row>
        <row r="194">
          <cell r="E194">
            <v>566704580826.20776</v>
          </cell>
          <cell r="H194">
            <v>41761967604.466171</v>
          </cell>
          <cell r="K194">
            <v>99582492072.719772</v>
          </cell>
          <cell r="AD194">
            <v>382018302080.13806</v>
          </cell>
          <cell r="AE194">
            <v>220837595058.23898</v>
          </cell>
          <cell r="AF194">
            <v>105483126089.38184</v>
          </cell>
          <cell r="AG194">
            <v>44611414909.527603</v>
          </cell>
          <cell r="AH194">
            <v>11086166022.989582</v>
          </cell>
          <cell r="AJ194">
            <v>48967657546.753326</v>
          </cell>
          <cell r="AL194">
            <v>8741790459.1981182</v>
          </cell>
          <cell r="AM194">
            <v>10.382909065089363</v>
          </cell>
          <cell r="AN194">
            <v>8.7332580884148747</v>
          </cell>
          <cell r="AO194">
            <v>8.7335435624259041</v>
          </cell>
          <cell r="AP194">
            <v>24.621093085726486</v>
          </cell>
          <cell r="AQ194">
            <v>8.9439617973178223</v>
          </cell>
          <cell r="AS194">
            <v>17.188252860849374</v>
          </cell>
          <cell r="AT194">
            <v>9.7429016908382025</v>
          </cell>
          <cell r="BE194">
            <v>8.1436899370772373</v>
          </cell>
          <cell r="BF194">
            <v>7.3714747174872253</v>
          </cell>
          <cell r="BG194">
            <v>4.3800745007163577</v>
          </cell>
          <cell r="BH194">
            <v>14.514179687142747</v>
          </cell>
          <cell r="BI194">
            <v>36.374467283715674</v>
          </cell>
          <cell r="BO194">
            <v>13374855962.452826</v>
          </cell>
          <cell r="BP194">
            <v>5518510138.8685513</v>
          </cell>
          <cell r="BQ194">
            <v>4958776029.022481</v>
          </cell>
          <cell r="BR194">
            <v>2091121263.7600226</v>
          </cell>
          <cell r="BS194">
            <v>806448530.80177808</v>
          </cell>
          <cell r="BT194">
            <v>14.942127147850726</v>
          </cell>
          <cell r="BU194">
            <v>25.007974182833891</v>
          </cell>
          <cell r="BV194">
            <v>4.9297732264964145</v>
          </cell>
          <cell r="BW194">
            <v>12.72470288914478</v>
          </cell>
          <cell r="BX194">
            <v>25.857134260200219</v>
          </cell>
          <cell r="CI194">
            <v>9.1939469186722356</v>
          </cell>
          <cell r="CJ194">
            <v>9.3800816185747316</v>
          </cell>
          <cell r="CK194">
            <v>5.1393891662736113</v>
          </cell>
          <cell r="CL194">
            <v>20.252368249480888</v>
          </cell>
          <cell r="CM194">
            <v>25.850022574497377</v>
          </cell>
          <cell r="DR194">
            <v>8280651482.2738552</v>
          </cell>
          <cell r="DS194">
            <v>3633728352.4702616</v>
          </cell>
          <cell r="DT194">
            <v>3289988116.683435</v>
          </cell>
          <cell r="DU194">
            <v>668427030.1577065</v>
          </cell>
          <cell r="DV194">
            <v>688507982.96245337</v>
          </cell>
          <cell r="EB194">
            <v>6.6673060219696838</v>
          </cell>
          <cell r="EC194">
            <v>6.5995972998166854</v>
          </cell>
          <cell r="ED194">
            <v>7.2751838411977907</v>
          </cell>
          <cell r="EE194">
            <v>4.226570760891776</v>
          </cell>
          <cell r="EF194">
            <v>12.053878079846477</v>
          </cell>
          <cell r="EG194">
            <v>3.5011034522757258</v>
          </cell>
          <cell r="EH194">
            <v>2.4988997627026399</v>
          </cell>
          <cell r="EI194">
            <v>4.7010135297096038</v>
          </cell>
          <cell r="EJ194">
            <v>4.6874130040502813</v>
          </cell>
          <cell r="EK194">
            <v>7.2743681551352486</v>
          </cell>
          <cell r="EL194">
            <v>7.2745494228668512</v>
          </cell>
          <cell r="EM194">
            <v>4.8675773507550959</v>
          </cell>
          <cell r="EN194">
            <v>12.116663609496465</v>
          </cell>
          <cell r="EO194">
            <v>5.3653678416989914</v>
          </cell>
        </row>
        <row r="195">
          <cell r="E195">
            <v>568111524853.07031</v>
          </cell>
          <cell r="H195">
            <v>41315427114.059357</v>
          </cell>
          <cell r="K195">
            <v>98896312915.392944</v>
          </cell>
          <cell r="AD195">
            <v>384799378102.45685</v>
          </cell>
          <cell r="AE195">
            <v>222052635120.30173</v>
          </cell>
          <cell r="AF195">
            <v>106838306465.3736</v>
          </cell>
          <cell r="AG195">
            <v>44719013984.665085</v>
          </cell>
          <cell r="AH195">
            <v>11189422532.116693</v>
          </cell>
          <cell r="AJ195">
            <v>49564784198.889992</v>
          </cell>
          <cell r="AL195">
            <v>8938035001.7650337</v>
          </cell>
          <cell r="AM195">
            <v>10.001991998532468</v>
          </cell>
          <cell r="AN195">
            <v>8.3241208351138027</v>
          </cell>
          <cell r="AO195">
            <v>9.1715738697877747</v>
          </cell>
          <cell r="AP195">
            <v>22.054240963566272</v>
          </cell>
          <cell r="AQ195">
            <v>8.4162888557754769</v>
          </cell>
          <cell r="AS195">
            <v>16.849710980294397</v>
          </cell>
          <cell r="AT195">
            <v>9.5770237205379694</v>
          </cell>
          <cell r="BE195">
            <v>8.8022042430452974</v>
          </cell>
          <cell r="BF195">
            <v>8.4225670050887445</v>
          </cell>
          <cell r="BG195">
            <v>4.5786963555452198</v>
          </cell>
          <cell r="BH195">
            <v>14.543566537342167</v>
          </cell>
          <cell r="BI195">
            <v>35.31385224674888</v>
          </cell>
          <cell r="BO195">
            <v>13339516981.61116</v>
          </cell>
          <cell r="BP195">
            <v>5508386384.9659948</v>
          </cell>
          <cell r="BQ195">
            <v>4949491467.4887276</v>
          </cell>
          <cell r="BR195">
            <v>2071460281.7723429</v>
          </cell>
          <cell r="BS195">
            <v>810178847.38409925</v>
          </cell>
          <cell r="BT195">
            <v>13.640833586204494</v>
          </cell>
          <cell r="BU195">
            <v>22.656937447344383</v>
          </cell>
          <cell r="BV195">
            <v>4.3091340623816476</v>
          </cell>
          <cell r="BW195">
            <v>12.013317276489799</v>
          </cell>
          <cell r="BX195">
            <v>24.050450489158635</v>
          </cell>
          <cell r="CI195">
            <v>8.7646269148848877</v>
          </cell>
          <cell r="CJ195">
            <v>8.5206440333650981</v>
          </cell>
          <cell r="CK195">
            <v>5.7974817585442429</v>
          </cell>
          <cell r="CL195">
            <v>19.579943969869838</v>
          </cell>
          <cell r="CM195">
            <v>20.015541418043135</v>
          </cell>
          <cell r="DR195">
            <v>8354957264.7933903</v>
          </cell>
          <cell r="DS195">
            <v>3736345043.125176</v>
          </cell>
          <cell r="DT195">
            <v>3250624639.6727386</v>
          </cell>
          <cell r="DU195">
            <v>683520359.81216705</v>
          </cell>
          <cell r="DV195">
            <v>684467222.18330717</v>
          </cell>
          <cell r="EB195">
            <v>6.6462046673590445</v>
          </cell>
          <cell r="EC195">
            <v>6.575660245646918</v>
          </cell>
          <cell r="ED195">
            <v>7.2226177080035274</v>
          </cell>
          <cell r="EE195">
            <v>4.2221527498566012</v>
          </cell>
          <cell r="EF195">
            <v>12.230299205410811</v>
          </cell>
          <cell r="EG195">
            <v>3.4666160448053986</v>
          </cell>
          <cell r="EH195">
            <v>2.4806669742881948</v>
          </cell>
          <cell r="EI195">
            <v>4.6326936763012636</v>
          </cell>
          <cell r="EJ195">
            <v>4.632168952747219</v>
          </cell>
          <cell r="EK195">
            <v>7.2405778319539289</v>
          </cell>
          <cell r="EL195">
            <v>7.2830410064931446</v>
          </cell>
          <cell r="EM195">
            <v>4.8606049654587524</v>
          </cell>
          <cell r="EN195">
            <v>12.129550828229206</v>
          </cell>
          <cell r="EO195">
            <v>5.2941392388933739</v>
          </cell>
        </row>
        <row r="196">
          <cell r="E196">
            <v>574943373967.94141</v>
          </cell>
          <cell r="H196">
            <v>40893092326.700912</v>
          </cell>
          <cell r="K196">
            <v>102874081633.72975</v>
          </cell>
          <cell r="AD196">
            <v>388198686679.66919</v>
          </cell>
          <cell r="AE196">
            <v>223402443343.21927</v>
          </cell>
          <cell r="AF196">
            <v>108060703984.47113</v>
          </cell>
          <cell r="AG196">
            <v>45470135449.218742</v>
          </cell>
          <cell r="AH196">
            <v>11265403902.760138</v>
          </cell>
          <cell r="AJ196">
            <v>50188400887.056564</v>
          </cell>
          <cell r="AL196">
            <v>9139202903.0025234</v>
          </cell>
          <cell r="AM196">
            <v>10.190847969476513</v>
          </cell>
          <cell r="AN196">
            <v>8.8116574168719985</v>
          </cell>
          <cell r="AO196">
            <v>9.2122805134740471</v>
          </cell>
          <cell r="AP196">
            <v>20.602632665508438</v>
          </cell>
          <cell r="AQ196">
            <v>8.9757023869468036</v>
          </cell>
          <cell r="AS196">
            <v>15.915388093199523</v>
          </cell>
          <cell r="AT196">
            <v>9.7865587891100336</v>
          </cell>
          <cell r="BE196">
            <v>8.7142411052401272</v>
          </cell>
          <cell r="BF196">
            <v>8.4042692005302122</v>
          </cell>
          <cell r="BG196">
            <v>4.2061965614460295</v>
          </cell>
          <cell r="BH196">
            <v>14.524113168146879</v>
          </cell>
          <cell r="BI196">
            <v>36.007790305558188</v>
          </cell>
          <cell r="BO196">
            <v>13338968526.457363</v>
          </cell>
          <cell r="BP196">
            <v>5455394690.4869757</v>
          </cell>
          <cell r="BQ196">
            <v>4932603630.2826843</v>
          </cell>
          <cell r="BR196">
            <v>2120068154.04217</v>
          </cell>
          <cell r="BS196">
            <v>830902051.64553404</v>
          </cell>
          <cell r="BT196">
            <v>14.291809159373292</v>
          </cell>
          <cell r="BU196">
            <v>22.383737764359267</v>
          </cell>
          <cell r="BV196">
            <v>4.0039238867793037</v>
          </cell>
          <cell r="BW196">
            <v>16.036007439224043</v>
          </cell>
          <cell r="BX196">
            <v>29.107458912877469</v>
          </cell>
          <cell r="CI196">
            <v>9.3222197754633704</v>
          </cell>
          <cell r="CJ196">
            <v>9.5955541301741221</v>
          </cell>
          <cell r="CK196">
            <v>5.6059463463275616</v>
          </cell>
          <cell r="CL196">
            <v>20.336128590584824</v>
          </cell>
          <cell r="CM196">
            <v>21.111124931725158</v>
          </cell>
          <cell r="DR196">
            <v>8459711199.6522379</v>
          </cell>
          <cell r="DS196">
            <v>3772373291.6329327</v>
          </cell>
          <cell r="DT196">
            <v>3276139936.0376062</v>
          </cell>
          <cell r="DU196">
            <v>702343909.69450617</v>
          </cell>
          <cell r="DV196">
            <v>708854062.28719532</v>
          </cell>
          <cell r="EB196">
            <v>6.5740110524801905</v>
          </cell>
          <cell r="EC196">
            <v>6.5263757942610203</v>
          </cell>
          <cell r="ED196">
            <v>7.0890517432796232</v>
          </cell>
          <cell r="EE196">
            <v>4.1809833410657884</v>
          </cell>
          <cell r="EF196">
            <v>12.237142900165416</v>
          </cell>
          <cell r="EG196">
            <v>3.4361189216140531</v>
          </cell>
          <cell r="EH196">
            <v>2.4419583818542683</v>
          </cell>
          <cell r="EI196">
            <v>4.5646599072605749</v>
          </cell>
          <cell r="EJ196">
            <v>4.662550777773407</v>
          </cell>
          <cell r="EK196">
            <v>7.3756969463114812</v>
          </cell>
          <cell r="EL196">
            <v>7.1039375460441283</v>
          </cell>
          <cell r="EM196">
            <v>4.8174434085874038</v>
          </cell>
          <cell r="EN196">
            <v>11.643488179616018</v>
          </cell>
          <cell r="EO196">
            <v>5.3093363885824276</v>
          </cell>
        </row>
        <row r="197">
          <cell r="E197">
            <v>591530497080.34839</v>
          </cell>
          <cell r="H197">
            <v>40182234161.211578</v>
          </cell>
          <cell r="K197">
            <v>107150135186.13388</v>
          </cell>
          <cell r="AD197">
            <v>396114574602.62604</v>
          </cell>
          <cell r="AE197">
            <v>228888954673.37344</v>
          </cell>
          <cell r="AF197">
            <v>109810592537.81482</v>
          </cell>
          <cell r="AG197">
            <v>46097043702.372116</v>
          </cell>
          <cell r="AH197">
            <v>11317983689.065645</v>
          </cell>
          <cell r="AJ197">
            <v>50712945565.067368</v>
          </cell>
          <cell r="AL197">
            <v>9283254108.0694809</v>
          </cell>
          <cell r="AM197">
            <v>10.901301692793863</v>
          </cell>
          <cell r="AN197">
            <v>10.127970996072499</v>
          </cell>
          <cell r="AO197">
            <v>9.6837039565918168</v>
          </cell>
          <cell r="AP197">
            <v>19.060127323089482</v>
          </cell>
          <cell r="AQ197">
            <v>7.7353046720847418</v>
          </cell>
          <cell r="AS197">
            <v>14.835958381713322</v>
          </cell>
          <cell r="AT197">
            <v>10.509350883508151</v>
          </cell>
          <cell r="BE197">
            <v>8.9210231917380192</v>
          </cell>
          <cell r="BF197">
            <v>7.4686112860038012</v>
          </cell>
          <cell r="BG197">
            <v>5.3766902693768381</v>
          </cell>
          <cell r="BH197">
            <v>20.197182283796209</v>
          </cell>
          <cell r="BI197">
            <v>35.667338849794007</v>
          </cell>
          <cell r="BO197">
            <v>13786378877.113214</v>
          </cell>
          <cell r="BP197">
            <v>5536776004.9191799</v>
          </cell>
          <cell r="BQ197">
            <v>5166196217.9347029</v>
          </cell>
          <cell r="BR197">
            <v>2227247540.4016833</v>
          </cell>
          <cell r="BS197">
            <v>856159113.85765469</v>
          </cell>
          <cell r="BT197">
            <v>13.468947633615457</v>
          </cell>
          <cell r="BU197">
            <v>18.172713737466694</v>
          </cell>
          <cell r="BV197">
            <v>5.8050182468230682</v>
          </cell>
          <cell r="BW197">
            <v>16.083970240690171</v>
          </cell>
          <cell r="BX197">
            <v>29.098190463771779</v>
          </cell>
          <cell r="CI197">
            <v>9.5481719389473909</v>
          </cell>
          <cell r="CJ197">
            <v>9.5094032516740867</v>
          </cell>
          <cell r="CK197">
            <v>6.149385658689055</v>
          </cell>
          <cell r="CL197">
            <v>21.366611593748395</v>
          </cell>
          <cell r="CM197">
            <v>20.157737967270428</v>
          </cell>
          <cell r="DR197">
            <v>8638539119.2351036</v>
          </cell>
          <cell r="DS197">
            <v>3824241989.294754</v>
          </cell>
          <cell r="DT197">
            <v>3352932090.4766254</v>
          </cell>
          <cell r="DU197">
            <v>727696404.21898031</v>
          </cell>
          <cell r="DV197">
            <v>733668635.24474335</v>
          </cell>
          <cell r="EB197">
            <v>6.5243493057133231</v>
          </cell>
          <cell r="EC197">
            <v>6.3424066757610378</v>
          </cell>
          <cell r="ED197">
            <v>7.2219271250053163</v>
          </cell>
          <cell r="EE197">
            <v>4.3383910208911063</v>
          </cell>
          <cell r="EF197">
            <v>12.338939704284362</v>
          </cell>
          <cell r="EG197">
            <v>3.4804018233722971</v>
          </cell>
          <cell r="EH197">
            <v>2.4189791127405895</v>
          </cell>
          <cell r="EI197">
            <v>4.704642875099367</v>
          </cell>
          <cell r="EJ197">
            <v>4.8316494107127985</v>
          </cell>
          <cell r="EK197">
            <v>7.5645904551425875</v>
          </cell>
          <cell r="EL197">
            <v>7.0895815994963352</v>
          </cell>
          <cell r="EM197">
            <v>4.7184697994838753</v>
          </cell>
          <cell r="EN197">
            <v>11.747556013828206</v>
          </cell>
          <cell r="EO197">
            <v>5.4595960877946856</v>
          </cell>
        </row>
        <row r="198">
          <cell r="E198">
            <v>592132180780.68127</v>
          </cell>
          <cell r="H198">
            <v>37319479905.506187</v>
          </cell>
          <cell r="K198">
            <v>107038489184.35316</v>
          </cell>
          <cell r="AD198">
            <v>400909531831.77881</v>
          </cell>
          <cell r="AE198">
            <v>233072038973.42035</v>
          </cell>
          <cell r="AF198">
            <v>110311167270.96837</v>
          </cell>
          <cell r="AG198">
            <v>46253775534.176765</v>
          </cell>
          <cell r="AH198">
            <v>11272550053.213041</v>
          </cell>
          <cell r="AJ198">
            <v>51173897052.425552</v>
          </cell>
          <cell r="AL198">
            <v>9470920167.6100788</v>
          </cell>
          <cell r="AM198">
            <v>11.57621873341801</v>
          </cell>
          <cell r="AN198">
            <v>11.870347857599327</v>
          </cell>
          <cell r="AO198">
            <v>9.4409344741380288</v>
          </cell>
          <cell r="AP198">
            <v>16.970606460382132</v>
          </cell>
          <cell r="AQ198">
            <v>5.9943378751603937</v>
          </cell>
          <cell r="AS198">
            <v>14.216205000555139</v>
          </cell>
          <cell r="AT198">
            <v>11.31556608999329</v>
          </cell>
          <cell r="BE198">
            <v>11.559761877424734</v>
          </cell>
          <cell r="BF198">
            <v>12.375107770102867</v>
          </cell>
          <cell r="BG198">
            <v>7.5062983104370984</v>
          </cell>
          <cell r="BH198">
            <v>18.26865836373246</v>
          </cell>
          <cell r="BI198">
            <v>17.141788790418012</v>
          </cell>
          <cell r="BO198">
            <v>13029517107.119427</v>
          </cell>
          <cell r="BP198">
            <v>5381851413.1321793</v>
          </cell>
          <cell r="BQ198">
            <v>4823162642.581089</v>
          </cell>
          <cell r="BR198">
            <v>1984685257.0273471</v>
          </cell>
          <cell r="BS198">
            <v>839817794.37881303</v>
          </cell>
          <cell r="BT198">
            <v>16.23312738528757</v>
          </cell>
          <cell r="BU198">
            <v>23.637182683743994</v>
          </cell>
          <cell r="BV198">
            <v>7.75528505844294</v>
          </cell>
          <cell r="BW198">
            <v>16.538848552528695</v>
          </cell>
          <cell r="BX198">
            <v>23.900472639679315</v>
          </cell>
          <cell r="CI198">
            <v>9.7205009101554385</v>
          </cell>
          <cell r="CJ198">
            <v>11.407818760194077</v>
          </cell>
          <cell r="CK198">
            <v>6.5809745977331024</v>
          </cell>
          <cell r="CL198">
            <v>20.567162928659542</v>
          </cell>
          <cell r="CM198">
            <v>1.9448580977492247</v>
          </cell>
          <cell r="DR198">
            <v>8546375626.5343704</v>
          </cell>
          <cell r="DS198">
            <v>3830524884.5292177</v>
          </cell>
          <cell r="DT198">
            <v>3277937525.1847301</v>
          </cell>
          <cell r="DU198">
            <v>728140098.34396315</v>
          </cell>
          <cell r="DV198">
            <v>709773118.47646463</v>
          </cell>
          <cell r="EB198">
            <v>6.5847115209949525</v>
          </cell>
          <cell r="EC198">
            <v>6.6516598036270134</v>
          </cell>
          <cell r="ED198">
            <v>6.8959602348392988</v>
          </cell>
          <cell r="EE198">
            <v>4.1999707523339485</v>
          </cell>
          <cell r="EF198">
            <v>11.939780450501479</v>
          </cell>
          <cell r="EG198">
            <v>3.2499893548519063</v>
          </cell>
          <cell r="EH198">
            <v>2.3090935475730436</v>
          </cell>
          <cell r="EI198">
            <v>4.3723249077162532</v>
          </cell>
          <cell r="EJ198">
            <v>4.2908610899468504</v>
          </cell>
          <cell r="EK198">
            <v>7.4501136869153921</v>
          </cell>
          <cell r="EL198">
            <v>6.7377661922839875</v>
          </cell>
          <cell r="EM198">
            <v>4.5929186379709028</v>
          </cell>
          <cell r="EN198">
            <v>11.082060835779181</v>
          </cell>
          <cell r="EO198">
            <v>4.9142635121969231</v>
          </cell>
        </row>
        <row r="199">
          <cell r="E199">
            <v>599846643361.80212</v>
          </cell>
          <cell r="H199">
            <v>41095923350.82267</v>
          </cell>
          <cell r="K199">
            <v>120287202283.56447</v>
          </cell>
          <cell r="AD199">
            <v>406156569496.3952</v>
          </cell>
          <cell r="AE199">
            <v>238293978460.78271</v>
          </cell>
          <cell r="AF199">
            <v>110101956531.49281</v>
          </cell>
          <cell r="AG199">
            <v>46541953626.764709</v>
          </cell>
          <cell r="AH199">
            <v>11218680877.355297</v>
          </cell>
          <cell r="AJ199">
            <v>51343385734.525208</v>
          </cell>
          <cell r="AL199">
            <v>9381054975.4075623</v>
          </cell>
          <cell r="AM199">
            <v>12.767464666749362</v>
          </cell>
          <cell r="AN199">
            <v>14.216842432928223</v>
          </cell>
          <cell r="AO199">
            <v>9.1841074946596102</v>
          </cell>
          <cell r="AP199">
            <v>16.067874577877106</v>
          </cell>
          <cell r="AQ199">
            <v>5.8440735186341852</v>
          </cell>
          <cell r="AS199">
            <v>13.594974972622097</v>
          </cell>
          <cell r="AT199">
            <v>12.507547038647292</v>
          </cell>
          <cell r="BE199">
            <v>13.2270970128197</v>
          </cell>
          <cell r="BF199">
            <v>16.808332651999702</v>
          </cell>
          <cell r="BG199">
            <v>8.5751184328460397</v>
          </cell>
          <cell r="BH199">
            <v>5.1744681078862431</v>
          </cell>
          <cell r="BI199">
            <v>10.740664571501712</v>
          </cell>
          <cell r="BO199">
            <v>13988333444.819422</v>
          </cell>
          <cell r="BP199">
            <v>5530063740.7854996</v>
          </cell>
          <cell r="BQ199">
            <v>5012593175.7807407</v>
          </cell>
          <cell r="BR199">
            <v>2593878273.9549985</v>
          </cell>
          <cell r="BS199">
            <v>851798254.2981838</v>
          </cell>
          <cell r="BT199">
            <v>18.386669168565618</v>
          </cell>
          <cell r="BU199">
            <v>18.373875677730545</v>
          </cell>
          <cell r="BV199">
            <v>9.1906971761778866</v>
          </cell>
          <cell r="BW199">
            <v>41.627535881486665</v>
          </cell>
          <cell r="BX199">
            <v>17.985476276721247</v>
          </cell>
          <cell r="CI199">
            <v>10.092108829866575</v>
          </cell>
          <cell r="CJ199">
            <v>13.543707579350638</v>
          </cell>
          <cell r="CK199">
            <v>7.4661426020214527</v>
          </cell>
          <cell r="CL199">
            <v>9.5837831030813447</v>
          </cell>
          <cell r="CM199">
            <v>-1.3944302410469844</v>
          </cell>
          <cell r="DR199">
            <v>8843920311.9866467</v>
          </cell>
          <cell r="DS199">
            <v>3857088177.3301463</v>
          </cell>
          <cell r="DT199">
            <v>3352116329.1548567</v>
          </cell>
          <cell r="DU199">
            <v>915043083.4396019</v>
          </cell>
          <cell r="DV199">
            <v>719672722.06204307</v>
          </cell>
          <cell r="EB199">
            <v>6.6206207502071432</v>
          </cell>
          <cell r="EC199">
            <v>6.7571001830191744</v>
          </cell>
          <cell r="ED199">
            <v>7.0152722555540601</v>
          </cell>
          <cell r="EE199">
            <v>3.7293885334201375</v>
          </cell>
          <cell r="EF199">
            <v>11.843112279182137</v>
          </cell>
          <cell r="EG199">
            <v>3.4440741564672814</v>
          </cell>
          <cell r="EH199">
            <v>2.3206896693344734</v>
          </cell>
          <cell r="EI199">
            <v>4.552683107267919</v>
          </cell>
          <cell r="EJ199">
            <v>5.5732045430584298</v>
          </cell>
          <cell r="EK199">
            <v>7.5926774601238813</v>
          </cell>
          <cell r="EL199">
            <v>7.1264821281686137</v>
          </cell>
          <cell r="EM199">
            <v>4.9971215927136674</v>
          </cell>
          <cell r="EN199">
            <v>11.292997241427074</v>
          </cell>
          <cell r="EO199">
            <v>6.1712137913458243</v>
          </cell>
        </row>
        <row r="200">
          <cell r="E200">
            <v>606184368014.39612</v>
          </cell>
          <cell r="H200">
            <v>42563880055.741913</v>
          </cell>
          <cell r="K200">
            <v>119368339056.77568</v>
          </cell>
          <cell r="AD200">
            <v>409105357736.34991</v>
          </cell>
          <cell r="AE200">
            <v>240196249397.45047</v>
          </cell>
          <cell r="AF200">
            <v>109854687037.99524</v>
          </cell>
          <cell r="AG200">
            <v>46752163258.334183</v>
          </cell>
          <cell r="AH200">
            <v>12302258042.569916</v>
          </cell>
          <cell r="AJ200">
            <v>51409563362.181702</v>
          </cell>
          <cell r="AL200">
            <v>9425572772.3189335</v>
          </cell>
          <cell r="AM200">
            <v>12.851171201058854</v>
          </cell>
          <cell r="AN200">
            <v>14.093083240395575</v>
          </cell>
          <cell r="AO200">
            <v>9.0123804821819355</v>
          </cell>
          <cell r="AP200">
            <v>15.03448868819337</v>
          </cell>
          <cell r="AQ200">
            <v>16.316932615112446</v>
          </cell>
          <cell r="AS200">
            <v>12.787219946040974</v>
          </cell>
          <cell r="AT200">
            <v>12.601756649523587</v>
          </cell>
          <cell r="BE200">
            <v>14.102835631040577</v>
          </cell>
          <cell r="BF200">
            <v>19.248332268101542</v>
          </cell>
          <cell r="BG200">
            <v>8.0785266506173237</v>
          </cell>
          <cell r="BH200">
            <v>3.1893015832191729</v>
          </cell>
          <cell r="BI200">
            <v>8.5309952940274769</v>
          </cell>
          <cell r="BO200">
            <v>14057595238.003271</v>
          </cell>
          <cell r="BP200">
            <v>5590095387.6390018</v>
          </cell>
          <cell r="BQ200">
            <v>5134136045.5007591</v>
          </cell>
          <cell r="BR200">
            <v>2528009203.721139</v>
          </cell>
          <cell r="BS200">
            <v>805354601.14237916</v>
          </cell>
          <cell r="BT200">
            <v>16.523162682878102</v>
          </cell>
          <cell r="BU200">
            <v>16.920752408249285</v>
          </cell>
          <cell r="BV200">
            <v>8.1736513685424228</v>
          </cell>
          <cell r="BW200">
            <v>40.65799119874729</v>
          </cell>
          <cell r="BX200">
            <v>8.8851270000481541</v>
          </cell>
          <cell r="CI200">
            <v>10.287120696579354</v>
          </cell>
          <cell r="CJ200">
            <v>14.40314461384251</v>
          </cell>
          <cell r="CK200">
            <v>7.7261274924127044</v>
          </cell>
          <cell r="CL200">
            <v>7.8026469826675493</v>
          </cell>
          <cell r="CM200">
            <v>-4.9461049028599273</v>
          </cell>
          <cell r="DR200">
            <v>8932093641.5545902</v>
          </cell>
          <cell r="DS200">
            <v>4050638440.3510613</v>
          </cell>
          <cell r="DT200">
            <v>3291095716.9790926</v>
          </cell>
          <cell r="DU200">
            <v>906744889.97580874</v>
          </cell>
          <cell r="DV200">
            <v>683614594.24862218</v>
          </cell>
          <cell r="EB200">
            <v>6.5578734754184422</v>
          </cell>
          <cell r="EC200">
            <v>6.6254611000156949</v>
          </cell>
          <cell r="ED200">
            <v>7.201454858722073</v>
          </cell>
          <cell r="EE200">
            <v>3.5972089312737534</v>
          </cell>
          <cell r="EF200">
            <v>10.742694388995719</v>
          </cell>
          <cell r="EG200">
            <v>3.4361796960534465</v>
          </cell>
          <cell r="EH200">
            <v>2.3273033620059254</v>
          </cell>
          <cell r="EI200">
            <v>4.6735703172364644</v>
          </cell>
          <cell r="EJ200">
            <v>5.4072561086689142</v>
          </cell>
          <cell r="EK200">
            <v>6.5463965912240143</v>
          </cell>
          <cell r="EL200">
            <v>7.0317697707762239</v>
          </cell>
          <cell r="EM200">
            <v>4.9826023900218326</v>
          </cell>
          <cell r="EN200">
            <v>11.20014267544216</v>
          </cell>
          <cell r="EO200">
            <v>6.0160276188785877</v>
          </cell>
        </row>
        <row r="201">
          <cell r="E201">
            <v>610595882563.28174</v>
          </cell>
          <cell r="H201">
            <v>41271470583.880722</v>
          </cell>
          <cell r="K201">
            <v>122271133944.70544</v>
          </cell>
          <cell r="AD201">
            <v>412436968262.40118</v>
          </cell>
          <cell r="AE201">
            <v>242168517351.79132</v>
          </cell>
          <cell r="AF201">
            <v>110674249216.34529</v>
          </cell>
          <cell r="AG201">
            <v>47259445443.431709</v>
          </cell>
          <cell r="AH201">
            <v>12334756250.832815</v>
          </cell>
          <cell r="AJ201">
            <v>51761480832.302773</v>
          </cell>
          <cell r="AL201">
            <v>9566140163.9089069</v>
          </cell>
          <cell r="AM201">
            <v>13.018786831453721</v>
          </cell>
          <cell r="AN201">
            <v>14.277850200349729</v>
          </cell>
          <cell r="AO201">
            <v>9.4423652588545117</v>
          </cell>
          <cell r="AP201">
            <v>14.693565907725015</v>
          </cell>
          <cell r="AQ201">
            <v>15.437824063183104</v>
          </cell>
          <cell r="AS201">
            <v>12.518099553125527</v>
          </cell>
          <cell r="AT201">
            <v>12.769839433450247</v>
          </cell>
          <cell r="BE201">
            <v>10.521657758226088</v>
          </cell>
          <cell r="BF201">
            <v>14.229321128720528</v>
          </cell>
          <cell r="BG201">
            <v>6.4284006911361935</v>
          </cell>
          <cell r="BH201">
            <v>-1.1177733826717606</v>
          </cell>
          <cell r="BI201">
            <v>9.765694711621542</v>
          </cell>
          <cell r="BO201">
            <v>13933119377.525536</v>
          </cell>
          <cell r="BP201">
            <v>5619861453.2028265</v>
          </cell>
          <cell r="BQ201">
            <v>5154884927.7441988</v>
          </cell>
          <cell r="BR201">
            <v>2338230174.2651281</v>
          </cell>
          <cell r="BS201">
            <v>820142822.3133868</v>
          </cell>
          <cell r="BT201">
            <v>11.884248059377377</v>
          </cell>
          <cell r="BU201">
            <v>12.650330813290767</v>
          </cell>
          <cell r="BV201">
            <v>5.9618582159752576</v>
          </cell>
          <cell r="BW201">
            <v>26.459748900965117</v>
          </cell>
          <cell r="BX201">
            <v>9.2724888738318754</v>
          </cell>
          <cell r="CI201">
            <v>10.01657597869805</v>
          </cell>
          <cell r="CJ201">
            <v>13.054691543307829</v>
          </cell>
          <cell r="CK201">
            <v>8.0323938534040416</v>
          </cell>
          <cell r="CL201">
            <v>5.6252732212715539</v>
          </cell>
          <cell r="CM201">
            <v>3.2272683485291109</v>
          </cell>
          <cell r="DR201">
            <v>8926998364.473732</v>
          </cell>
          <cell r="DS201">
            <v>4093846741.5300822</v>
          </cell>
          <cell r="DT201">
            <v>3338043886.805995</v>
          </cell>
          <cell r="DU201">
            <v>803966061.6017431</v>
          </cell>
          <cell r="DV201">
            <v>691141674.53591049</v>
          </cell>
          <cell r="EB201">
            <v>6.4751650696178427</v>
          </cell>
          <cell r="EC201">
            <v>6.5038056768709511</v>
          </cell>
          <cell r="ED201">
            <v>7.1900173055238978</v>
          </cell>
          <cell r="EE201">
            <v>3.5231705463679845</v>
          </cell>
          <cell r="EF201">
            <v>10.809100425102306</v>
          </cell>
          <cell r="EG201">
            <v>3.3782421193293688</v>
          </cell>
          <cell r="EH201">
            <v>2.3206408143627577</v>
          </cell>
          <cell r="EI201">
            <v>4.6577094168196824</v>
          </cell>
          <cell r="EJ201">
            <v>4.9476462373303285</v>
          </cell>
          <cell r="EK201">
            <v>6.649039556481001</v>
          </cell>
          <cell r="EL201">
            <v>7.0082971367241091</v>
          </cell>
          <cell r="EM201">
            <v>4.6941336940782321</v>
          </cell>
          <cell r="EN201">
            <v>11.770183874808302</v>
          </cell>
          <cell r="EO201">
            <v>5.5914265751068486</v>
          </cell>
        </row>
        <row r="202">
          <cell r="E202">
            <v>611607085448.03381</v>
          </cell>
          <cell r="H202">
            <v>43911863720.386559</v>
          </cell>
          <cell r="K202">
            <v>123526585153.75864</v>
          </cell>
          <cell r="AD202">
            <v>412758021759.38843</v>
          </cell>
          <cell r="AE202">
            <v>241266929492.80774</v>
          </cell>
          <cell r="AF202">
            <v>111313577067.34842</v>
          </cell>
          <cell r="AG202">
            <v>47800118374.38681</v>
          </cell>
          <cell r="AH202">
            <v>12377396824.845634</v>
          </cell>
          <cell r="AJ202">
            <v>52188136020.74485</v>
          </cell>
          <cell r="AL202">
            <v>9691948877.9886589</v>
          </cell>
          <cell r="AM202">
            <v>11.954632291475686</v>
          </cell>
          <cell r="AN202">
            <v>12.627102260989776</v>
          </cell>
          <cell r="AO202">
            <v>9.2720679636953527</v>
          </cell>
          <cell r="AP202">
            <v>14.255714914640905</v>
          </cell>
          <cell r="AQ202">
            <v>15.016032082342146</v>
          </cell>
          <cell r="AS202">
            <v>12.234941568058222</v>
          </cell>
          <cell r="AT202">
            <v>11.731691272911693</v>
          </cell>
          <cell r="BE202">
            <v>12.059189678760006</v>
          </cell>
          <cell r="BF202">
            <v>16.090855315704268</v>
          </cell>
          <cell r="BG202">
            <v>9.3426008659648563</v>
          </cell>
          <cell r="BH202">
            <v>-3.3551112876518019</v>
          </cell>
          <cell r="BI202">
            <v>5.7050312218875021</v>
          </cell>
          <cell r="BO202">
            <v>14431004636.163006</v>
          </cell>
          <cell r="BP202">
            <v>5707973192.0160408</v>
          </cell>
          <cell r="BQ202">
            <v>5375076216.5762062</v>
          </cell>
          <cell r="BR202">
            <v>2556078928.6507363</v>
          </cell>
          <cell r="BS202">
            <v>791876298.9200182</v>
          </cell>
          <cell r="BT202">
            <v>12.792134962575187</v>
          </cell>
          <cell r="BU202">
            <v>9.4135941500461904</v>
          </cell>
          <cell r="BV202">
            <v>9.3742051096420198</v>
          </cell>
          <cell r="BW202">
            <v>34.250496872649428</v>
          </cell>
          <cell r="BX202">
            <v>4.3171067484952586</v>
          </cell>
          <cell r="CI202">
            <v>10.137742732676735</v>
          </cell>
          <cell r="CJ202">
            <v>12.196490059797815</v>
          </cell>
          <cell r="CK202">
            <v>10.025048016086281</v>
          </cell>
          <cell r="CL202">
            <v>4.1866054997256263</v>
          </cell>
          <cell r="CM202">
            <v>0.83002479715237332</v>
          </cell>
          <cell r="DR202">
            <v>9009288791.8879642</v>
          </cell>
          <cell r="DS202">
            <v>4063291647.1501012</v>
          </cell>
          <cell r="DT202">
            <v>3465166458.7752852</v>
          </cell>
          <cell r="DU202">
            <v>813948198.72486722</v>
          </cell>
          <cell r="DV202">
            <v>666882487.23771119</v>
          </cell>
          <cell r="EB202">
            <v>6.5193430597600628</v>
          </cell>
          <cell r="EC202">
            <v>6.5368953714041309</v>
          </cell>
          <cell r="ED202">
            <v>7.3371681164573115</v>
          </cell>
          <cell r="EE202">
            <v>3.4994595073112249</v>
          </cell>
          <cell r="EF202">
            <v>10.484713740390688</v>
          </cell>
          <cell r="EG202">
            <v>3.4962384436892568</v>
          </cell>
          <cell r="EH202">
            <v>2.3658332304453675</v>
          </cell>
          <cell r="EI202">
            <v>4.8287696417518831</v>
          </cell>
          <cell r="EJ202">
            <v>5.3474322147712172</v>
          </cell>
          <cell r="EK202">
            <v>6.3977612588977824</v>
          </cell>
          <cell r="EL202">
            <v>7.1092389071381143</v>
          </cell>
          <cell r="EM202">
            <v>4.7514261072091797</v>
          </cell>
          <cell r="EN202">
            <v>11.870224013163485</v>
          </cell>
          <cell r="EO202">
            <v>5.9580369081380615</v>
          </cell>
        </row>
        <row r="203">
          <cell r="E203">
            <v>611177826540.56104</v>
          </cell>
          <cell r="H203">
            <v>40844041559.206451</v>
          </cell>
          <cell r="K203">
            <v>120659603974.27055</v>
          </cell>
          <cell r="AD203">
            <v>417930262024.08582</v>
          </cell>
          <cell r="AE203">
            <v>245377361728.49924</v>
          </cell>
          <cell r="AF203">
            <v>111889923461.43608</v>
          </cell>
          <cell r="AG203">
            <v>48309052370.176872</v>
          </cell>
          <cell r="AH203">
            <v>12353924463.97369</v>
          </cell>
          <cell r="AJ203">
            <v>52581775043.555466</v>
          </cell>
          <cell r="AL203">
            <v>9816263646.3694992</v>
          </cell>
          <cell r="AM203">
            <v>11.955468077778431</v>
          </cell>
          <cell r="AN203">
            <v>13.136487020142207</v>
          </cell>
          <cell r="AO203">
            <v>8.7430230047351074</v>
          </cell>
          <cell r="AP203">
            <v>13.24763711469803</v>
          </cell>
          <cell r="AQ203">
            <v>13.729743446724974</v>
          </cell>
          <cell r="AS203">
            <v>11.021493097374012</v>
          </cell>
          <cell r="AT203">
            <v>11.69262470687087</v>
          </cell>
          <cell r="BE203">
            <v>11.497906982026151</v>
          </cell>
          <cell r="BF203">
            <v>14.028571623734987</v>
          </cell>
          <cell r="BG203">
            <v>11.098758207769755</v>
          </cell>
          <cell r="BH203">
            <v>0.70834089894737939</v>
          </cell>
          <cell r="BI203">
            <v>1.367496730796125</v>
          </cell>
          <cell r="BO203">
            <v>14623499118.192564</v>
          </cell>
          <cell r="BP203">
            <v>5717905837.1994667</v>
          </cell>
          <cell r="BQ203">
            <v>5492030602.9807034</v>
          </cell>
          <cell r="BR203">
            <v>2651367171.5537105</v>
          </cell>
          <cell r="BS203">
            <v>762195506.45868754</v>
          </cell>
          <cell r="BT203">
            <v>13.822138042480869</v>
          </cell>
          <cell r="BU203">
            <v>11.220689682126617</v>
          </cell>
          <cell r="BV203">
            <v>10.508561375479641</v>
          </cell>
          <cell r="BW203">
            <v>34.460546305775573</v>
          </cell>
          <cell r="BX203">
            <v>-0.3662125783230108</v>
          </cell>
          <cell r="CI203">
            <v>9.8463994676716524</v>
          </cell>
          <cell r="CJ203">
            <v>12.092274137042857</v>
          </cell>
          <cell r="CK203">
            <v>9.9262170083893828</v>
          </cell>
          <cell r="CL203">
            <v>2.5369722333087319</v>
          </cell>
          <cell r="CM203">
            <v>-0.5343672698203128</v>
          </cell>
          <cell r="DR203">
            <v>9203185025.4686069</v>
          </cell>
          <cell r="DS203">
            <v>4119119078.9001327</v>
          </cell>
          <cell r="DT203">
            <v>3613798603.6029558</v>
          </cell>
          <cell r="DU203">
            <v>834049750.98382497</v>
          </cell>
          <cell r="DV203">
            <v>636217591.98169124</v>
          </cell>
          <cell r="EB203">
            <v>6.4792672547702157</v>
          </cell>
          <cell r="EC203">
            <v>6.3803550049901281</v>
          </cell>
          <cell r="ED203">
            <v>7.4860935289650721</v>
          </cell>
          <cell r="EE203">
            <v>3.7047159461889252</v>
          </cell>
          <cell r="EF203">
            <v>10.174696730494459</v>
          </cell>
          <cell r="EG203">
            <v>3.4990285334613542</v>
          </cell>
          <cell r="EH203">
            <v>2.3302499451950718</v>
          </cell>
          <cell r="EI203">
            <v>4.9084228794504297</v>
          </cell>
          <cell r="EJ203">
            <v>5.4883444022812311</v>
          </cell>
          <cell r="EK203">
            <v>6.1696629980326456</v>
          </cell>
          <cell r="EL203">
            <v>7.1469859134172404</v>
          </cell>
          <cell r="EM203">
            <v>4.7055787069981641</v>
          </cell>
          <cell r="EN203">
            <v>12.113795004035682</v>
          </cell>
          <cell r="EO203">
            <v>6.0845919312369903</v>
          </cell>
        </row>
        <row r="204">
          <cell r="E204">
            <v>614119027465.33386</v>
          </cell>
          <cell r="H204">
            <v>39798594535.44548</v>
          </cell>
          <cell r="K204">
            <v>122192339743.63533</v>
          </cell>
          <cell r="AD204">
            <v>422994316520.92438</v>
          </cell>
          <cell r="AE204">
            <v>248760987363.07831</v>
          </cell>
          <cell r="AF204">
            <v>113415559694.70236</v>
          </cell>
          <cell r="AG204">
            <v>48431704777.152443</v>
          </cell>
          <cell r="AH204">
            <v>12386064685.991474</v>
          </cell>
          <cell r="AJ204">
            <v>53032917869.061142</v>
          </cell>
          <cell r="AL204">
            <v>9951259145.6352196</v>
          </cell>
          <cell r="AM204">
            <v>12.037858521249323</v>
          </cell>
          <cell r="AN204">
            <v>13.111974155856831</v>
          </cell>
          <cell r="AO204">
            <v>9.6416074621350933</v>
          </cell>
          <cell r="AP204">
            <v>11.929712760545041</v>
          </cell>
          <cell r="AQ204">
            <v>13.534557081122101</v>
          </cell>
          <cell r="AS204">
            <v>10.790813757825601</v>
          </cell>
          <cell r="AT204">
            <v>11.893897990049718</v>
          </cell>
          <cell r="BE204">
            <v>12.775406733244289</v>
          </cell>
          <cell r="BF204">
            <v>17.556244313859736</v>
          </cell>
          <cell r="BG204">
            <v>9.3522985386031987</v>
          </cell>
          <cell r="BH204">
            <v>0.21702853284679691</v>
          </cell>
          <cell r="BI204">
            <v>-1.2526045499496652</v>
          </cell>
          <cell r="BO204">
            <v>14853341920.688665</v>
          </cell>
          <cell r="BP204">
            <v>5818115567.126543</v>
          </cell>
          <cell r="BQ204">
            <v>5556642737.5714684</v>
          </cell>
          <cell r="BR204">
            <v>2692007996.2616038</v>
          </cell>
          <cell r="BS204">
            <v>786575619.72904503</v>
          </cell>
          <cell r="BT204">
            <v>13.329989448210377</v>
          </cell>
          <cell r="BU204">
            <v>11.440078671617782</v>
          </cell>
          <cell r="BV204">
            <v>10.434903651538896</v>
          </cell>
          <cell r="BW204">
            <v>30.933316040687586</v>
          </cell>
          <cell r="BX204">
            <v>-1.4088174727553859</v>
          </cell>
          <cell r="CI204">
            <v>10.56253280131223</v>
          </cell>
          <cell r="CJ204">
            <v>12.396291498571376</v>
          </cell>
          <cell r="CK204">
            <v>11.164896304521044</v>
          </cell>
          <cell r="CL204">
            <v>1.9373705800924901</v>
          </cell>
          <cell r="CM204">
            <v>2.2041773084020333</v>
          </cell>
          <cell r="DR204">
            <v>9410164044.6635113</v>
          </cell>
          <cell r="DS204">
            <v>4250120930.4693427</v>
          </cell>
          <cell r="DT204">
            <v>3675045998.7176681</v>
          </cell>
          <cell r="DU204">
            <v>840485669.10993099</v>
          </cell>
          <cell r="DV204">
            <v>644511446.36656713</v>
          </cell>
          <cell r="EB204">
            <v>6.7096175546889816</v>
          </cell>
          <cell r="EC204">
            <v>6.7455168273009329</v>
          </cell>
          <cell r="ED204">
            <v>7.4426507411970544</v>
          </cell>
          <cell r="EE204">
            <v>3.7865049308901026</v>
          </cell>
          <cell r="EF204">
            <v>10.706336549626313</v>
          </cell>
          <cell r="EG204">
            <v>3.5114755306538283</v>
          </cell>
          <cell r="EH204">
            <v>2.3388376243396758</v>
          </cell>
          <cell r="EI204">
            <v>4.8993654420338046</v>
          </cell>
          <cell r="EJ204">
            <v>5.5583589482308566</v>
          </cell>
          <cell r="EK204">
            <v>6.3504885504001507</v>
          </cell>
          <cell r="EL204">
            <v>7.1319155531378744</v>
          </cell>
          <cell r="EM204">
            <v>4.6437939717922703</v>
          </cell>
          <cell r="EN204">
            <v>12.130846427718604</v>
          </cell>
          <cell r="EO204">
            <v>6.149335768069327</v>
          </cell>
        </row>
        <row r="205">
          <cell r="E205">
            <v>625152356024.55933</v>
          </cell>
          <cell r="H205">
            <v>39659285283.319443</v>
          </cell>
          <cell r="K205">
            <v>121697939178.28775</v>
          </cell>
          <cell r="AD205">
            <v>428075901157.63257</v>
          </cell>
          <cell r="AE205">
            <v>252544393071.87036</v>
          </cell>
          <cell r="AF205">
            <v>114040360876.231</v>
          </cell>
          <cell r="AG205">
            <v>49065093142.476753</v>
          </cell>
          <cell r="AH205">
            <v>12426054067.054195</v>
          </cell>
          <cell r="AJ205">
            <v>53541676129.087097</v>
          </cell>
          <cell r="AL205">
            <v>10113069733.818438</v>
          </cell>
          <cell r="AM205">
            <v>12.864604600634566</v>
          </cell>
          <cell r="AN205">
            <v>14.889737131530323</v>
          </cell>
          <cell r="AO205">
            <v>9.1442156565126442</v>
          </cell>
          <cell r="AP205">
            <v>11.577148273063131</v>
          </cell>
          <cell r="AQ205">
            <v>12.881816619485175</v>
          </cell>
          <cell r="AS205">
            <v>10.548651309087177</v>
          </cell>
          <cell r="AT205">
            <v>12.719837664490829</v>
          </cell>
          <cell r="BE205">
            <v>11.844020033323034</v>
          </cell>
          <cell r="BF205">
            <v>15.063209079530138</v>
          </cell>
          <cell r="BG205">
            <v>10.957076574641711</v>
          </cell>
          <cell r="BH205">
            <v>-1.6118802921043063</v>
          </cell>
          <cell r="BI205">
            <v>1.2205184311242512E-2</v>
          </cell>
          <cell r="BO205">
            <v>14584553888.105503</v>
          </cell>
          <cell r="BP205">
            <v>5896759622.3712177</v>
          </cell>
          <cell r="BQ205">
            <v>5322805405.3455286</v>
          </cell>
          <cell r="BR205">
            <v>2574468440.7528563</v>
          </cell>
          <cell r="BS205">
            <v>790520419.63590002</v>
          </cell>
          <cell r="BT205">
            <v>14.905493703154704</v>
          </cell>
          <cell r="BU205">
            <v>12.580781559922482</v>
          </cell>
          <cell r="BV205">
            <v>11.879431579378718</v>
          </cell>
          <cell r="BW205">
            <v>35.038319553640093</v>
          </cell>
          <cell r="BX205">
            <v>-2.89720053275766E-2</v>
          </cell>
          <cell r="CI205">
            <v>10.922402996729396</v>
          </cell>
          <cell r="CJ205">
            <v>13.475502196612998</v>
          </cell>
          <cell r="CK205">
            <v>10.487998459757542</v>
          </cell>
          <cell r="CL205">
            <v>1.4263529013676779</v>
          </cell>
          <cell r="CM205">
            <v>5.0674089295140057</v>
          </cell>
          <cell r="DR205">
            <v>9385516423.2287731</v>
          </cell>
          <cell r="DS205">
            <v>4308694693.8971624</v>
          </cell>
          <cell r="DT205">
            <v>3553926719.6481504</v>
          </cell>
          <cell r="DU205">
            <v>863126790.01761734</v>
          </cell>
          <cell r="DV205">
            <v>659768219.66584003</v>
          </cell>
          <cell r="EB205">
            <v>6.5224504735928228</v>
          </cell>
          <cell r="EC205">
            <v>6.5984416065711775</v>
          </cell>
          <cell r="ED205">
            <v>7.1424159532394143</v>
          </cell>
          <cell r="EE205">
            <v>3.6401779713665761</v>
          </cell>
          <cell r="EF205">
            <v>10.669120600659349</v>
          </cell>
          <cell r="EG205">
            <v>3.407001853798576</v>
          </cell>
          <cell r="EH205">
            <v>2.3349398300413218</v>
          </cell>
          <cell r="EI205">
            <v>4.6674750627301291</v>
          </cell>
          <cell r="EJ205">
            <v>5.2470468837734288</v>
          </cell>
          <cell r="EK205">
            <v>6.3617976822734539</v>
          </cell>
          <cell r="EL205">
            <v>7.057592551647847</v>
          </cell>
          <cell r="EM205">
            <v>4.6226465144501665</v>
          </cell>
          <cell r="EN205">
            <v>12.074335530761282</v>
          </cell>
          <cell r="EO205">
            <v>5.8293075203931695</v>
          </cell>
        </row>
        <row r="206">
          <cell r="E206">
            <v>639348600798.19385</v>
          </cell>
          <cell r="H206">
            <v>38611594306.752792</v>
          </cell>
          <cell r="K206">
            <v>124424757989.98613</v>
          </cell>
          <cell r="AD206">
            <v>436374289220.8764</v>
          </cell>
          <cell r="AE206">
            <v>259720741773.35706</v>
          </cell>
          <cell r="AF206">
            <v>114684575390.15331</v>
          </cell>
          <cell r="AG206">
            <v>49603164769.701645</v>
          </cell>
          <cell r="AH206">
            <v>12365807287.664228</v>
          </cell>
          <cell r="AJ206">
            <v>53963201423.6436</v>
          </cell>
          <cell r="AL206">
            <v>10265778917.757698</v>
          </cell>
          <cell r="AM206">
            <v>14.22863429442074</v>
          </cell>
          <cell r="AN206">
            <v>17.607122874555792</v>
          </cell>
          <cell r="AO206">
            <v>8.7231480919275803</v>
          </cell>
          <cell r="AP206">
            <v>11.189400448959885</v>
          </cell>
          <cell r="AQ206">
            <v>11.542685379427219</v>
          </cell>
          <cell r="AS206">
            <v>10.20172115057909</v>
          </cell>
          <cell r="AT206">
            <v>14.069193196259654</v>
          </cell>
          <cell r="BE206">
            <v>10.307534585352141</v>
          </cell>
          <cell r="BF206">
            <v>14.714431469500733</v>
          </cell>
          <cell r="BG206">
            <v>7.2477673494518946</v>
          </cell>
          <cell r="BH206">
            <v>-2.5952347975099377</v>
          </cell>
          <cell r="BI206">
            <v>-1.9787429108683474</v>
          </cell>
          <cell r="BO206">
            <v>14977652091.603916</v>
          </cell>
          <cell r="BP206">
            <v>6116784749.1453085</v>
          </cell>
          <cell r="BQ206">
            <v>5388216132.4594717</v>
          </cell>
          <cell r="BR206">
            <v>2685748220.3823338</v>
          </cell>
          <cell r="BS206">
            <v>786902989.61680341</v>
          </cell>
          <cell r="BT206">
            <v>11.983651514832117</v>
          </cell>
          <cell r="BU206">
            <v>10.84123423209693</v>
          </cell>
          <cell r="BV206">
            <v>8.6602036656542758</v>
          </cell>
          <cell r="BW206">
            <v>28.435795041035483</v>
          </cell>
          <cell r="BX206">
            <v>-2.4236563696808155</v>
          </cell>
          <cell r="CI206">
            <v>10.985878083914935</v>
          </cell>
          <cell r="CJ206">
            <v>15.043727140583174</v>
          </cell>
          <cell r="CK206">
            <v>9.233460313415387</v>
          </cell>
          <cell r="CL206">
            <v>1.3797624382180018</v>
          </cell>
          <cell r="CM206">
            <v>1.2749401918398906</v>
          </cell>
          <cell r="DR206">
            <v>9447300848.8396721</v>
          </cell>
          <cell r="DS206">
            <v>4296138322.8801737</v>
          </cell>
          <cell r="DT206">
            <v>3601794209.1813965</v>
          </cell>
          <cell r="DU206">
            <v>892227982.7268815</v>
          </cell>
          <cell r="DV206">
            <v>657140334.05121815</v>
          </cell>
          <cell r="EB206">
            <v>6.4384389619325866</v>
          </cell>
          <cell r="EC206">
            <v>6.4372721113468785</v>
          </cell>
          <cell r="ED206">
            <v>7.1764590863903051</v>
          </cell>
          <cell r="EE206">
            <v>3.7025843373024876</v>
          </cell>
          <cell r="EF206">
            <v>10.592682775804867</v>
          </cell>
          <cell r="EG206">
            <v>3.4322948124065089</v>
          </cell>
          <cell r="EH206">
            <v>2.3551391034001683</v>
          </cell>
          <cell r="EI206">
            <v>4.6982919142604223</v>
          </cell>
          <cell r="EJ206">
            <v>5.4144694856704572</v>
          </cell>
          <cell r="EK206">
            <v>6.3635391633653793</v>
          </cell>
          <cell r="EL206">
            <v>7.0430790898949311</v>
          </cell>
          <cell r="EM206">
            <v>4.6039005152891601</v>
          </cell>
          <cell r="EN206">
            <v>12.090783905775709</v>
          </cell>
          <cell r="EO206">
            <v>5.9830393868036227</v>
          </cell>
        </row>
        <row r="207">
          <cell r="E207">
            <v>636564137052.18872</v>
          </cell>
          <cell r="H207">
            <v>40804242782.382225</v>
          </cell>
          <cell r="K207">
            <v>122819726754.44551</v>
          </cell>
          <cell r="AD207">
            <v>436624256674.87427</v>
          </cell>
          <cell r="AE207">
            <v>258635181338.96176</v>
          </cell>
          <cell r="AF207">
            <v>115333150654.1286</v>
          </cell>
          <cell r="AG207">
            <v>50265555499.833015</v>
          </cell>
          <cell r="AH207">
            <v>12390369181.950945</v>
          </cell>
          <cell r="AJ207">
            <v>54582950986.061684</v>
          </cell>
          <cell r="AL207">
            <v>10488642578.312496</v>
          </cell>
          <cell r="AM207">
            <v>13.468025553466067</v>
          </cell>
          <cell r="AN207">
            <v>16.474718347224602</v>
          </cell>
          <cell r="AO207">
            <v>7.9511220926252735</v>
          </cell>
          <cell r="AP207">
            <v>12.403094390833246</v>
          </cell>
          <cell r="AQ207">
            <v>10.732874251438872</v>
          </cell>
          <cell r="AS207">
            <v>10.124460074384988</v>
          </cell>
          <cell r="AT207">
            <v>13.164928157332078</v>
          </cell>
          <cell r="BE207">
            <v>10.540777743301156</v>
          </cell>
          <cell r="BF207">
            <v>16.030748185002185</v>
          </cell>
          <cell r="BG207">
            <v>5.9905307628687288</v>
          </cell>
          <cell r="BH207">
            <v>-1.7343291117317916</v>
          </cell>
          <cell r="BI207">
            <v>-5.4421448780341048</v>
          </cell>
          <cell r="BO207">
            <v>14834308405.766256</v>
          </cell>
          <cell r="BP207">
            <v>6124016307.0913792</v>
          </cell>
          <cell r="BQ207">
            <v>5301334295.7305918</v>
          </cell>
          <cell r="BR207">
            <v>2622106709.2619524</v>
          </cell>
          <cell r="BS207">
            <v>786851093.68233466</v>
          </cell>
          <cell r="BT207">
            <v>11.205738755126603</v>
          </cell>
          <cell r="BU207">
            <v>11.176229826680629</v>
          </cell>
          <cell r="BV207">
            <v>7.1086662246613086</v>
          </cell>
          <cell r="BW207">
            <v>26.582524045234223</v>
          </cell>
          <cell r="BX207">
            <v>-2.8793338380883604</v>
          </cell>
          <cell r="CI207">
            <v>11.214925169253931</v>
          </cell>
          <cell r="CJ207">
            <v>16.288093668690351</v>
          </cell>
          <cell r="CK207">
            <v>8.0183449694432021</v>
          </cell>
          <cell r="CL207">
            <v>1.4405223118975963</v>
          </cell>
          <cell r="CM207">
            <v>3.2386632158416528</v>
          </cell>
          <cell r="DR207">
            <v>9483292638.6041527</v>
          </cell>
          <cell r="DS207">
            <v>4410789659.8092327</v>
          </cell>
          <cell r="DT207">
            <v>3513408504.3078818</v>
          </cell>
          <cell r="DU207">
            <v>904195768.51759338</v>
          </cell>
          <cell r="DV207">
            <v>654898705.96944785</v>
          </cell>
          <cell r="EB207">
            <v>6.4747458976876935</v>
          </cell>
          <cell r="EC207">
            <v>6.5505956051188665</v>
          </cell>
          <cell r="ED207">
            <v>7.091441659232979</v>
          </cell>
          <cell r="EE207">
            <v>3.6911143310236207</v>
          </cell>
          <cell r="EF207">
            <v>10.443789779515299</v>
          </cell>
          <cell r="EG207">
            <v>3.3974998362980098</v>
          </cell>
          <cell r="EH207">
            <v>2.3678202924239349</v>
          </cell>
          <cell r="EI207">
            <v>4.5965399069246873</v>
          </cell>
          <cell r="EJ207">
            <v>5.2165079708920423</v>
          </cell>
          <cell r="EK207">
            <v>6.3505056397233179</v>
          </cell>
          <cell r="EL207">
            <v>6.9980067457230986</v>
          </cell>
          <cell r="EM207">
            <v>4.6185473639782764</v>
          </cell>
          <cell r="EN207">
            <v>11.958712609397518</v>
          </cell>
          <cell r="EO207">
            <v>5.7766390133837966</v>
          </cell>
        </row>
        <row r="208">
          <cell r="E208">
            <v>638424003642.03748</v>
          </cell>
          <cell r="H208">
            <v>47985540905.409645</v>
          </cell>
          <cell r="K208">
            <v>119021217543.339</v>
          </cell>
          <cell r="AD208">
            <v>437889734686.71863</v>
          </cell>
          <cell r="AE208">
            <v>259056478882.73853</v>
          </cell>
          <cell r="AF208">
            <v>116001335329.70084</v>
          </cell>
          <cell r="AG208">
            <v>50409158991.772369</v>
          </cell>
          <cell r="AH208">
            <v>12422761482.50696</v>
          </cell>
          <cell r="AJ208">
            <v>55103461700.412903</v>
          </cell>
          <cell r="AL208">
            <v>10651476289.701862</v>
          </cell>
          <cell r="AM208">
            <v>12.800416310540763</v>
          </cell>
          <cell r="AN208">
            <v>15.95955487592542</v>
          </cell>
          <cell r="AO208">
            <v>7.3483061394554738</v>
          </cell>
          <cell r="AP208">
            <v>10.862126302811559</v>
          </cell>
          <cell r="AQ208">
            <v>10.273556010390884</v>
          </cell>
          <cell r="AS208">
            <v>9.7932205977575126</v>
          </cell>
          <cell r="AT208">
            <v>12.640606369917728</v>
          </cell>
          <cell r="BE208">
            <v>12.730394840192915</v>
          </cell>
          <cell r="BF208">
            <v>18.962122932432159</v>
          </cell>
          <cell r="BG208">
            <v>7.8068649023513403</v>
          </cell>
          <cell r="BH208">
            <v>-1.4622456349301372</v>
          </cell>
          <cell r="BI208">
            <v>-6.2465336395989173</v>
          </cell>
          <cell r="BO208">
            <v>14735397761.297762</v>
          </cell>
          <cell r="BP208">
            <v>5931501145.6133308</v>
          </cell>
          <cell r="BQ208">
            <v>5338557541.9961014</v>
          </cell>
          <cell r="BR208">
            <v>2669650261.8348427</v>
          </cell>
          <cell r="BS208">
            <v>795688811.85348535</v>
          </cell>
          <cell r="BT208">
            <v>10.468794735294807</v>
          </cell>
          <cell r="BU208">
            <v>8.7272595685254686</v>
          </cell>
          <cell r="BV208">
            <v>8.230012831786194</v>
          </cell>
          <cell r="BW208">
            <v>25.922850958580135</v>
          </cell>
          <cell r="BX208">
            <v>-4.2379531645531205</v>
          </cell>
          <cell r="CI208">
            <v>10.723493635651282</v>
          </cell>
          <cell r="CJ208">
            <v>15.673455526759049</v>
          </cell>
          <cell r="CK208">
            <v>8.0881559547873785</v>
          </cell>
          <cell r="CL208">
            <v>-2.2996993820678657E-2</v>
          </cell>
          <cell r="CM208">
            <v>1.2406571104679909</v>
          </cell>
          <cell r="DR208">
            <v>9508867810.7399254</v>
          </cell>
          <cell r="DS208">
            <v>4404628356.5087738</v>
          </cell>
          <cell r="DT208">
            <v>3518119508.3138638</v>
          </cell>
          <cell r="DU208">
            <v>920901294.4426949</v>
          </cell>
          <cell r="DV208">
            <v>665218651.47459519</v>
          </cell>
          <cell r="EB208">
            <v>6.5699301994564694</v>
          </cell>
          <cell r="EC208">
            <v>6.6953647793047644</v>
          </cell>
          <cell r="ED208">
            <v>7.1193339798086273</v>
          </cell>
          <cell r="EE208">
            <v>3.716189858573383</v>
          </cell>
          <cell r="EF208">
            <v>10.403895609659795</v>
          </cell>
          <cell r="EG208">
            <v>3.3650932173232997</v>
          </cell>
          <cell r="EH208">
            <v>2.2896555883082992</v>
          </cell>
          <cell r="EI208">
            <v>4.6021518000829635</v>
          </cell>
          <cell r="EJ208">
            <v>5.2959627084248222</v>
          </cell>
          <cell r="EK208">
            <v>6.4050880552921337</v>
          </cell>
          <cell r="EL208">
            <v>7.0225541506775766</v>
          </cell>
          <cell r="EM208">
            <v>4.5725731264943388</v>
          </cell>
          <cell r="EN208">
            <v>12.071487168969862</v>
          </cell>
          <cell r="EO208">
            <v>5.85056990964687</v>
          </cell>
        </row>
        <row r="209">
          <cell r="E209">
            <v>644220448373.72302</v>
          </cell>
          <cell r="H209">
            <v>44829646960.30571</v>
          </cell>
          <cell r="K209">
            <v>119488975974.84738</v>
          </cell>
          <cell r="AD209">
            <v>442597473524.8739</v>
          </cell>
          <cell r="AE209">
            <v>262175736353.5614</v>
          </cell>
          <cell r="AF209">
            <v>116878114496.79752</v>
          </cell>
          <cell r="AG209">
            <v>51116458774.983704</v>
          </cell>
          <cell r="AH209">
            <v>12427163899.531345</v>
          </cell>
          <cell r="AJ209">
            <v>55678906832.9851</v>
          </cell>
          <cell r="AL209">
            <v>10950380086.80282</v>
          </cell>
          <cell r="AM209">
            <v>11.734710586925146</v>
          </cell>
          <cell r="AN209">
            <v>14.542764515521721</v>
          </cell>
          <cell r="AO209">
            <v>6.4361021971071741</v>
          </cell>
          <cell r="AP209">
            <v>10.888800386028418</v>
          </cell>
          <cell r="AQ209">
            <v>9.8001573507946027</v>
          </cell>
          <cell r="AS209">
            <v>9.7922950690098265</v>
          </cell>
          <cell r="AT209">
            <v>11.586202658477362</v>
          </cell>
          <cell r="BE209">
            <v>11.349621789866715</v>
          </cell>
          <cell r="BF209">
            <v>17.192886184615254</v>
          </cell>
          <cell r="BG209">
            <v>7.7331151493014394</v>
          </cell>
          <cell r="BH209">
            <v>-4.2791279600478349</v>
          </cell>
          <cell r="BI209">
            <v>-6.4740562455761879</v>
          </cell>
          <cell r="BO209">
            <v>15298864138.769924</v>
          </cell>
          <cell r="BP209">
            <v>6168281943.5277681</v>
          </cell>
          <cell r="BQ209">
            <v>5513121822.2841978</v>
          </cell>
          <cell r="BR209">
            <v>2798693019.9038582</v>
          </cell>
          <cell r="BS209">
            <v>818767353.05410218</v>
          </cell>
          <cell r="BT209">
            <v>10.970866789158018</v>
          </cell>
          <cell r="BU209">
            <v>11.405661671115519</v>
          </cell>
          <cell r="BV209">
            <v>6.7153005754045036</v>
          </cell>
          <cell r="BW209">
            <v>25.657025954066825</v>
          </cell>
          <cell r="BX209">
            <v>-4.3673845431690728</v>
          </cell>
          <cell r="CI209">
            <v>10.787155932619786</v>
          </cell>
          <cell r="CJ209">
            <v>15.519555717456868</v>
          </cell>
          <cell r="CK209">
            <v>8.4160318885069696</v>
          </cell>
          <cell r="CL209">
            <v>0.28959785774529401</v>
          </cell>
          <cell r="CM209">
            <v>1.3013766405324478</v>
          </cell>
          <cell r="DR209">
            <v>9482762082.4142666</v>
          </cell>
          <cell r="DS209">
            <v>4248714427.1668444</v>
          </cell>
          <cell r="DT209">
            <v>3591797622.7798586</v>
          </cell>
          <cell r="DU209">
            <v>954828978.69339228</v>
          </cell>
          <cell r="DV209">
            <v>687421053.77417088</v>
          </cell>
          <cell r="EB209">
            <v>6.5018634209553214</v>
          </cell>
          <cell r="EC209">
            <v>6.4891479338119566</v>
          </cell>
          <cell r="ED209">
            <v>7.3099323490559742</v>
          </cell>
          <cell r="EE209">
            <v>3.7449640570042457</v>
          </cell>
          <cell r="EF209">
            <v>10.510103160282718</v>
          </cell>
          <cell r="EG209">
            <v>3.4566090079387073</v>
          </cell>
          <cell r="EH209">
            <v>2.3527279943287467</v>
          </cell>
          <cell r="EI209">
            <v>4.7169838819013963</v>
          </cell>
          <cell r="EJ209">
            <v>5.4751308814716504</v>
          </cell>
          <cell r="EK209">
            <v>6.5885294478572023</v>
          </cell>
          <cell r="EL209">
            <v>7.1001551164556131</v>
          </cell>
          <cell r="EM209">
            <v>4.6550551078374918</v>
          </cell>
          <cell r="EN209">
            <v>12.180193594648909</v>
          </cell>
          <cell r="EO209">
            <v>6.0146341116247051</v>
          </cell>
        </row>
        <row r="210">
          <cell r="E210">
            <v>644445238359.97253</v>
          </cell>
          <cell r="H210">
            <v>45536458774.865036</v>
          </cell>
          <cell r="K210">
            <v>120028675893.45802</v>
          </cell>
          <cell r="AD210">
            <v>442266287742.63177</v>
          </cell>
          <cell r="AE210">
            <v>260862111245.35464</v>
          </cell>
          <cell r="AF210">
            <v>117293820563.13835</v>
          </cell>
          <cell r="AG210">
            <v>51752417705.148323</v>
          </cell>
          <cell r="AH210">
            <v>12357938228.990309</v>
          </cell>
          <cell r="AJ210">
            <v>56200240549.142731</v>
          </cell>
          <cell r="AL210">
            <v>11157160900.23361</v>
          </cell>
          <cell r="AM210">
            <v>10.315732759431185</v>
          </cell>
          <cell r="AN210">
            <v>11.92338317128787</v>
          </cell>
          <cell r="AO210">
            <v>6.3299604789946562</v>
          </cell>
          <cell r="AP210">
            <v>11.887985591378648</v>
          </cell>
          <cell r="AQ210">
            <v>9.6285948667657273</v>
          </cell>
          <cell r="AS210">
            <v>9.8220846686112075</v>
          </cell>
          <cell r="AT210">
            <v>10.07429025925215</v>
          </cell>
          <cell r="BE210">
            <v>11.327442344940163</v>
          </cell>
          <cell r="BF210">
            <v>15.728064335949066</v>
          </cell>
          <cell r="BG210">
            <v>8.6892203182267647</v>
          </cell>
          <cell r="BH210">
            <v>-3.8173782280856661</v>
          </cell>
          <cell r="BI210">
            <v>-2.5913429441959845</v>
          </cell>
          <cell r="BO210">
            <v>14236573501.826094</v>
          </cell>
          <cell r="BP210">
            <v>5658195676.1726265</v>
          </cell>
          <cell r="BQ210">
            <v>5228878009.9606047</v>
          </cell>
          <cell r="BR210">
            <v>2549855157.5545349</v>
          </cell>
          <cell r="BS210">
            <v>799644658.13832557</v>
          </cell>
          <cell r="BT210">
            <v>9.2640148117778089</v>
          </cell>
          <cell r="BU210">
            <v>5.1347434521537227</v>
          </cell>
          <cell r="BV210">
            <v>8.4118118638105699</v>
          </cell>
          <cell r="BW210">
            <v>28.476550552589728</v>
          </cell>
          <cell r="BX210">
            <v>-4.7835538267205102</v>
          </cell>
          <cell r="CI210">
            <v>10.215755424071226</v>
          </cell>
          <cell r="CJ210">
            <v>14.158305451150088</v>
          </cell>
          <cell r="CK210">
            <v>8.7044997765233454</v>
          </cell>
          <cell r="CL210">
            <v>7.2141708425133011E-2</v>
          </cell>
          <cell r="CM210">
            <v>8.849856775237086E-2</v>
          </cell>
          <cell r="DR210">
            <v>9270675782.0640907</v>
          </cell>
          <cell r="DS210">
            <v>4107924975.9250336</v>
          </cell>
          <cell r="DT210">
            <v>3550736962.9970603</v>
          </cell>
          <cell r="DU210">
            <v>942538540.26036274</v>
          </cell>
          <cell r="DV210">
            <v>669475302.88163388</v>
          </cell>
          <cell r="EB210">
            <v>6.6451001491349633</v>
          </cell>
          <cell r="EC210">
            <v>6.8777738117236353</v>
          </cell>
          <cell r="ED210">
            <v>7.0489684929229828</v>
          </cell>
          <cell r="EE210">
            <v>3.6104340979034082</v>
          </cell>
          <cell r="EF210">
            <v>10.60889251237745</v>
          </cell>
          <cell r="EG210">
            <v>3.2190049064085096</v>
          </cell>
          <cell r="EH210">
            <v>2.1690369863068359</v>
          </cell>
          <cell r="EI210">
            <v>4.4579313597735011</v>
          </cell>
          <cell r="EJ210">
            <v>4.9270261576607961</v>
          </cell>
          <cell r="EK210">
            <v>6.4706963517785736</v>
          </cell>
          <cell r="EL210">
            <v>6.9269732576551872</v>
          </cell>
          <cell r="EM210">
            <v>4.5277211641325827</v>
          </cell>
          <cell r="EN210">
            <v>11.989335409972204</v>
          </cell>
          <cell r="EO210">
            <v>5.4585360673838634</v>
          </cell>
        </row>
        <row r="211">
          <cell r="E211">
            <v>642549525141.59204</v>
          </cell>
          <cell r="H211">
            <v>45477155279.4412</v>
          </cell>
          <cell r="K211">
            <v>120854465194.13582</v>
          </cell>
          <cell r="AD211">
            <v>441259499323.7865</v>
          </cell>
          <cell r="AE211">
            <v>260492816695.30725</v>
          </cell>
          <cell r="AF211">
            <v>116677368169.46944</v>
          </cell>
          <cell r="AG211">
            <v>51850422789.994164</v>
          </cell>
          <cell r="AH211">
            <v>12238891669.015692</v>
          </cell>
          <cell r="AJ211">
            <v>56111677358.537949</v>
          </cell>
          <cell r="AL211">
            <v>11193589396.150227</v>
          </cell>
          <cell r="AM211">
            <v>8.6427088624754678</v>
          </cell>
          <cell r="AN211">
            <v>9.3157361247287795</v>
          </cell>
          <cell r="AO211">
            <v>5.9721115274603109</v>
          </cell>
          <cell r="AP211">
            <v>11.405772103594568</v>
          </cell>
          <cell r="AQ211">
            <v>9.0938569588842721</v>
          </cell>
          <cell r="AS211">
            <v>9.2870611390287969</v>
          </cell>
          <cell r="AT211">
            <v>8.4102881932607296</v>
          </cell>
          <cell r="BE211">
            <v>10.541494441205579</v>
          </cell>
          <cell r="BF211">
            <v>12.556089695436645</v>
          </cell>
          <cell r="BG211">
            <v>7.8216084860830204</v>
          </cell>
          <cell r="BH211">
            <v>12.202547041731648</v>
          </cell>
          <cell r="BI211">
            <v>-0.23147285213538371</v>
          </cell>
          <cell r="BO211">
            <v>14976921011.595385</v>
          </cell>
          <cell r="BP211">
            <v>6036288422.769845</v>
          </cell>
          <cell r="BQ211">
            <v>5381965200.1402225</v>
          </cell>
          <cell r="BR211">
            <v>2734437691.2112317</v>
          </cell>
          <cell r="BS211">
            <v>824229697.47408569</v>
          </cell>
          <cell r="BT211">
            <v>7.0672290639603341</v>
          </cell>
          <cell r="BU211">
            <v>9.1540478683965532</v>
          </cell>
          <cell r="BV211">
            <v>7.3688809645308995</v>
          </cell>
          <cell r="BW211">
            <v>5.4188902643421244</v>
          </cell>
          <cell r="BX211">
            <v>-3.2365124822675839</v>
          </cell>
          <cell r="CI211">
            <v>9.5143986580448203</v>
          </cell>
          <cell r="CJ211">
            <v>11.617777036294896</v>
          </cell>
          <cell r="CK211">
            <v>7.0946396956449886</v>
          </cell>
          <cell r="CL211">
            <v>10.171082590007874</v>
          </cell>
          <cell r="CM211">
            <v>6.0041999328061646</v>
          </cell>
          <cell r="DR211">
            <v>9827947789.385397</v>
          </cell>
          <cell r="DS211">
            <v>4545750585.7713652</v>
          </cell>
          <cell r="DT211">
            <v>3614832813.4456835</v>
          </cell>
          <cell r="DU211">
            <v>976419587.95047855</v>
          </cell>
          <cell r="DV211">
            <v>690944802.21786654</v>
          </cell>
          <cell r="EB211">
            <v>6.7363315911311092</v>
          </cell>
          <cell r="EC211">
            <v>6.9573951678207653</v>
          </cell>
          <cell r="ED211">
            <v>7.1377075313407019</v>
          </cell>
          <cell r="EE211">
            <v>3.7560611488681213</v>
          </cell>
          <cell r="EF211">
            <v>10.830764461706645</v>
          </cell>
          <cell r="EG211">
            <v>3.3941299925660409</v>
          </cell>
          <cell r="EH211">
            <v>2.3172571510216957</v>
          </cell>
          <cell r="EI211">
            <v>4.6126899197135831</v>
          </cell>
          <cell r="EJ211">
            <v>5.2737037502785995</v>
          </cell>
          <cell r="EK211">
            <v>6.7345125666952983</v>
          </cell>
          <cell r="EL211">
            <v>7.1924529242326036</v>
          </cell>
          <cell r="EM211">
            <v>4.7231862248891776</v>
          </cell>
          <cell r="EN211">
            <v>12.374693327094402</v>
          </cell>
          <cell r="EO211">
            <v>5.7988424232997371</v>
          </cell>
        </row>
        <row r="212">
          <cell r="E212">
            <v>647510205489.19055</v>
          </cell>
          <cell r="H212">
            <v>44468340746.35421</v>
          </cell>
          <cell r="K212">
            <v>122631427958.61125</v>
          </cell>
          <cell r="AD212">
            <v>441358822155.40582</v>
          </cell>
          <cell r="AE212">
            <v>261930441229.4761</v>
          </cell>
          <cell r="AF212">
            <v>116106117252.69516</v>
          </cell>
          <cell r="AG212">
            <v>51181201688.096062</v>
          </cell>
          <cell r="AH212">
            <v>12141061985.138355</v>
          </cell>
          <cell r="AJ212">
            <v>55304316245.84996</v>
          </cell>
          <cell r="AL212">
            <v>10433981722.640356</v>
          </cell>
          <cell r="AM212">
            <v>7.8839017405002654</v>
          </cell>
          <cell r="AN212">
            <v>9.048514240562632</v>
          </cell>
          <cell r="AO212">
            <v>5.6906358602048179</v>
          </cell>
          <cell r="AP212">
            <v>9.4734406305195797</v>
          </cell>
          <cell r="AQ212">
            <v>-1.3102965071433936</v>
          </cell>
          <cell r="AS212">
            <v>7.57593068089224</v>
          </cell>
          <cell r="AT212">
            <v>7.6660304176561223</v>
          </cell>
          <cell r="BE212">
            <v>10.979718813638129</v>
          </cell>
          <cell r="BF212">
            <v>13.008780046661506</v>
          </cell>
          <cell r="BG212">
            <v>8.7075768012506494</v>
          </cell>
          <cell r="BH212">
            <v>11.665879878754248</v>
          </cell>
          <cell r="BI212">
            <v>-0.72542309320017262</v>
          </cell>
          <cell r="BO212">
            <v>15366194158.451086</v>
          </cell>
          <cell r="BP212">
            <v>6282423348.2017612</v>
          </cell>
          <cell r="BQ212">
            <v>5546195812.1067848</v>
          </cell>
          <cell r="BR212">
            <v>2714317355.6321616</v>
          </cell>
          <cell r="BS212">
            <v>823257642.51037955</v>
          </cell>
          <cell r="BT212">
            <v>9.3088390887094974</v>
          </cell>
          <cell r="BU212">
            <v>12.38490423783567</v>
          </cell>
          <cell r="BV212">
            <v>8.0258832830721225</v>
          </cell>
          <cell r="BW212">
            <v>7.3697576589825564</v>
          </cell>
          <cell r="BX212">
            <v>2.2230010659410437</v>
          </cell>
          <cell r="CI212">
            <v>10.251693319666044</v>
          </cell>
          <cell r="CJ212">
            <v>12.243772128073571</v>
          </cell>
          <cell r="CK212">
            <v>8.0854237187307341</v>
          </cell>
          <cell r="CL212">
            <v>9.3627651412971922</v>
          </cell>
          <cell r="CM212">
            <v>8.0650040863561756</v>
          </cell>
          <cell r="DR212">
            <v>9769439605.0339947</v>
          </cell>
          <cell r="DS212">
            <v>4486505224.9138308</v>
          </cell>
          <cell r="DT212">
            <v>3606162514.7669673</v>
          </cell>
          <cell r="DU212">
            <v>976403685.30573642</v>
          </cell>
          <cell r="DV212">
            <v>700368180.0474565</v>
          </cell>
          <cell r="EB212">
            <v>6.7460570351631759</v>
          </cell>
          <cell r="EC212">
            <v>6.8660749884924117</v>
          </cell>
          <cell r="ED212">
            <v>7.4070205062512366</v>
          </cell>
          <cell r="EE212">
            <v>3.6692507160171672</v>
          </cell>
          <cell r="EF212">
            <v>10.806359757518134</v>
          </cell>
          <cell r="EG212">
            <v>3.481564973236341</v>
          </cell>
          <cell r="EH212">
            <v>2.3985082904883734</v>
          </cell>
          <cell r="EI212">
            <v>4.7768334204441247</v>
          </cell>
          <cell r="EJ212">
            <v>5.3033482335438569</v>
          </cell>
          <cell r="EK212">
            <v>6.7807712662871973</v>
          </cell>
          <cell r="EL212">
            <v>7.2931012876157251</v>
          </cell>
          <cell r="EM212">
            <v>4.7753028455036262</v>
          </cell>
          <cell r="EN212">
            <v>12.646171612939828</v>
          </cell>
          <cell r="EO212">
            <v>5.8306351880549574</v>
          </cell>
        </row>
        <row r="213">
          <cell r="E213">
            <v>643743959935.07996</v>
          </cell>
          <cell r="H213">
            <v>46601433481.106339</v>
          </cell>
          <cell r="K213">
            <v>123246688637.40482</v>
          </cell>
          <cell r="AD213">
            <v>438226925678.1745</v>
          </cell>
          <cell r="AE213">
            <v>258549927853.6423</v>
          </cell>
          <cell r="AF213">
            <v>116087816879.37953</v>
          </cell>
          <cell r="AG213">
            <v>51505937120.986923</v>
          </cell>
          <cell r="AH213">
            <v>12083243824.165619</v>
          </cell>
          <cell r="AJ213">
            <v>55498214292.922295</v>
          </cell>
          <cell r="AL213">
            <v>10492703718.713993</v>
          </cell>
          <cell r="AM213">
            <v>6.2530663835558942</v>
          </cell>
          <cell r="AN213">
            <v>6.7644674382071557</v>
          </cell>
          <cell r="AO213">
            <v>4.8914428617011341</v>
          </cell>
          <cell r="AP213">
            <v>8.9854877426315696</v>
          </cell>
          <cell r="AQ213">
            <v>-2.0390546967656076</v>
          </cell>
          <cell r="AS213">
            <v>7.2191394074018422</v>
          </cell>
          <cell r="AT213">
            <v>6.0632847916483046</v>
          </cell>
          <cell r="BE213">
            <v>13.084319739728368</v>
          </cell>
          <cell r="BF213">
            <v>15.534014518284135</v>
          </cell>
          <cell r="BG213">
            <v>10.315720298461638</v>
          </cell>
          <cell r="BH213">
            <v>15.056281461944977</v>
          </cell>
          <cell r="BI213">
            <v>-1.7928394960078697</v>
          </cell>
          <cell r="BO213">
            <v>15684079720.484282</v>
          </cell>
          <cell r="BP213">
            <v>6347009977.1340532</v>
          </cell>
          <cell r="BQ213">
            <v>5686268011.8031569</v>
          </cell>
          <cell r="BR213">
            <v>2811780331.8834157</v>
          </cell>
          <cell r="BS213">
            <v>839021399.66365588</v>
          </cell>
          <cell r="BT213">
            <v>12.566893999222373</v>
          </cell>
          <cell r="BU213">
            <v>12.938904810843987</v>
          </cell>
          <cell r="BV213">
            <v>10.308340370489976</v>
          </cell>
          <cell r="BW213">
            <v>20.252503916434051</v>
          </cell>
          <cell r="BX213">
            <v>2.30186460658377</v>
          </cell>
          <cell r="CI213">
            <v>9.7198084984770219</v>
          </cell>
          <cell r="CJ213">
            <v>12.379608367891137</v>
          </cell>
          <cell r="CK213">
            <v>7.593186973238697</v>
          </cell>
          <cell r="CL213">
            <v>11.990464555470549</v>
          </cell>
          <cell r="CM213">
            <v>-4.1804288647237176</v>
          </cell>
          <cell r="DR213">
            <v>9984803892.7593117</v>
          </cell>
          <cell r="DS213">
            <v>4628817988.8695469</v>
          </cell>
          <cell r="DT213">
            <v>3661866665.931675</v>
          </cell>
          <cell r="DU213">
            <v>990040123.14443874</v>
          </cell>
          <cell r="DV213">
            <v>704079114.81364977</v>
          </cell>
          <cell r="EB213">
            <v>6.8914682843779902</v>
          </cell>
          <cell r="EC213">
            <v>7.03802301950887</v>
          </cell>
          <cell r="ED213">
            <v>7.5618364699498564</v>
          </cell>
          <cell r="EE213">
            <v>3.7194209102280733</v>
          </cell>
          <cell r="EF213">
            <v>10.836268035857174</v>
          </cell>
          <cell r="EG213">
            <v>3.5789858635939615</v>
          </cell>
          <cell r="EH213">
            <v>2.4548488680015854</v>
          </cell>
          <cell r="EI213">
            <v>4.8982470035692423</v>
          </cell>
          <cell r="EJ213">
            <v>5.4591382839585503</v>
          </cell>
          <cell r="EK213">
            <v>6.9436768128908675</v>
          </cell>
          <cell r="EL213">
            <v>7.4605099410593416</v>
          </cell>
          <cell r="EM213">
            <v>4.8868229792015256</v>
          </cell>
          <cell r="EN213">
            <v>12.861652804003713</v>
          </cell>
          <cell r="EO213">
            <v>5.9803012994285707</v>
          </cell>
        </row>
        <row r="214">
          <cell r="E214">
            <v>647197492922.40125</v>
          </cell>
          <cell r="H214">
            <v>45555066893.021133</v>
          </cell>
          <cell r="K214">
            <v>121821989538.18044</v>
          </cell>
          <cell r="AD214">
            <v>440057140725.02112</v>
          </cell>
          <cell r="AE214">
            <v>258546016242.92007</v>
          </cell>
          <cell r="AF214">
            <v>117163800788.23167</v>
          </cell>
          <cell r="AG214">
            <v>52166881836.735596</v>
          </cell>
          <cell r="AH214">
            <v>12180441857.133743</v>
          </cell>
          <cell r="AJ214">
            <v>56080517178.318756</v>
          </cell>
          <cell r="AL214">
            <v>10594017054.537449</v>
          </cell>
          <cell r="AM214">
            <v>6.6138312344045325</v>
          </cell>
          <cell r="AN214">
            <v>7.1618131778095284</v>
          </cell>
          <cell r="AO214">
            <v>5.255624583283014</v>
          </cell>
          <cell r="AP214">
            <v>9.135465791416685</v>
          </cell>
          <cell r="AQ214">
            <v>-1.5912470974230652</v>
          </cell>
          <cell r="AS214">
            <v>7.4583640159646247</v>
          </cell>
          <cell r="AT214">
            <v>6.4305384989562731</v>
          </cell>
          <cell r="BE214">
            <v>13.071638236108353</v>
          </cell>
          <cell r="BF214">
            <v>16.029054909918283</v>
          </cell>
          <cell r="BG214">
            <v>8.1694178559150501</v>
          </cell>
          <cell r="BH214">
            <v>17.963202313034941</v>
          </cell>
          <cell r="BI214">
            <v>1.6770769270379349</v>
          </cell>
          <cell r="BO214">
            <v>16005166865.967495</v>
          </cell>
          <cell r="BP214">
            <v>6464337863.8132057</v>
          </cell>
          <cell r="BQ214">
            <v>5770654958.072217</v>
          </cell>
          <cell r="BR214">
            <v>2929194662.5018473</v>
          </cell>
          <cell r="BS214">
            <v>840979381.58022833</v>
          </cell>
          <cell r="BT214">
            <v>10.908195718125935</v>
          </cell>
          <cell r="BU214">
            <v>13.251020044297345</v>
          </cell>
          <cell r="BV214">
            <v>7.359500136501973</v>
          </cell>
          <cell r="BW214">
            <v>14.597191411771693</v>
          </cell>
          <cell r="BX214">
            <v>6.2008526744869341</v>
          </cell>
          <cell r="CI214">
            <v>10.290020344389038</v>
          </cell>
          <cell r="CJ214">
            <v>13.832035407752997</v>
          </cell>
          <cell r="CK214">
            <v>6.7629481710394179</v>
          </cell>
          <cell r="CL214">
            <v>13.154305242393939</v>
          </cell>
          <cell r="CM214">
            <v>-2.2928479197245721</v>
          </cell>
          <cell r="DR214">
            <v>10160150516.344313</v>
          </cell>
          <cell r="DS214">
            <v>4666578040.0004978</v>
          </cell>
          <cell r="DT214">
            <v>3765236611.8480806</v>
          </cell>
          <cell r="DU214">
            <v>1018615508.9181386</v>
          </cell>
          <cell r="DV214">
            <v>709720355.57759035</v>
          </cell>
          <cell r="EB214">
            <v>6.9142323416700622</v>
          </cell>
          <cell r="EC214">
            <v>7.0777991664861091</v>
          </cell>
          <cell r="ED214">
            <v>7.5402830681052162</v>
          </cell>
          <cell r="EE214">
            <v>3.7825233699574703</v>
          </cell>
          <cell r="EF214">
            <v>10.832929125674957</v>
          </cell>
          <cell r="EG214">
            <v>3.6370655955265265</v>
          </cell>
          <cell r="EH214">
            <v>2.5002658937662985</v>
          </cell>
          <cell r="EI214">
            <v>4.9252882880629807</v>
          </cell>
          <cell r="EJ214">
            <v>5.6150464803881119</v>
          </cell>
          <cell r="EK214">
            <v>6.9043421531353593</v>
          </cell>
          <cell r="EL214">
            <v>7.5125480792291119</v>
          </cell>
          <cell r="EM214">
            <v>4.9468681831752983</v>
          </cell>
          <cell r="EN214">
            <v>12.810713506960816</v>
          </cell>
          <cell r="EO214">
            <v>6.1294500091255868</v>
          </cell>
        </row>
        <row r="215">
          <cell r="E215">
            <v>647279708113.10217</v>
          </cell>
          <cell r="H215">
            <v>49259725157.016022</v>
          </cell>
          <cell r="K215">
            <v>118559361170.44887</v>
          </cell>
          <cell r="AD215">
            <v>444014235411.3197</v>
          </cell>
          <cell r="AE215">
            <v>261220942621.90503</v>
          </cell>
          <cell r="AF215">
            <v>117969389131.36411</v>
          </cell>
          <cell r="AG215">
            <v>52629782594.237679</v>
          </cell>
          <cell r="AH215">
            <v>12194121063.81283</v>
          </cell>
          <cell r="AJ215">
            <v>56447822892.354546</v>
          </cell>
          <cell r="AL215">
            <v>10682511888.014774</v>
          </cell>
          <cell r="AM215">
            <v>6.24122628998105</v>
          </cell>
          <cell r="AN215">
            <v>6.4568225780078814</v>
          </cell>
          <cell r="AO215">
            <v>5.4334344701052251</v>
          </cell>
          <cell r="AP215">
            <v>8.9439349605792806</v>
          </cell>
          <cell r="AQ215">
            <v>-1.2935436073522766</v>
          </cell>
          <cell r="AS215">
            <v>7.3524483446910871</v>
          </cell>
          <cell r="AT215">
            <v>6.0703718213496849</v>
          </cell>
          <cell r="BE215">
            <v>16.285192571289709</v>
          </cell>
          <cell r="BF215">
            <v>21.414449388724812</v>
          </cell>
          <cell r="BG215">
            <v>8.4359235539653188</v>
          </cell>
          <cell r="BH215">
            <v>15.322435034063719</v>
          </cell>
          <cell r="BI215">
            <v>6.0754473485010951</v>
          </cell>
          <cell r="BO215">
            <v>16210077189.099377</v>
          </cell>
          <cell r="BP215">
            <v>6394128822.4120703</v>
          </cell>
          <cell r="BQ215">
            <v>5930249036.6476421</v>
          </cell>
          <cell r="BR215">
            <v>2988901394.5810089</v>
          </cell>
          <cell r="BS215">
            <v>896797935.45865548</v>
          </cell>
          <cell r="BT215">
            <v>10.84951049050229</v>
          </cell>
          <cell r="BU215">
            <v>11.82640995612838</v>
          </cell>
          <cell r="BV215">
            <v>7.9791695521343797</v>
          </cell>
          <cell r="BW215">
            <v>12.73057261358117</v>
          </cell>
          <cell r="BX215">
            <v>17.659829775874393</v>
          </cell>
          <cell r="CI215">
            <v>10.798212469872626</v>
          </cell>
          <cell r="CJ215">
            <v>14.230049038132675</v>
          </cell>
          <cell r="CK215">
            <v>6.9053183981753863</v>
          </cell>
          <cell r="CL215">
            <v>15.476192311010184</v>
          </cell>
          <cell r="CM215">
            <v>-0.28124395762015864</v>
          </cell>
          <cell r="DR215">
            <v>10124701197.233534</v>
          </cell>
          <cell r="DS215">
            <v>4404580324.2207651</v>
          </cell>
          <cell r="DT215">
            <v>3928959261.3565278</v>
          </cell>
          <cell r="DU215">
            <v>1034171422.2515023</v>
          </cell>
          <cell r="DV215">
            <v>756990189.40474021</v>
          </cell>
          <cell r="EB215">
            <v>7.0918123477350967</v>
          </cell>
          <cell r="EC215">
            <v>7.2768214481304998</v>
          </cell>
          <cell r="ED215">
            <v>7.6992793576771827</v>
          </cell>
          <cell r="EE215">
            <v>3.9216213750552087</v>
          </cell>
          <cell r="EF215">
            <v>10.934294946514997</v>
          </cell>
          <cell r="EG215">
            <v>3.6508012348034096</v>
          </cell>
          <cell r="EH215">
            <v>2.4477856783738141</v>
          </cell>
          <cell r="EI215">
            <v>5.0269388358399052</v>
          </cell>
          <cell r="EJ215">
            <v>5.6791064816373709</v>
          </cell>
          <cell r="EK215">
            <v>7.3543466623435902</v>
          </cell>
          <cell r="EL215">
            <v>7.5237624440571302</v>
          </cell>
          <cell r="EM215">
            <v>4.896053229038472</v>
          </cell>
          <cell r="EN215">
            <v>12.907526508503208</v>
          </cell>
          <cell r="EO215">
            <v>6.1905941912629929</v>
          </cell>
        </row>
        <row r="216">
          <cell r="E216">
            <v>638673822475.0011</v>
          </cell>
          <cell r="H216">
            <v>44734475157.802536</v>
          </cell>
          <cell r="K216">
            <v>115239732182.59879</v>
          </cell>
          <cell r="AD216">
            <v>443936572498.71173</v>
          </cell>
          <cell r="AE216">
            <v>259496894698.65958</v>
          </cell>
          <cell r="AF216">
            <v>119198085767.39452</v>
          </cell>
          <cell r="AG216">
            <v>53073132812.033585</v>
          </cell>
          <cell r="AH216">
            <v>12168459220.623871</v>
          </cell>
          <cell r="AJ216">
            <v>56797514752.71875</v>
          </cell>
          <cell r="AL216">
            <v>10797918281.998356</v>
          </cell>
          <cell r="AM216">
            <v>4.9509544596331168</v>
          </cell>
          <cell r="AN216">
            <v>4.3157520193918941</v>
          </cell>
          <cell r="AO216">
            <v>5.0985297681004571</v>
          </cell>
          <cell r="AP216">
            <v>9.583449635394059</v>
          </cell>
          <cell r="AQ216">
            <v>-1.7568571687964218</v>
          </cell>
          <cell r="AS216">
            <v>7.0986041027432112</v>
          </cell>
          <cell r="AT216">
            <v>4.6926180085961056</v>
          </cell>
          <cell r="BE216">
            <v>12.882055493762534</v>
          </cell>
          <cell r="BF216">
            <v>16.355566266130104</v>
          </cell>
          <cell r="BG216">
            <v>7.5677415238680323</v>
          </cell>
          <cell r="BH216">
            <v>11.770125735017679</v>
          </cell>
          <cell r="BI216">
            <v>4.2941722687897865</v>
          </cell>
          <cell r="BO216">
            <v>15521075584.9429</v>
          </cell>
          <cell r="BP216">
            <v>5847255435.8166342</v>
          </cell>
          <cell r="BQ216">
            <v>5832137476.6639833</v>
          </cell>
          <cell r="BR216">
            <v>2979307766.9092517</v>
          </cell>
          <cell r="BS216">
            <v>862374905.55302715</v>
          </cell>
          <cell r="BT216">
            <v>4.495511298532584</v>
          </cell>
          <cell r="BU216">
            <v>0.50084719620793194</v>
          </cell>
          <cell r="BV216">
            <v>4.9579350716529857</v>
          </cell>
          <cell r="BW216">
            <v>10.672322335097872</v>
          </cell>
          <cell r="BX216">
            <v>9.6366177545768714</v>
          </cell>
          <cell r="CI216">
            <v>8.9928611270293946</v>
          </cell>
          <cell r="CJ216">
            <v>11.033801057972559</v>
          </cell>
          <cell r="CK216">
            <v>6.5427172918667731</v>
          </cell>
          <cell r="CL216">
            <v>15.896629225636726</v>
          </cell>
          <cell r="CM216">
            <v>-2.7079713333284738</v>
          </cell>
          <cell r="DR216">
            <v>9813353554.1700115</v>
          </cell>
          <cell r="DS216">
            <v>4151799499.9853044</v>
          </cell>
          <cell r="DT216">
            <v>3886259667.4818187</v>
          </cell>
          <cell r="DU216">
            <v>1043327141.0001643</v>
          </cell>
          <cell r="DV216">
            <v>731967245.70272362</v>
          </cell>
          <cell r="EB216">
            <v>7.2166606301959746</v>
          </cell>
          <cell r="EC216">
            <v>7.5240643431531193</v>
          </cell>
          <cell r="ED216">
            <v>7.6175102824749947</v>
          </cell>
          <cell r="EE216">
            <v>3.8620625069751147</v>
          </cell>
          <cell r="EF216">
            <v>11.365765348049457</v>
          </cell>
          <cell r="EG216">
            <v>3.4962371983867002</v>
          </cell>
          <cell r="EH216">
            <v>2.2533045887145402</v>
          </cell>
          <cell r="EI216">
            <v>4.8928113560858106</v>
          </cell>
          <cell r="EJ216">
            <v>5.6135894171932801</v>
          </cell>
          <cell r="EK216">
            <v>7.0869687765515943</v>
          </cell>
          <cell r="EL216">
            <v>7.4437573582397025</v>
          </cell>
          <cell r="EM216">
            <v>4.8283298304900155</v>
          </cell>
          <cell r="EN216">
            <v>12.732317479974403</v>
          </cell>
          <cell r="EO216">
            <v>6.1208068078952662</v>
          </cell>
        </row>
        <row r="217">
          <cell r="E217">
            <v>639122684841.56812</v>
          </cell>
          <cell r="H217">
            <v>44024189412.465874</v>
          </cell>
          <cell r="K217">
            <v>113294601452.77528</v>
          </cell>
          <cell r="AD217">
            <v>447143017741.76178</v>
          </cell>
          <cell r="AE217">
            <v>261419789672.18167</v>
          </cell>
          <cell r="AF217">
            <v>119934542821.51024</v>
          </cell>
          <cell r="AG217">
            <v>53573587876.926109</v>
          </cell>
          <cell r="AH217">
            <v>12215097371.143797</v>
          </cell>
          <cell r="AJ217">
            <v>57217948013.636147</v>
          </cell>
          <cell r="AL217">
            <v>10898894298.755295</v>
          </cell>
          <cell r="AM217">
            <v>4.4541438872327532</v>
          </cell>
          <cell r="AN217">
            <v>3.5143906749834253</v>
          </cell>
          <cell r="AO217">
            <v>5.1685051678117988</v>
          </cell>
          <cell r="AP217">
            <v>9.1888029670247349</v>
          </cell>
          <cell r="AQ217">
            <v>-1.6976965879274442</v>
          </cell>
          <cell r="AS217">
            <v>6.8661875203265721</v>
          </cell>
          <cell r="AT217">
            <v>4.2156488293680017</v>
          </cell>
          <cell r="BE217">
            <v>17.947059310177149</v>
          </cell>
          <cell r="BF217">
            <v>20.159813622132926</v>
          </cell>
          <cell r="BG217">
            <v>15.087665286960462</v>
          </cell>
          <cell r="BH217">
            <v>20.234544717123427</v>
          </cell>
          <cell r="BI217">
            <v>4.6199215544738825</v>
          </cell>
          <cell r="BO217">
            <v>16579631395.97131</v>
          </cell>
          <cell r="BP217">
            <v>6541881496.6230965</v>
          </cell>
          <cell r="BQ217">
            <v>6051862618.4797783</v>
          </cell>
          <cell r="BR217">
            <v>3110992104.9325619</v>
          </cell>
          <cell r="BS217">
            <v>874895175.93587589</v>
          </cell>
          <cell r="BT217">
            <v>13.679386583726094</v>
          </cell>
          <cell r="BU217">
            <v>10.940277636626149</v>
          </cell>
          <cell r="BV217">
            <v>13.696860163290591</v>
          </cell>
          <cell r="BW217">
            <v>20.840172506554744</v>
          </cell>
          <cell r="BX217">
            <v>10.673317754250732</v>
          </cell>
          <cell r="CI217">
            <v>9.9751957539990563</v>
          </cell>
          <cell r="CJ217">
            <v>10.900699682010995</v>
          </cell>
          <cell r="CK217">
            <v>9.2740742212747982</v>
          </cell>
          <cell r="CL217">
            <v>17.026790038906924</v>
          </cell>
          <cell r="CM217">
            <v>-4.7825351747239564</v>
          </cell>
          <cell r="DR217">
            <v>10065356069.347584</v>
          </cell>
          <cell r="DS217">
            <v>4220149987.4315662</v>
          </cell>
          <cell r="DT217">
            <v>4021652269.7595539</v>
          </cell>
          <cell r="DU217">
            <v>1084368202.1069193</v>
          </cell>
          <cell r="DV217">
            <v>739185610.04954398</v>
          </cell>
          <cell r="EB217">
            <v>7.3649912222446199</v>
          </cell>
          <cell r="EC217">
            <v>7.6594907091863327</v>
          </cell>
          <cell r="ED217">
            <v>7.8160659910021177</v>
          </cell>
          <cell r="EE217">
            <v>4.0084251240371325</v>
          </cell>
          <cell r="EF217">
            <v>11.354795580091373</v>
          </cell>
          <cell r="EG217">
            <v>3.7079034532853945</v>
          </cell>
          <cell r="EH217">
            <v>2.5024431030361409</v>
          </cell>
          <cell r="EI217">
            <v>5.0459713074375241</v>
          </cell>
          <cell r="EJ217">
            <v>5.8069512015499178</v>
          </cell>
          <cell r="EK217">
            <v>7.1624085289952344</v>
          </cell>
          <cell r="EL217">
            <v>7.6455497741328511</v>
          </cell>
          <cell r="EM217">
            <v>5.0687174509009338</v>
          </cell>
          <cell r="EN217">
            <v>12.865173626593101</v>
          </cell>
          <cell r="EO217">
            <v>6.3127978812971328</v>
          </cell>
        </row>
        <row r="218">
          <cell r="E218">
            <v>641065111183.00549</v>
          </cell>
          <cell r="H218">
            <v>44754684079.214867</v>
          </cell>
          <cell r="K218">
            <v>114268880885.00528</v>
          </cell>
          <cell r="AD218">
            <v>448057045400.44684</v>
          </cell>
          <cell r="AE218">
            <v>260401635952.00809</v>
          </cell>
          <cell r="AF218">
            <v>121140054703.80104</v>
          </cell>
          <cell r="AG218">
            <v>54166800181.120041</v>
          </cell>
          <cell r="AH218">
            <v>12348554563.517866</v>
          </cell>
          <cell r="AJ218">
            <v>57723930291.759361</v>
          </cell>
          <cell r="AL218">
            <v>11024539587.287174</v>
          </cell>
          <cell r="AM218">
            <v>2.6772329324052047</v>
          </cell>
          <cell r="AN218">
            <v>0.26216395887441735</v>
          </cell>
          <cell r="AO218">
            <v>5.6288993456063308</v>
          </cell>
          <cell r="AP218">
            <v>9.2002908133110406</v>
          </cell>
          <cell r="AQ218">
            <v>-0.13951959419239435</v>
          </cell>
          <cell r="AS218">
            <v>6.9690618215768385</v>
          </cell>
          <cell r="AT218">
            <v>2.4685732418668005</v>
          </cell>
          <cell r="BE218">
            <v>17.782167950901396</v>
          </cell>
          <cell r="BF218">
            <v>20.475712751954724</v>
          </cell>
          <cell r="BG218">
            <v>14.178403232215109</v>
          </cell>
          <cell r="BH218">
            <v>18.018444044152602</v>
          </cell>
          <cell r="BI218">
            <v>5.7144892772947209</v>
          </cell>
          <cell r="BO218">
            <v>16527633096.870071</v>
          </cell>
          <cell r="BP218">
            <v>6543519063.1245804</v>
          </cell>
          <cell r="BQ218">
            <v>6030313011.6961699</v>
          </cell>
          <cell r="BR218">
            <v>3075639778.7303352</v>
          </cell>
          <cell r="BS218">
            <v>878161243.31898415</v>
          </cell>
          <cell r="BT218">
            <v>10.348624709576715</v>
          </cell>
          <cell r="BU218">
            <v>6.9764481092603248</v>
          </cell>
          <cell r="BV218">
            <v>11.91668751683148</v>
          </cell>
          <cell r="BW218">
            <v>14.517055448053062</v>
          </cell>
          <cell r="BX218">
            <v>11.597141567173441</v>
          </cell>
          <cell r="CI218">
            <v>9.9141496099685256</v>
          </cell>
          <cell r="CJ218">
            <v>9.2849747762640646</v>
          </cell>
          <cell r="CK218">
            <v>10.680719844295972</v>
          </cell>
          <cell r="CL218">
            <v>17.088585739368977</v>
          </cell>
          <cell r="CM218">
            <v>-1.1650668148651677</v>
          </cell>
          <cell r="DR218">
            <v>10248884966.594477</v>
          </cell>
          <cell r="DS218">
            <v>4330568091.539258</v>
          </cell>
          <cell r="DT218">
            <v>4054201966.9220381</v>
          </cell>
          <cell r="DU218">
            <v>1109902780.5742517</v>
          </cell>
          <cell r="DV218">
            <v>754212127.55892491</v>
          </cell>
          <cell r="EB218">
            <v>7.3856031906820041</v>
          </cell>
          <cell r="EC218">
            <v>7.7350708898613538</v>
          </cell>
          <cell r="ED218">
            <v>7.7573149433697033</v>
          </cell>
          <cell r="EE218">
            <v>4.0015758124466858</v>
          </cell>
          <cell r="EF218">
            <v>11.21364573022306</v>
          </cell>
          <cell r="EG218">
            <v>3.688734116902157</v>
          </cell>
          <cell r="EH218">
            <v>2.5128563571430664</v>
          </cell>
          <cell r="EI218">
            <v>4.9779678789487587</v>
          </cell>
          <cell r="EJ218">
            <v>5.6780902110631892</v>
          </cell>
          <cell r="EK218">
            <v>7.1114496745505154</v>
          </cell>
          <cell r="EL218">
            <v>7.6343024654577318</v>
          </cell>
          <cell r="EM218">
            <v>5.0833143277343149</v>
          </cell>
          <cell r="EN218">
            <v>12.78357609685731</v>
          </cell>
          <cell r="EO218">
            <v>6.1780830061428391</v>
          </cell>
        </row>
        <row r="219">
          <cell r="E219">
            <v>639738350623.64819</v>
          </cell>
          <cell r="H219">
            <v>44228907056.352119</v>
          </cell>
          <cell r="K219">
            <v>114847632416.19888</v>
          </cell>
          <cell r="AD219">
            <v>448267384165.34332</v>
          </cell>
          <cell r="AE219">
            <v>259438406493.74637</v>
          </cell>
          <cell r="AF219">
            <v>122164709768.03773</v>
          </cell>
          <cell r="AG219">
            <v>54228767359.001823</v>
          </cell>
          <cell r="AH219">
            <v>12435500544.557405</v>
          </cell>
          <cell r="AJ219">
            <v>58160719995.650467</v>
          </cell>
          <cell r="AL219">
            <v>11119365835.717117</v>
          </cell>
          <cell r="AM219">
            <v>2.6666240623316906</v>
          </cell>
          <cell r="AN219">
            <v>0.31056299093816797</v>
          </cell>
          <cell r="AO219">
            <v>5.9233265328857865</v>
          </cell>
          <cell r="AP219">
            <v>7.8845480165477877</v>
          </cell>
          <cell r="AQ219">
            <v>0.36424550345282025</v>
          </cell>
          <cell r="AS219">
            <v>6.5547372301332674</v>
          </cell>
          <cell r="AT219">
            <v>2.553100752835169</v>
          </cell>
          <cell r="BE219">
            <v>15.882211462219864</v>
          </cell>
          <cell r="BF219">
            <v>16.873533272284313</v>
          </cell>
          <cell r="BG219">
            <v>15.264568930872645</v>
          </cell>
          <cell r="BH219">
            <v>17.495864318932885</v>
          </cell>
          <cell r="BI219">
            <v>4.4933518495008151</v>
          </cell>
          <cell r="BO219">
            <v>16571069157.182371</v>
          </cell>
          <cell r="BP219">
            <v>6482815338.3798275</v>
          </cell>
          <cell r="BQ219">
            <v>6079773224.8886232</v>
          </cell>
          <cell r="BR219">
            <v>3144946568.9048405</v>
          </cell>
          <cell r="BS219">
            <v>863534025.00907719</v>
          </cell>
          <cell r="BT219">
            <v>11.707729837550218</v>
          </cell>
          <cell r="BU219">
            <v>5.8588843219273157</v>
          </cell>
          <cell r="BV219">
            <v>14.683830253544738</v>
          </cell>
          <cell r="BW219">
            <v>19.939686580873463</v>
          </cell>
          <cell r="BX219">
            <v>9.7455454967824817</v>
          </cell>
          <cell r="CI219">
            <v>9.7774318944900518</v>
          </cell>
          <cell r="CJ219">
            <v>8.4525668890616643</v>
          </cell>
          <cell r="CK219">
            <v>11.856135806836999</v>
          </cell>
          <cell r="CL219">
            <v>16.592572028699347</v>
          </cell>
          <cell r="CM219">
            <v>-3.9135802003118059</v>
          </cell>
          <cell r="DR219">
            <v>10692873107.760672</v>
          </cell>
          <cell r="DS219">
            <v>4736854895.8598137</v>
          </cell>
          <cell r="DT219">
            <v>4088518186.4424801</v>
          </cell>
          <cell r="DU219">
            <v>1136771602.9016671</v>
          </cell>
          <cell r="DV219">
            <v>730728422.55670857</v>
          </cell>
          <cell r="EB219">
            <v>7.308196603644566</v>
          </cell>
          <cell r="EC219">
            <v>7.6322097153148372</v>
          </cell>
          <cell r="ED219">
            <v>7.7168268095899304</v>
          </cell>
          <cell r="EE219">
            <v>4.0199516668234905</v>
          </cell>
          <cell r="EF219">
            <v>10.873459911932168</v>
          </cell>
          <cell r="EG219">
            <v>3.6966930324491631</v>
          </cell>
          <cell r="EH219">
            <v>2.498787834073477</v>
          </cell>
          <cell r="EI219">
            <v>4.9767017303382408</v>
          </cell>
          <cell r="EJ219">
            <v>5.7994063336989861</v>
          </cell>
          <cell r="EK219">
            <v>6.9441034714683578</v>
          </cell>
          <cell r="EL219">
            <v>7.6677341514881245</v>
          </cell>
          <cell r="EM219">
            <v>5.0555357975724489</v>
          </cell>
          <cell r="EN219">
            <v>12.853555230224742</v>
          </cell>
          <cell r="EO219">
            <v>6.2972746497803627</v>
          </cell>
        </row>
        <row r="220">
          <cell r="E220">
            <v>634298324659.58777</v>
          </cell>
          <cell r="H220">
            <v>42163694136.802879</v>
          </cell>
          <cell r="K220">
            <v>110171798065.40767</v>
          </cell>
          <cell r="AD220">
            <v>450105968861.96802</v>
          </cell>
          <cell r="AE220">
            <v>259321471909.36111</v>
          </cell>
          <cell r="AF220">
            <v>123443876042.84348</v>
          </cell>
          <cell r="AG220">
            <v>54854868132.902855</v>
          </cell>
          <cell r="AH220">
            <v>12485752776.860559</v>
          </cell>
          <cell r="AJ220">
            <v>58706386041.164932</v>
          </cell>
          <cell r="AL220">
            <v>11250546709.703089</v>
          </cell>
          <cell r="AM220">
            <v>2.7897968843661802</v>
          </cell>
          <cell r="AN220">
            <v>0.10229160365549106</v>
          </cell>
          <cell r="AO220">
            <v>6.4159095168942137</v>
          </cell>
          <cell r="AP220">
            <v>8.8192487834524371</v>
          </cell>
          <cell r="AQ220">
            <v>0.50706354172782575</v>
          </cell>
          <cell r="AS220">
            <v>6.5384718665053132</v>
          </cell>
          <cell r="AT220">
            <v>2.5697830047835657</v>
          </cell>
          <cell r="BE220">
            <v>17.024575105852847</v>
          </cell>
          <cell r="BF220">
            <v>16.754629572045165</v>
          </cell>
          <cell r="BG220">
            <v>18.09770883744115</v>
          </cell>
          <cell r="BH220">
            <v>21.667403615246261</v>
          </cell>
          <cell r="BI220">
            <v>7.0607438224880914</v>
          </cell>
          <cell r="BO220">
            <v>17401235329.170525</v>
          </cell>
          <cell r="BP220">
            <v>6909662591.232872</v>
          </cell>
          <cell r="BQ220">
            <v>6342066378.1631527</v>
          </cell>
          <cell r="BR220">
            <v>3256841749.8641992</v>
          </cell>
          <cell r="BS220">
            <v>892664609.91029894</v>
          </cell>
          <cell r="BT220">
            <v>18.091385187270159</v>
          </cell>
          <cell r="BU220">
            <v>16.490959398076566</v>
          </cell>
          <cell r="BV220">
            <v>18.797377911034687</v>
          </cell>
          <cell r="BW220">
            <v>21.99507165503325</v>
          </cell>
          <cell r="BX220">
            <v>12.187653843079339</v>
          </cell>
          <cell r="CI220">
            <v>11.335843218200603</v>
          </cell>
          <cell r="CJ220">
            <v>10.21785847469523</v>
          </cell>
          <cell r="CK220">
            <v>13.215462728039418</v>
          </cell>
          <cell r="CL220">
            <v>16.860733378300186</v>
          </cell>
          <cell r="CM220">
            <v>-1.1637870832981512</v>
          </cell>
          <cell r="DR220">
            <v>11002212670.933174</v>
          </cell>
          <cell r="DS220">
            <v>4896020034.3080425</v>
          </cell>
          <cell r="DT220">
            <v>4199817962.0046887</v>
          </cell>
          <cell r="DU220">
            <v>1161208383.3502042</v>
          </cell>
          <cell r="DV220">
            <v>745166291.27024066</v>
          </cell>
          <cell r="EB220">
            <v>7.4797627135251368</v>
          </cell>
          <cell r="EC220">
            <v>7.8091602313417914</v>
          </cell>
          <cell r="ED220">
            <v>7.9008583893225248</v>
          </cell>
          <cell r="EE220">
            <v>4.1549558234286135</v>
          </cell>
          <cell r="EF220">
            <v>11.082293754998185</v>
          </cell>
          <cell r="EG220">
            <v>3.8660307867427739</v>
          </cell>
          <cell r="EH220">
            <v>2.6645161853963102</v>
          </cell>
          <cell r="EI220">
            <v>5.1376111812642868</v>
          </cell>
          <cell r="EJ220">
            <v>5.9371973002897285</v>
          </cell>
          <cell r="EK220">
            <v>7.149465681914231</v>
          </cell>
          <cell r="EL220">
            <v>7.8891885007544609</v>
          </cell>
          <cell r="EM220">
            <v>5.2372828836434975</v>
          </cell>
          <cell r="EN220">
            <v>13.127693909131882</v>
          </cell>
          <cell r="EO220">
            <v>6.4248997210164136</v>
          </cell>
        </row>
        <row r="221">
          <cell r="E221">
            <v>647177167072.64148</v>
          </cell>
          <cell r="H221">
            <v>45450147662.715126</v>
          </cell>
          <cell r="K221">
            <v>112648601613.16927</v>
          </cell>
          <cell r="AD221">
            <v>454350489330.414</v>
          </cell>
          <cell r="AE221">
            <v>261335047664.16351</v>
          </cell>
          <cell r="AF221">
            <v>125297036024.60794</v>
          </cell>
          <cell r="AG221">
            <v>55174261828.546349</v>
          </cell>
          <cell r="AH221">
            <v>12544143813.096151</v>
          </cell>
          <cell r="AJ221">
            <v>58948766109.538338</v>
          </cell>
          <cell r="AL221">
            <v>11387604593.374464</v>
          </cell>
          <cell r="AM221">
            <v>2.6554638262930697</v>
          </cell>
          <cell r="AN221">
            <v>-0.32065846408615428</v>
          </cell>
          <cell r="AO221">
            <v>7.2031633672881457</v>
          </cell>
          <cell r="AP221">
            <v>7.938349312156423</v>
          </cell>
          <cell r="AQ221">
            <v>0.94132429982047849</v>
          </cell>
          <cell r="AS221">
            <v>5.8727073905411542</v>
          </cell>
          <cell r="AT221">
            <v>2.4521589479030492</v>
          </cell>
          <cell r="BE221">
            <v>25.455584837573419</v>
          </cell>
          <cell r="BF221">
            <v>30.818316679395764</v>
          </cell>
          <cell r="BG221">
            <v>18.074196211921013</v>
          </cell>
          <cell r="BH221">
            <v>22.800745969016045</v>
          </cell>
          <cell r="BI221">
            <v>7.7775548372655212</v>
          </cell>
          <cell r="BO221">
            <v>17769816965.164055</v>
          </cell>
          <cell r="BP221">
            <v>6891089424.068738</v>
          </cell>
          <cell r="BQ221">
            <v>6609440405.1784525</v>
          </cell>
          <cell r="BR221">
            <v>3348806263.5030942</v>
          </cell>
          <cell r="BS221">
            <v>920480872.41376066</v>
          </cell>
          <cell r="BT221">
            <v>16.151217528184425</v>
          </cell>
          <cell r="BU221">
            <v>11.718132977034145</v>
          </cell>
          <cell r="BV221">
            <v>19.88562230681903</v>
          </cell>
          <cell r="BW221">
            <v>19.656076593142522</v>
          </cell>
          <cell r="BX221">
            <v>12.422761970204931</v>
          </cell>
          <cell r="CI221">
            <v>11.943359414594767</v>
          </cell>
          <cell r="CJ221">
            <v>10.941440514911083</v>
          </cell>
          <cell r="CK221">
            <v>13.807693256159826</v>
          </cell>
          <cell r="CL221">
            <v>15.288874372671103</v>
          </cell>
          <cell r="CM221">
            <v>1.7452621702242599</v>
          </cell>
          <cell r="DR221">
            <v>11261566146.336958</v>
          </cell>
          <cell r="DS221">
            <v>4933384977.8821011</v>
          </cell>
          <cell r="DT221">
            <v>4359500981.0774145</v>
          </cell>
          <cell r="DU221">
            <v>1197172800.9311867</v>
          </cell>
          <cell r="DV221">
            <v>771507386.44625771</v>
          </cell>
          <cell r="EB221">
            <v>7.9459489792987723</v>
          </cell>
          <cell r="EC221">
            <v>8.5163023381229515</v>
          </cell>
          <cell r="ED221">
            <v>8.051202589248156</v>
          </cell>
          <cell r="EE221">
            <v>4.2606208336324833</v>
          </cell>
          <cell r="EF221">
            <v>11.221897746636785</v>
          </cell>
          <cell r="EG221">
            <v>3.9110372680244745</v>
          </cell>
          <cell r="EH221">
            <v>2.6368791655240744</v>
          </cell>
          <cell r="EI221">
            <v>5.2750173626456567</v>
          </cell>
          <cell r="EJ221">
            <v>6.069508050528138</v>
          </cell>
          <cell r="EK221">
            <v>7.3379330317687659</v>
          </cell>
          <cell r="EL221">
            <v>7.9412857021713901</v>
          </cell>
          <cell r="EM221">
            <v>5.1952544868272925</v>
          </cell>
          <cell r="EN221">
            <v>13.270721865902447</v>
          </cell>
          <cell r="EO221">
            <v>6.5589019723022046</v>
          </cell>
        </row>
        <row r="222">
          <cell r="E222">
            <v>639973218413.74426</v>
          </cell>
          <cell r="H222">
            <v>46460563176.105431</v>
          </cell>
          <cell r="K222">
            <v>111264347286.91518</v>
          </cell>
          <cell r="AD222">
            <v>452996077102.13159</v>
          </cell>
          <cell r="AE222">
            <v>258318933248.23587</v>
          </cell>
          <cell r="AF222">
            <v>126270561900.55693</v>
          </cell>
          <cell r="AG222">
            <v>55869125573.96582</v>
          </cell>
          <cell r="AH222">
            <v>12537456379.372721</v>
          </cell>
          <cell r="AJ222">
            <v>59996511034.043892</v>
          </cell>
          <cell r="AL222">
            <v>11571172982.30422</v>
          </cell>
          <cell r="AM222">
            <v>2.4260925277089562</v>
          </cell>
          <cell r="AN222">
            <v>-0.97491275562313628</v>
          </cell>
          <cell r="AO222">
            <v>7.6532090900615524</v>
          </cell>
          <cell r="AP222">
            <v>7.9546194194671793</v>
          </cell>
          <cell r="AQ222">
            <v>1.4526545371563948</v>
          </cell>
          <cell r="AS222">
            <v>6.7549007758812341</v>
          </cell>
          <cell r="AT222">
            <v>2.3302044258046717</v>
          </cell>
          <cell r="BE222">
            <v>22.004831291660999</v>
          </cell>
          <cell r="BF222">
            <v>24.268886358245091</v>
          </cell>
          <cell r="BG222">
            <v>18.4875679072255</v>
          </cell>
          <cell r="BH222">
            <v>22.493401536593606</v>
          </cell>
          <cell r="BI222">
            <v>12.50650046944244</v>
          </cell>
          <cell r="BO222">
            <v>16270185738.500107</v>
          </cell>
          <cell r="BP222">
            <v>6005253045.1905823</v>
          </cell>
          <cell r="BQ222">
            <v>6299563437.438159</v>
          </cell>
          <cell r="BR222">
            <v>3061705757.8309526</v>
          </cell>
          <cell r="BS222">
            <v>903663498.04041457</v>
          </cell>
          <cell r="BT222">
            <v>14.284421995314855</v>
          </cell>
          <cell r="BU222">
            <v>6.1337109722001681</v>
          </cell>
          <cell r="BV222">
            <v>20.476389493845183</v>
          </cell>
          <cell r="BW222">
            <v>20.073712765995431</v>
          </cell>
          <cell r="BX222">
            <v>13.008132905465541</v>
          </cell>
          <cell r="CI222">
            <v>12.450377611062979</v>
          </cell>
          <cell r="CJ222">
            <v>10.460890586060124</v>
          </cell>
          <cell r="CK222">
            <v>15.401983704497923</v>
          </cell>
          <cell r="CL222">
            <v>15.673352718700183</v>
          </cell>
          <cell r="CM222">
            <v>4.0791206112098299</v>
          </cell>
          <cell r="DR222">
            <v>10965571423.933405</v>
          </cell>
          <cell r="DS222">
            <v>4592691088.6304245</v>
          </cell>
          <cell r="DT222">
            <v>4403526869.7541552</v>
          </cell>
          <cell r="DU222">
            <v>1205736094.215615</v>
          </cell>
          <cell r="DV222">
            <v>763617371.33320224</v>
          </cell>
          <cell r="EB222">
            <v>7.9153104702503185</v>
          </cell>
          <cell r="EC222">
            <v>8.6310784063998121</v>
          </cell>
          <cell r="ED222">
            <v>7.7583858395003604</v>
          </cell>
          <cell r="EE222">
            <v>4.0966691009068645</v>
          </cell>
          <cell r="EF222">
            <v>11.764791920618704</v>
          </cell>
          <cell r="EG222">
            <v>3.5916835842337465</v>
          </cell>
          <cell r="EH222">
            <v>2.3247436684866356</v>
          </cell>
          <cell r="EI222">
            <v>4.9889406862696264</v>
          </cell>
          <cell r="EJ222">
            <v>5.4801390327427315</v>
          </cell>
          <cell r="EK222">
            <v>7.207710006689787</v>
          </cell>
          <cell r="EL222">
            <v>7.6538023161538984</v>
          </cell>
          <cell r="EM222">
            <v>5.026193276775917</v>
          </cell>
          <cell r="EN222">
            <v>12.764225071953629</v>
          </cell>
          <cell r="EO222">
            <v>5.9670407217851746</v>
          </cell>
        </row>
        <row r="223">
          <cell r="E223">
            <v>636272611741.90796</v>
          </cell>
          <cell r="H223">
            <v>43848716913.200211</v>
          </cell>
          <cell r="K223">
            <v>113257354607.7122</v>
          </cell>
          <cell r="AD223">
            <v>447637549162.22449</v>
          </cell>
          <cell r="AE223">
            <v>253681590863.18527</v>
          </cell>
          <cell r="AF223">
            <v>125806041628.28841</v>
          </cell>
          <cell r="AG223">
            <v>55667673448.712227</v>
          </cell>
          <cell r="AH223">
            <v>12482243222.038647</v>
          </cell>
          <cell r="AJ223">
            <v>59693893330.383842</v>
          </cell>
          <cell r="AL223">
            <v>11558690698.155811</v>
          </cell>
          <cell r="AM223">
            <v>1.4454192710212643</v>
          </cell>
          <cell r="AN223">
            <v>-2.6147461256441962</v>
          </cell>
          <cell r="AO223">
            <v>7.823859589942006</v>
          </cell>
          <cell r="AP223">
            <v>7.3620434575409011</v>
          </cell>
          <cell r="AQ223">
            <v>1.9883463274622315</v>
          </cell>
          <cell r="AS223">
            <v>6.3840828513404224</v>
          </cell>
          <cell r="AT223">
            <v>1.3788392791798776</v>
          </cell>
          <cell r="BE223">
            <v>31.271610488970936</v>
          </cell>
          <cell r="BF223">
            <v>38.974212360623994</v>
          </cell>
          <cell r="BG223">
            <v>19.614835400389417</v>
          </cell>
          <cell r="BH223">
            <v>22.341406242937477</v>
          </cell>
          <cell r="BI223">
            <v>12.315413522917096</v>
          </cell>
          <cell r="BO223">
            <v>18849484890.273403</v>
          </cell>
          <cell r="BP223">
            <v>8013299342.8533697</v>
          </cell>
          <cell r="BQ223">
            <v>6506335769.440237</v>
          </cell>
          <cell r="BR223">
            <v>3394275838.7583351</v>
          </cell>
          <cell r="BS223">
            <v>935573939.22146702</v>
          </cell>
          <cell r="BT223">
            <v>25.856875893782274</v>
          </cell>
          <cell r="BU223">
            <v>32.752095022927065</v>
          </cell>
          <cell r="BV223">
            <v>20.891450009203339</v>
          </cell>
          <cell r="BW223">
            <v>24.130670436115341</v>
          </cell>
          <cell r="BX223">
            <v>13.508884973279201</v>
          </cell>
          <cell r="CI223">
            <v>12.739154837014222</v>
          </cell>
          <cell r="CJ223">
            <v>10.009675047319778</v>
          </cell>
          <cell r="CK223">
            <v>16.843699301929348</v>
          </cell>
          <cell r="CL223">
            <v>15.303704863141077</v>
          </cell>
          <cell r="CM223">
            <v>4.3574711985657766</v>
          </cell>
          <cell r="DR223">
            <v>11186027802.512283</v>
          </cell>
          <cell r="DS223">
            <v>4648308060.6520939</v>
          </cell>
          <cell r="DT223">
            <v>4489759318.8480864</v>
          </cell>
          <cell r="DU223">
            <v>1260687718.2511148</v>
          </cell>
          <cell r="DV223">
            <v>787272704.76098943</v>
          </cell>
          <cell r="EB223">
            <v>8.7168952832956279</v>
          </cell>
          <cell r="EC223">
            <v>9.928592626322791</v>
          </cell>
          <cell r="ED223">
            <v>7.9182447627489658</v>
          </cell>
          <cell r="EE223">
            <v>4.2801141640781006</v>
          </cell>
          <cell r="EF223">
            <v>11.927458705724122</v>
          </cell>
          <cell r="EG223">
            <v>4.2108810857246306</v>
          </cell>
          <cell r="EH223">
            <v>3.1588020697864025</v>
          </cell>
          <cell r="EI223">
            <v>5.1717196449627743</v>
          </cell>
          <cell r="EJ223">
            <v>6.0973912299129065</v>
          </cell>
          <cell r="EK223">
            <v>7.4952388170871229</v>
          </cell>
          <cell r="EL223">
            <v>8.37320450769068</v>
          </cell>
          <cell r="EM223">
            <v>5.9231105428679216</v>
          </cell>
          <cell r="EN223">
            <v>13.144288320280667</v>
          </cell>
          <cell r="EO223">
            <v>6.5827097675917354</v>
          </cell>
        </row>
        <row r="224">
          <cell r="E224">
            <v>632207960869.70911</v>
          </cell>
          <cell r="H224">
            <v>43819969373.654907</v>
          </cell>
          <cell r="K224">
            <v>113247573190.5751</v>
          </cell>
          <cell r="AD224">
            <v>446830926606.47577</v>
          </cell>
          <cell r="AE224">
            <v>253412212661.39401</v>
          </cell>
          <cell r="AF224">
            <v>125195490317.96794</v>
          </cell>
          <cell r="AG224">
            <v>55802514889.778755</v>
          </cell>
          <cell r="AH224">
            <v>12420708737.335262</v>
          </cell>
          <cell r="AJ224">
            <v>59718682729.461868</v>
          </cell>
          <cell r="AL224">
            <v>11571548809.434874</v>
          </cell>
          <cell r="AM224">
            <v>1.2398312158679703</v>
          </cell>
          <cell r="AN224">
            <v>-3.2520956816238566</v>
          </cell>
          <cell r="AO224">
            <v>7.82850488875666</v>
          </cell>
          <cell r="AP224">
            <v>9.0293175018544716</v>
          </cell>
          <cell r="AQ224">
            <v>2.3033137672735515</v>
          </cell>
          <cell r="AS224">
            <v>7.9819565329915187</v>
          </cell>
          <cell r="AT224">
            <v>1.1819015091490304</v>
          </cell>
          <cell r="BE224">
            <v>33.22829125626221</v>
          </cell>
          <cell r="BF224">
            <v>41.667922631596134</v>
          </cell>
          <cell r="BG224">
            <v>20.082242117987438</v>
          </cell>
          <cell r="BH224">
            <v>26.599448225795697</v>
          </cell>
          <cell r="BI224">
            <v>13.200663494635666</v>
          </cell>
          <cell r="BO224">
            <v>18977535288.325363</v>
          </cell>
          <cell r="BP224">
            <v>7929046086.8610506</v>
          </cell>
          <cell r="BQ224">
            <v>6754298487.2836895</v>
          </cell>
          <cell r="BR224">
            <v>3347164352.7952447</v>
          </cell>
          <cell r="BS224">
            <v>947026361.38537335</v>
          </cell>
          <cell r="BT224">
            <v>23.501857991870523</v>
          </cell>
          <cell r="BU224">
            <v>26.209993300286062</v>
          </cell>
          <cell r="BV224">
            <v>21.782546381426691</v>
          </cell>
          <cell r="BW224">
            <v>23.315143892438982</v>
          </cell>
          <cell r="BX224">
            <v>15.034020030179484</v>
          </cell>
          <cell r="CI224">
            <v>12.315249806335871</v>
          </cell>
          <cell r="CJ224">
            <v>8.8122694641843644</v>
          </cell>
          <cell r="CK224">
            <v>17.026935357257077</v>
          </cell>
          <cell r="CL224">
            <v>16.641198253022573</v>
          </cell>
          <cell r="CM224">
            <v>5.0188914585087341</v>
          </cell>
          <cell r="DR224">
            <v>11177148849.367914</v>
          </cell>
          <cell r="DS224">
            <v>4622453461.3413458</v>
          </cell>
          <cell r="DT224">
            <v>4489781393.9239731</v>
          </cell>
          <cell r="DU224">
            <v>1266348979.9376776</v>
          </cell>
          <cell r="DV224">
            <v>798565014.16492212</v>
          </cell>
          <cell r="EB224">
            <v>8.8775893906390344</v>
          </cell>
          <cell r="EC224">
            <v>10.053991216714413</v>
          </cell>
          <cell r="ED224">
            <v>8.2487615934411664</v>
          </cell>
          <cell r="EE224">
            <v>4.2605523605334694</v>
          </cell>
          <cell r="EF224">
            <v>11.957453277570252</v>
          </cell>
          <cell r="EG224">
            <v>4.2471400608845702</v>
          </cell>
          <cell r="EH224">
            <v>3.1289123770272806</v>
          </cell>
          <cell r="EI224">
            <v>5.3950014254741241</v>
          </cell>
          <cell r="EJ224">
            <v>5.9982320857878362</v>
          </cell>
          <cell r="EK224">
            <v>7.6245758709301183</v>
          </cell>
          <cell r="EL224">
            <v>8.4610373646820616</v>
          </cell>
          <cell r="EM224">
            <v>5.8887065717214497</v>
          </cell>
          <cell r="EN224">
            <v>13.542604291690427</v>
          </cell>
          <cell r="EO224">
            <v>6.4806560582915198</v>
          </cell>
        </row>
        <row r="225">
          <cell r="E225">
            <v>634734631187.18616</v>
          </cell>
          <cell r="H225">
            <v>45957738511.273788</v>
          </cell>
          <cell r="K225">
            <v>112668796653.13692</v>
          </cell>
          <cell r="AD225">
            <v>446648428423.82568</v>
          </cell>
          <cell r="AE225">
            <v>252991131069.47183</v>
          </cell>
          <cell r="AF225">
            <v>125516815067.10661</v>
          </cell>
          <cell r="AG225">
            <v>55713991260.038452</v>
          </cell>
          <cell r="AH225">
            <v>12426491027.208689</v>
          </cell>
          <cell r="AJ225">
            <v>59982548905.070366</v>
          </cell>
          <cell r="AL225">
            <v>11649297584.310947</v>
          </cell>
          <cell r="AM225">
            <v>1.921721887037986</v>
          </cell>
          <cell r="AN225">
            <v>-2.1499896868341639</v>
          </cell>
          <cell r="AO225">
            <v>8.1222977924757078</v>
          </cell>
          <cell r="AP225">
            <v>8.1700370370251676</v>
          </cell>
          <cell r="AQ225">
            <v>2.8406875507767326</v>
          </cell>
          <cell r="AS225">
            <v>8.0801421618352123</v>
          </cell>
          <cell r="AT225">
            <v>1.9668488303290266</v>
          </cell>
          <cell r="BE225">
            <v>32.66875799044999</v>
          </cell>
          <cell r="BF225">
            <v>41.658294379382021</v>
          </cell>
          <cell r="BG225">
            <v>19.223397226808814</v>
          </cell>
          <cell r="BH225">
            <v>24.051474284102746</v>
          </cell>
          <cell r="BI225">
            <v>10.487038058938669</v>
          </cell>
          <cell r="BO225">
            <v>19784381043.302605</v>
          </cell>
          <cell r="BP225">
            <v>8489153247.7853699</v>
          </cell>
          <cell r="BQ225">
            <v>6878695241.1982803</v>
          </cell>
          <cell r="BR225">
            <v>3478829892.7814713</v>
          </cell>
          <cell r="BS225">
            <v>937702661.53748155</v>
          </cell>
          <cell r="BT225">
            <v>26.143078815539944</v>
          </cell>
          <cell r="BU225">
            <v>33.750431752410549</v>
          </cell>
          <cell r="BV225">
            <v>20.970295929069227</v>
          </cell>
          <cell r="BW225">
            <v>23.723388108744814</v>
          </cell>
          <cell r="BX225">
            <v>11.761471389571799</v>
          </cell>
          <cell r="CI225">
            <v>12.904490813509772</v>
          </cell>
          <cell r="CJ225">
            <v>10.147195034673139</v>
          </cell>
          <cell r="CK225">
            <v>17.392220176906804</v>
          </cell>
          <cell r="CL225">
            <v>13.37143971691015</v>
          </cell>
          <cell r="CM225">
            <v>5.5627336254194581</v>
          </cell>
          <cell r="DR225">
            <v>12335305877.054417</v>
          </cell>
          <cell r="DS225">
            <v>5718899651.041769</v>
          </cell>
          <cell r="DT225">
            <v>4549276540.6028166</v>
          </cell>
          <cell r="DU225">
            <v>1278692198.4345503</v>
          </cell>
          <cell r="DV225">
            <v>788437486.97528493</v>
          </cell>
          <cell r="EB225">
            <v>8.9704385001690223</v>
          </cell>
          <cell r="EC225">
            <v>10.189005944461384</v>
          </cell>
          <cell r="ED225">
            <v>8.3382230273295281</v>
          </cell>
          <cell r="EE225">
            <v>4.2655032764662995</v>
          </cell>
          <cell r="EF225">
            <v>11.64195988385892</v>
          </cell>
          <cell r="EG225">
            <v>4.4295199052014045</v>
          </cell>
          <cell r="EH225">
            <v>3.3555141683817493</v>
          </cell>
          <cell r="EI225">
            <v>5.480297789201102</v>
          </cell>
          <cell r="EJ225">
            <v>6.2440866541843052</v>
          </cell>
          <cell r="EK225">
            <v>7.5459971723659942</v>
          </cell>
          <cell r="EL225">
            <v>8.6707695298584664</v>
          </cell>
          <cell r="EM225">
            <v>6.1267181854928321</v>
          </cell>
          <cell r="EN225">
            <v>13.679182392384245</v>
          </cell>
          <cell r="EO225">
            <v>6.7253502368162854</v>
          </cell>
        </row>
        <row r="226">
          <cell r="E226">
            <v>634908003702.24658</v>
          </cell>
          <cell r="H226">
            <v>46022164162.526711</v>
          </cell>
          <cell r="K226">
            <v>112434691640.8772</v>
          </cell>
          <cell r="AD226">
            <v>447512267637.78479</v>
          </cell>
          <cell r="AE226">
            <v>253674152075.82355</v>
          </cell>
          <cell r="AF226">
            <v>125544066458.90874</v>
          </cell>
          <cell r="AG226">
            <v>55891571967.105072</v>
          </cell>
          <cell r="AH226">
            <v>12402477135.947392</v>
          </cell>
          <cell r="AJ226">
            <v>60075616314.769684</v>
          </cell>
          <cell r="AL226">
            <v>11704633663.650576</v>
          </cell>
          <cell r="AM226">
            <v>1.6941270173416401</v>
          </cell>
          <cell r="AN226">
            <v>-1.8843315545497008</v>
          </cell>
          <cell r="AO226">
            <v>7.1526065340130174</v>
          </cell>
          <cell r="AP226">
            <v>7.1399516306657418</v>
          </cell>
          <cell r="AQ226">
            <v>1.8228836147155647</v>
          </cell>
          <cell r="AS226">
            <v>7.1238628626546729</v>
          </cell>
          <cell r="AT226">
            <v>1.7401001001214889</v>
          </cell>
          <cell r="BE226">
            <v>34.27721977635634</v>
          </cell>
          <cell r="BF226">
            <v>41.271135132569057</v>
          </cell>
          <cell r="BG226">
            <v>24.26559422299739</v>
          </cell>
          <cell r="BH226">
            <v>29.141119570524676</v>
          </cell>
          <cell r="BI226">
            <v>11.994496794442666</v>
          </cell>
          <cell r="BO226">
            <v>21043056207.081898</v>
          </cell>
          <cell r="BP226">
            <v>9030863914.8855133</v>
          </cell>
          <cell r="BQ226">
            <v>7267883305.9393988</v>
          </cell>
          <cell r="BR226">
            <v>3770809402.2038903</v>
          </cell>
          <cell r="BS226">
            <v>973499584.05308962</v>
          </cell>
          <cell r="BT226">
            <v>31.476643657034863</v>
          </cell>
          <cell r="BU226">
            <v>39.702845134990447</v>
          </cell>
          <cell r="BV226">
            <v>25.945553126041609</v>
          </cell>
          <cell r="BW226">
            <v>28.731949790705059</v>
          </cell>
          <cell r="BX226">
            <v>15.757842032209091</v>
          </cell>
          <cell r="CI226">
            <v>13.167475153812958</v>
          </cell>
          <cell r="CJ226">
            <v>10.119555403709102</v>
          </cell>
          <cell r="CK226">
            <v>17.977270600435304</v>
          </cell>
          <cell r="CL226">
            <v>12.590769898197895</v>
          </cell>
          <cell r="CM226">
            <v>8.2868881458030064</v>
          </cell>
          <cell r="DR226">
            <v>13082852243.582047</v>
          </cell>
          <cell r="DS226">
            <v>6154180352.0739317</v>
          </cell>
          <cell r="DT226">
            <v>4795960085.0922384</v>
          </cell>
          <cell r="DU226">
            <v>1320733933.4942837</v>
          </cell>
          <cell r="DV226">
            <v>811977872.92159486</v>
          </cell>
          <cell r="EB226">
            <v>9.1295724045981554</v>
          </cell>
          <cell r="EC226">
            <v>10.190917906712887</v>
          </cell>
          <cell r="ED226">
            <v>8.7445166886376509</v>
          </cell>
          <cell r="EE226">
            <v>4.559263798082287</v>
          </cell>
          <cell r="EF226">
            <v>11.91508630643899</v>
          </cell>
          <cell r="EG226">
            <v>4.7022300233597374</v>
          </cell>
          <cell r="EH226">
            <v>3.5600252690255081</v>
          </cell>
          <cell r="EI226">
            <v>5.7891093629010477</v>
          </cell>
          <cell r="EJ226">
            <v>6.7466511845886101</v>
          </cell>
          <cell r="EK226">
            <v>7.849235063143106</v>
          </cell>
          <cell r="EL226">
            <v>8.9623883662823438</v>
          </cell>
          <cell r="EM226">
            <v>6.3535482780948032</v>
          </cell>
          <cell r="EN226">
            <v>14.029511062210059</v>
          </cell>
          <cell r="EO226">
            <v>7.223159543128947</v>
          </cell>
        </row>
        <row r="227">
          <cell r="E227">
            <v>636697650330.78833</v>
          </cell>
          <cell r="H227">
            <v>46133281920.746307</v>
          </cell>
          <cell r="K227">
            <v>110607061366.78067</v>
          </cell>
          <cell r="AD227">
            <v>449428497317.659</v>
          </cell>
          <cell r="AE227">
            <v>254125905156.11026</v>
          </cell>
          <cell r="AF227">
            <v>126550983297.83771</v>
          </cell>
          <cell r="AG227">
            <v>56331574859.553276</v>
          </cell>
          <cell r="AH227">
            <v>12420034004.157564</v>
          </cell>
          <cell r="AJ227">
            <v>60429657645.871338</v>
          </cell>
          <cell r="AL227">
            <v>11821781766.556931</v>
          </cell>
          <cell r="AM227">
            <v>1.219389261545567</v>
          </cell>
          <cell r="AN227">
            <v>-2.716105911946054</v>
          </cell>
          <cell r="AO227">
            <v>7.2744245178023359</v>
          </cell>
          <cell r="AP227">
            <v>7.0336453674062938</v>
          </cell>
          <cell r="AQ227">
            <v>1.8526381619676568</v>
          </cell>
          <cell r="AS227">
            <v>7.0540094364845762</v>
          </cell>
          <cell r="AT227">
            <v>1.2715261278387846</v>
          </cell>
          <cell r="BE227">
            <v>33.113336203701763</v>
          </cell>
          <cell r="BF227">
            <v>39.411763187965107</v>
          </cell>
          <cell r="BG227">
            <v>23.589601422767849</v>
          </cell>
          <cell r="BH227">
            <v>31.409068664020158</v>
          </cell>
          <cell r="BI227">
            <v>10.835057609811738</v>
          </cell>
          <cell r="BO227">
            <v>21388765632.673698</v>
          </cell>
          <cell r="BP227">
            <v>9158039862.2799587</v>
          </cell>
          <cell r="BQ227">
            <v>7463934374.9109306</v>
          </cell>
          <cell r="BR227">
            <v>3789327319.8276229</v>
          </cell>
          <cell r="BS227">
            <v>977464075.65519011</v>
          </cell>
          <cell r="BT227">
            <v>31.947339813142793</v>
          </cell>
          <cell r="BU227">
            <v>43.22576408188867</v>
          </cell>
          <cell r="BV227">
            <v>25.862073056046199</v>
          </cell>
          <cell r="BW227">
            <v>26.779937494686724</v>
          </cell>
          <cell r="BX227">
            <v>8.9949069915375102</v>
          </cell>
          <cell r="CI227">
            <v>13.937775135375441</v>
          </cell>
          <cell r="CJ227">
            <v>11.205919280216282</v>
          </cell>
          <cell r="CK227">
            <v>18.800523445574701</v>
          </cell>
          <cell r="CL227">
            <v>11.600009176204251</v>
          </cell>
          <cell r="CM227">
            <v>7.5540479492174573</v>
          </cell>
          <cell r="DR227">
            <v>13919729254.133595</v>
          </cell>
          <cell r="DS227">
            <v>6738960140.5507231</v>
          </cell>
          <cell r="DT227">
            <v>5008822122.8533134</v>
          </cell>
          <cell r="DU227">
            <v>1358620736.1917288</v>
          </cell>
          <cell r="DV227">
            <v>813326254.5378294</v>
          </cell>
          <cell r="EB227">
            <v>9.3264226174921969</v>
          </cell>
          <cell r="EC227">
            <v>10.427980068002313</v>
          </cell>
          <cell r="ED227">
            <v>8.8702490955796804</v>
          </cell>
          <cell r="EE227">
            <v>4.8147160715676094</v>
          </cell>
          <cell r="EF227">
            <v>11.898594206194989</v>
          </cell>
          <cell r="EG227">
            <v>4.7591031188117965</v>
          </cell>
          <cell r="EH227">
            <v>3.6037411678491211</v>
          </cell>
          <cell r="EI227">
            <v>5.8979663218772176</v>
          </cell>
          <cell r="EJ227">
            <v>6.7268265253993516</v>
          </cell>
          <cell r="EK227">
            <v>7.8700595773569333</v>
          </cell>
          <cell r="EL227">
            <v>9.071725529866864</v>
          </cell>
          <cell r="EM227">
            <v>6.4115261263294752</v>
          </cell>
          <cell r="EN227">
            <v>14.252799192764206</v>
          </cell>
          <cell r="EO227">
            <v>7.1833655202009394</v>
          </cell>
        </row>
        <row r="228">
          <cell r="E228">
            <v>640741213312.70093</v>
          </cell>
          <cell r="H228">
            <v>46761539607.017982</v>
          </cell>
          <cell r="K228">
            <v>110727745023.83997</v>
          </cell>
          <cell r="AD228">
            <v>452600711163.28052</v>
          </cell>
          <cell r="AE228">
            <v>256392977615.60349</v>
          </cell>
          <cell r="AF228">
            <v>127325154696.96935</v>
          </cell>
          <cell r="AG228">
            <v>56313615082.849823</v>
          </cell>
          <cell r="AH228">
            <v>12568963767.857721</v>
          </cell>
          <cell r="AJ228">
            <v>60807510349.528099</v>
          </cell>
          <cell r="AL228">
            <v>11953516941.547626</v>
          </cell>
          <cell r="AM228">
            <v>1.951661386175596</v>
          </cell>
          <cell r="AN228">
            <v>-1.196128796323559</v>
          </cell>
          <cell r="AO228">
            <v>6.818120339142153</v>
          </cell>
          <cell r="AP228">
            <v>6.1056924645712662</v>
          </cell>
          <cell r="AQ228">
            <v>3.2913332737726675</v>
          </cell>
          <cell r="AS228">
            <v>7.0601603155838744</v>
          </cell>
          <cell r="AT228">
            <v>2.1073207071131916</v>
          </cell>
          <cell r="BE228">
            <v>33.856715180866281</v>
          </cell>
          <cell r="BF228">
            <v>39.653806076553934</v>
          </cell>
          <cell r="BG228">
            <v>25.205843668067331</v>
          </cell>
          <cell r="BH228">
            <v>33.461866558193961</v>
          </cell>
          <cell r="BI228">
            <v>9.3975752497754463</v>
          </cell>
          <cell r="BO228">
            <v>21647740125.652084</v>
          </cell>
          <cell r="BP228">
            <v>9204988787.54603</v>
          </cell>
          <cell r="BQ228">
            <v>7546802698.9153347</v>
          </cell>
          <cell r="BR228">
            <v>3922943021.2040782</v>
          </cell>
          <cell r="BS228">
            <v>973005617.98663855</v>
          </cell>
          <cell r="BT228">
            <v>39.473195702060139</v>
          </cell>
          <cell r="BU228">
            <v>57.424092184548982</v>
          </cell>
          <cell r="BV228">
            <v>29.400288129561545</v>
          </cell>
          <cell r="BW228">
            <v>31.672969968918597</v>
          </cell>
          <cell r="BX228">
            <v>12.828609891270638</v>
          </cell>
          <cell r="CI228">
            <v>16.714991417398139</v>
          </cell>
          <cell r="CJ228">
            <v>15.866101551061007</v>
          </cell>
          <cell r="CK228">
            <v>20.044162757889339</v>
          </cell>
          <cell r="CL228">
            <v>11.009241688876159</v>
          </cell>
          <cell r="CM228">
            <v>7.2480846480106553</v>
          </cell>
          <cell r="DR228">
            <v>14426867320.329002</v>
          </cell>
          <cell r="DS228">
            <v>6988154414.4584093</v>
          </cell>
          <cell r="DT228">
            <v>5212344974.2051048</v>
          </cell>
          <cell r="DU228">
            <v>1411331849.104321</v>
          </cell>
          <cell r="DV228">
            <v>815036082.56116951</v>
          </cell>
          <cell r="EB228">
            <v>9.475063705671996</v>
          </cell>
          <cell r="EC228">
            <v>10.634848714785189</v>
          </cell>
          <cell r="ED228">
            <v>8.9287922174564542</v>
          </cell>
          <cell r="EE228">
            <v>4.8577796249472849</v>
          </cell>
          <cell r="EF228">
            <v>12.03767180194049</v>
          </cell>
          <cell r="EG228">
            <v>4.7829664407757484</v>
          </cell>
          <cell r="EH228">
            <v>3.5901875601860618</v>
          </cell>
          <cell r="EI228">
            <v>5.927189106407555</v>
          </cell>
          <cell r="EJ228">
            <v>6.9662425604049023</v>
          </cell>
          <cell r="EK228">
            <v>7.7413352123337331</v>
          </cell>
          <cell r="EL228">
            <v>9.0561275020721386</v>
          </cell>
          <cell r="EM228">
            <v>6.3592832030078883</v>
          </cell>
          <cell r="EN228">
            <v>14.233565615771546</v>
          </cell>
          <cell r="EO228">
            <v>7.3862604019887339</v>
          </cell>
        </row>
        <row r="229">
          <cell r="E229">
            <v>642376179476.25964</v>
          </cell>
          <cell r="H229">
            <v>45449153252.43985</v>
          </cell>
          <cell r="K229">
            <v>113343520102.65161</v>
          </cell>
          <cell r="AD229">
            <v>453213624833.05157</v>
          </cell>
          <cell r="AE229">
            <v>255373624103.11703</v>
          </cell>
          <cell r="AF229">
            <v>128269487075.3586</v>
          </cell>
          <cell r="AG229">
            <v>56877311412.342781</v>
          </cell>
          <cell r="AH229">
            <v>12693202242.233166</v>
          </cell>
          <cell r="AJ229">
            <v>61292031532.609978</v>
          </cell>
          <cell r="AL229">
            <v>12089497822.055801</v>
          </cell>
          <cell r="AM229">
            <v>1.3576432708149122</v>
          </cell>
          <cell r="AN229">
            <v>-2.3128186189142252</v>
          </cell>
          <cell r="AO229">
            <v>6.9495777094449318</v>
          </cell>
          <cell r="AP229">
            <v>6.1667020379637005</v>
          </cell>
          <cell r="AQ229">
            <v>3.9140487919385292</v>
          </cell>
          <cell r="AS229">
            <v>7.1202894553347162</v>
          </cell>
          <cell r="AT229">
            <v>1.517559588079509</v>
          </cell>
          <cell r="BE229">
            <v>32.249908957683026</v>
          </cell>
          <cell r="BF229">
            <v>37.928896185819383</v>
          </cell>
          <cell r="BG229">
            <v>22.950720781687671</v>
          </cell>
          <cell r="BH229">
            <v>35.369745212212969</v>
          </cell>
          <cell r="BI229">
            <v>8.2842299706303422</v>
          </cell>
          <cell r="BO229">
            <v>22334260651.808216</v>
          </cell>
          <cell r="BP229">
            <v>9608456939.1066532</v>
          </cell>
          <cell r="BQ229">
            <v>7691020347.2764835</v>
          </cell>
          <cell r="BR229">
            <v>4055395284.0061975</v>
          </cell>
          <cell r="BS229">
            <v>979388081.41888666</v>
          </cell>
          <cell r="BT229">
            <v>34.709030124971441</v>
          </cell>
          <cell r="BU229">
            <v>46.876046960901327</v>
          </cell>
          <cell r="BV229">
            <v>27.085177442584786</v>
          </cell>
          <cell r="BW229">
            <v>30.356977684908259</v>
          </cell>
          <cell r="BX229">
            <v>11.943477156704475</v>
          </cell>
          <cell r="CI229">
            <v>17.285741091620356</v>
          </cell>
          <cell r="CJ229">
            <v>16.52808360437572</v>
          </cell>
          <cell r="CK229">
            <v>20.849049136643892</v>
          </cell>
          <cell r="CL229">
            <v>11.050069575330102</v>
          </cell>
          <cell r="CM229">
            <v>5.2961960664887453</v>
          </cell>
          <cell r="DR229">
            <v>14846132763.355635</v>
          </cell>
          <cell r="DS229">
            <v>7210825983.0313129</v>
          </cell>
          <cell r="DT229">
            <v>5332683387.7537766</v>
          </cell>
          <cell r="DU229">
            <v>1484976275.5904281</v>
          </cell>
          <cell r="DV229">
            <v>817647116.98011899</v>
          </cell>
          <cell r="EB229">
            <v>9.6097283557938287</v>
          </cell>
          <cell r="EC229">
            <v>10.814777168585222</v>
          </cell>
          <cell r="ED229">
            <v>8.985458080832414</v>
          </cell>
          <cell r="EE229">
            <v>5.1110138803134975</v>
          </cell>
          <cell r="EF229">
            <v>11.832329797157293</v>
          </cell>
          <cell r="EG229">
            <v>4.9279764393745653</v>
          </cell>
          <cell r="EH229">
            <v>3.7625095280892698</v>
          </cell>
          <cell r="EI229">
            <v>5.9959858908284183</v>
          </cell>
          <cell r="EJ229">
            <v>7.1300755666980198</v>
          </cell>
          <cell r="EK229">
            <v>7.715847133989878</v>
          </cell>
          <cell r="EL229">
            <v>9.0492775599048123</v>
          </cell>
          <cell r="EM229">
            <v>6.5439851097804311</v>
          </cell>
          <cell r="EN229">
            <v>13.863369982782256</v>
          </cell>
          <cell r="EO229">
            <v>7.5304751034721491</v>
          </cell>
        </row>
        <row r="230">
          <cell r="E230">
            <v>641268413709.00037</v>
          </cell>
          <cell r="H230">
            <v>45321536760.860245</v>
          </cell>
          <cell r="K230">
            <v>114252116008.31761</v>
          </cell>
          <cell r="AD230">
            <v>453122232070.41602</v>
          </cell>
          <cell r="AE230">
            <v>254042508330.00797</v>
          </cell>
          <cell r="AF230">
            <v>128906045854.59743</v>
          </cell>
          <cell r="AG230">
            <v>57400542155.591454</v>
          </cell>
          <cell r="AH230">
            <v>12773135730.21895</v>
          </cell>
          <cell r="AJ230">
            <v>61712915921.871803</v>
          </cell>
          <cell r="AL230">
            <v>12217821630.058855</v>
          </cell>
          <cell r="AM230">
            <v>1.1304780768355505</v>
          </cell>
          <cell r="AN230">
            <v>-2.4420459567205288</v>
          </cell>
          <cell r="AO230">
            <v>6.4107542049448352</v>
          </cell>
          <cell r="AP230">
            <v>5.9699704683654931</v>
          </cell>
          <cell r="AQ230">
            <v>3.4383066011260288</v>
          </cell>
          <cell r="AS230">
            <v>6.9104539658864983</v>
          </cell>
          <cell r="AT230">
            <v>1.2888059412712982</v>
          </cell>
          <cell r="BE230">
            <v>32.604916322638623</v>
          </cell>
          <cell r="BF230">
            <v>38.829958353698643</v>
          </cell>
          <cell r="BG230">
            <v>22.053382537092659</v>
          </cell>
          <cell r="BH230">
            <v>36.223850868263185</v>
          </cell>
          <cell r="BI230">
            <v>7.9967805351414789</v>
          </cell>
          <cell r="BO230">
            <v>22478680672.917736</v>
          </cell>
          <cell r="BP230">
            <v>9760193161.1040478</v>
          </cell>
          <cell r="BQ230">
            <v>7629007211.0663843</v>
          </cell>
          <cell r="BR230">
            <v>4103583316.4223266</v>
          </cell>
          <cell r="BS230">
            <v>985896984.32497573</v>
          </cell>
          <cell r="BT230">
            <v>36.006653470391029</v>
          </cell>
          <cell r="BU230">
            <v>49.158168058327334</v>
          </cell>
          <cell r="BV230">
            <v>26.510965455183609</v>
          </cell>
          <cell r="BW230">
            <v>33.422104395994644</v>
          </cell>
          <cell r="BX230">
            <v>12.268332476027698</v>
          </cell>
          <cell r="CI230">
            <v>18.391348130141427</v>
          </cell>
          <cell r="CJ230">
            <v>19.177186226827516</v>
          </cell>
          <cell r="CK230">
            <v>20.151697848264895</v>
          </cell>
          <cell r="CL230">
            <v>11.413677706168901</v>
          </cell>
          <cell r="CM230">
            <v>5.9596140427131017</v>
          </cell>
          <cell r="DR230">
            <v>15103638269.590092</v>
          </cell>
          <cell r="DS230">
            <v>7405876048.6037893</v>
          </cell>
          <cell r="DT230">
            <v>5330155276.9498863</v>
          </cell>
          <cell r="DU230">
            <v>1529275903.8205428</v>
          </cell>
          <cell r="DV230">
            <v>838331040.21586823</v>
          </cell>
          <cell r="EB230">
            <v>9.68419522696718</v>
          </cell>
          <cell r="EC230">
            <v>11.007401498251635</v>
          </cell>
          <cell r="ED230">
            <v>8.8976582801046469</v>
          </cell>
          <cell r="EE230">
            <v>5.1440050827938526</v>
          </cell>
          <cell r="EF230">
            <v>11.707825434494715</v>
          </cell>
          <cell r="EG230">
            <v>4.9608425899139084</v>
          </cell>
          <cell r="EH230">
            <v>3.8419527602936823</v>
          </cell>
          <cell r="EI230">
            <v>5.9182695121000766</v>
          </cell>
          <cell r="EJ230">
            <v>7.1490323302157046</v>
          </cell>
          <cell r="EK230">
            <v>7.7185195957208848</v>
          </cell>
          <cell r="EL230">
            <v>9.1882609094355789</v>
          </cell>
          <cell r="EM230">
            <v>6.6579489464028567</v>
          </cell>
          <cell r="EN230">
            <v>14.04723076078448</v>
          </cell>
          <cell r="EO230">
            <v>7.5458649994185372</v>
          </cell>
        </row>
        <row r="231">
          <cell r="E231">
            <v>639085221172.08472</v>
          </cell>
          <cell r="H231">
            <v>44026465463.958595</v>
          </cell>
          <cell r="K231">
            <v>110940207237.89156</v>
          </cell>
          <cell r="AD231">
            <v>455554939183.57733</v>
          </cell>
          <cell r="AE231">
            <v>255021229593.38165</v>
          </cell>
          <cell r="AF231">
            <v>129723778342.50562</v>
          </cell>
          <cell r="AG231">
            <v>57962947462.968376</v>
          </cell>
          <cell r="AH231">
            <v>12846983784.721352</v>
          </cell>
          <cell r="AJ231">
            <v>62178789996.829643</v>
          </cell>
          <cell r="AL231">
            <v>12376333389.968681</v>
          </cell>
          <cell r="AM231">
            <v>1.6257160961650419</v>
          </cell>
          <cell r="AN231">
            <v>-1.7025917481000241</v>
          </cell>
          <cell r="AO231">
            <v>6.1876040869910609</v>
          </cell>
          <cell r="AP231">
            <v>6.8859763660969353</v>
          </cell>
          <cell r="AQ231">
            <v>3.3089399070794778</v>
          </cell>
          <cell r="AS231">
            <v>6.9085630327129222</v>
          </cell>
          <cell r="AT231">
            <v>1.6743600220630261</v>
          </cell>
          <cell r="BE231">
            <v>34.300969351509011</v>
          </cell>
          <cell r="BF231">
            <v>40.589122893786907</v>
          </cell>
          <cell r="BG231">
            <v>23.308593838373959</v>
          </cell>
          <cell r="BH231">
            <v>39.452580451575933</v>
          </cell>
          <cell r="BI231">
            <v>10.551277414384042</v>
          </cell>
          <cell r="BO231">
            <v>22803195339.653427</v>
          </cell>
          <cell r="BP231">
            <v>9882616513.5295372</v>
          </cell>
          <cell r="BQ231">
            <v>7774649532.9015923</v>
          </cell>
          <cell r="BR231">
            <v>4161691996.5807767</v>
          </cell>
          <cell r="BS231">
            <v>984237296.64153063</v>
          </cell>
          <cell r="BT231">
            <v>37.608473679985075</v>
          </cell>
          <cell r="BU231">
            <v>52.443282705001138</v>
          </cell>
          <cell r="BV231">
            <v>27.877294848345556</v>
          </cell>
          <cell r="BW231">
            <v>32.329497668699524</v>
          </cell>
          <cell r="BX231">
            <v>13.977824629572023</v>
          </cell>
          <cell r="CI231">
            <v>19.247920163710642</v>
          </cell>
          <cell r="CJ231">
            <v>20.270805917282608</v>
          </cell>
          <cell r="CK231">
            <v>20.40858510846515</v>
          </cell>
          <cell r="CL231">
            <v>12.838429616746684</v>
          </cell>
          <cell r="CM231">
            <v>8.0713874385508699</v>
          </cell>
          <cell r="DR231">
            <v>15435061123.472301</v>
          </cell>
          <cell r="DS231">
            <v>7619899157.6079521</v>
          </cell>
          <cell r="DT231">
            <v>5406327127.8027315</v>
          </cell>
          <cell r="DU231">
            <v>1579435295.2665334</v>
          </cell>
          <cell r="DV231">
            <v>829399542.79508364</v>
          </cell>
          <cell r="EB231">
            <v>9.6579677446219652</v>
          </cell>
          <cell r="EC231">
            <v>10.915910080435026</v>
          </cell>
          <cell r="ED231">
            <v>8.9610371282628236</v>
          </cell>
          <cell r="EE231">
            <v>5.2447725350709655</v>
          </cell>
          <cell r="EF231">
            <v>11.635729533759568</v>
          </cell>
          <cell r="EG231">
            <v>5.0055862374185143</v>
          </cell>
          <cell r="EH231">
            <v>3.8752132633376695</v>
          </cell>
          <cell r="EI231">
            <v>5.9932339562099628</v>
          </cell>
          <cell r="EJ231">
            <v>7.1799178246406763</v>
          </cell>
          <cell r="EK231">
            <v>7.6612324973279993</v>
          </cell>
          <cell r="EL231">
            <v>9.3283878979417167</v>
          </cell>
          <cell r="EM231">
            <v>6.7260316734564345</v>
          </cell>
          <cell r="EN231">
            <v>14.34567647990842</v>
          </cell>
          <cell r="EO231">
            <v>7.5753993443570851</v>
          </cell>
        </row>
        <row r="232">
          <cell r="E232">
            <v>642346518810.73767</v>
          </cell>
          <cell r="H232">
            <v>42340042754.233223</v>
          </cell>
          <cell r="K232">
            <v>115601850765.04803</v>
          </cell>
          <cell r="AD232">
            <v>456830060604.90643</v>
          </cell>
          <cell r="AE232">
            <v>254900332399.03516</v>
          </cell>
          <cell r="AF232">
            <v>130655772068.29266</v>
          </cell>
          <cell r="AG232">
            <v>58419140691.21067</v>
          </cell>
          <cell r="AH232">
            <v>12854815446.367405</v>
          </cell>
          <cell r="AJ232">
            <v>62526380820.324257</v>
          </cell>
          <cell r="AL232">
            <v>12577889267.605333</v>
          </cell>
          <cell r="AM232">
            <v>1.4938908186308497</v>
          </cell>
          <cell r="AN232">
            <v>-1.7048875582008294</v>
          </cell>
          <cell r="AO232">
            <v>5.8422469033183599</v>
          </cell>
          <cell r="AP232">
            <v>6.4976412844020892</v>
          </cell>
          <cell r="AQ232">
            <v>2.9558703916580553</v>
          </cell>
          <cell r="AS232">
            <v>6.5069493061295614</v>
          </cell>
          <cell r="AT232">
            <v>1.537547935038841</v>
          </cell>
          <cell r="BE232">
            <v>31.502863445967467</v>
          </cell>
          <cell r="BF232">
            <v>37.586860276429547</v>
          </cell>
          <cell r="BG232">
            <v>20.945302385266796</v>
          </cell>
          <cell r="BH232">
            <v>37.782214454305787</v>
          </cell>
          <cell r="BI232">
            <v>6.5347103085827696</v>
          </cell>
          <cell r="BO232">
            <v>22836488650.274498</v>
          </cell>
          <cell r="BP232">
            <v>9799876857.8200703</v>
          </cell>
          <cell r="BQ232">
            <v>7899279768.3598356</v>
          </cell>
          <cell r="BR232">
            <v>4170201340.2002478</v>
          </cell>
          <cell r="BS232">
            <v>967130683.89436412</v>
          </cell>
          <cell r="BT232">
            <v>31.234870503662449</v>
          </cell>
          <cell r="BU232">
            <v>41.828587552948889</v>
          </cell>
          <cell r="BV232">
            <v>24.553722672446977</v>
          </cell>
          <cell r="BW232">
            <v>28.044334373143332</v>
          </cell>
          <cell r="BX232">
            <v>8.3419991290511817</v>
          </cell>
          <cell r="CI232">
            <v>18.82210711925838</v>
          </cell>
          <cell r="CJ232">
            <v>19.610907449245939</v>
          </cell>
          <cell r="CK232">
            <v>20.582540234058055</v>
          </cell>
          <cell r="CL232">
            <v>12.714016007275198</v>
          </cell>
          <cell r="CM232">
            <v>4.1536779804806745</v>
          </cell>
          <cell r="DR232">
            <v>15798004918.327827</v>
          </cell>
          <cell r="DS232">
            <v>7859376274.2058954</v>
          </cell>
          <cell r="DT232">
            <v>5483435104.6855116</v>
          </cell>
          <cell r="DU232">
            <v>1641920634.4330335</v>
          </cell>
          <cell r="DV232">
            <v>813272905.00338554</v>
          </cell>
          <cell r="EB232">
            <v>9.6913243426901658</v>
          </cell>
          <cell r="EC232">
            <v>10.930735119328046</v>
          </cell>
          <cell r="ED232">
            <v>9.028263618332403</v>
          </cell>
          <cell r="EE232">
            <v>5.3755088601727996</v>
          </cell>
          <cell r="EF232">
            <v>11.467524389352441</v>
          </cell>
          <cell r="EG232">
            <v>4.9989023533249579</v>
          </cell>
          <cell r="EH232">
            <v>3.8445916353215259</v>
          </cell>
          <cell r="EI232">
            <v>6.0458712564424237</v>
          </cell>
          <cell r="EJ232">
            <v>7.1384160924976889</v>
          </cell>
          <cell r="EK232">
            <v>7.5234894497661724</v>
          </cell>
          <cell r="EL232">
            <v>9.400342343198453</v>
          </cell>
          <cell r="EM232">
            <v>6.7058965719338701</v>
          </cell>
          <cell r="EN232">
            <v>14.569445206593077</v>
          </cell>
          <cell r="EO232">
            <v>7.5534269555598259</v>
          </cell>
        </row>
        <row r="233">
          <cell r="E233">
            <v>648616054780.07263</v>
          </cell>
          <cell r="H233">
            <v>45541888749.642799</v>
          </cell>
          <cell r="K233">
            <v>117583655681.63625</v>
          </cell>
          <cell r="AD233">
            <v>458723614752.33423</v>
          </cell>
          <cell r="AE233">
            <v>255039351856.82144</v>
          </cell>
          <cell r="AF233">
            <v>132133062227.04568</v>
          </cell>
          <cell r="AG233">
            <v>58650307496.003891</v>
          </cell>
          <cell r="AH233">
            <v>12900893172.462959</v>
          </cell>
          <cell r="AJ233">
            <v>62941708820.434654</v>
          </cell>
          <cell r="AL233">
            <v>12780559156.680168</v>
          </cell>
          <cell r="AM233">
            <v>0.96250043185053258</v>
          </cell>
          <cell r="AN233">
            <v>-2.4090514699859678</v>
          </cell>
          <cell r="AO233">
            <v>5.45585627507994</v>
          </cell>
          <cell r="AP233">
            <v>6.300121745641718</v>
          </cell>
          <cell r="AQ233">
            <v>2.8439514460473658</v>
          </cell>
          <cell r="AS233">
            <v>6.7735814918952642</v>
          </cell>
          <cell r="AT233">
            <v>1.0673991887696133</v>
          </cell>
          <cell r="BE233">
            <v>26.226055452338027</v>
          </cell>
          <cell r="BF233">
            <v>29.490181764301671</v>
          </cell>
          <cell r="BG233">
            <v>19.546912928773619</v>
          </cell>
          <cell r="BH233">
            <v>36.055814655945426</v>
          </cell>
          <cell r="BI233">
            <v>6.0685871457535123</v>
          </cell>
          <cell r="BO233">
            <v>23402559914.853409</v>
          </cell>
          <cell r="BP233">
            <v>9901297311.3969154</v>
          </cell>
          <cell r="BQ233">
            <v>8108291511.556613</v>
          </cell>
          <cell r="BR233">
            <v>4405491758.2493858</v>
          </cell>
          <cell r="BS233">
            <v>987479333.65048552</v>
          </cell>
          <cell r="BT233">
            <v>31.698373487649214</v>
          </cell>
          <cell r="BU233">
            <v>43.682612459131988</v>
          </cell>
          <cell r="BV233">
            <v>22.677428261609279</v>
          </cell>
          <cell r="BW233">
            <v>31.554094551917199</v>
          </cell>
          <cell r="BX233">
            <v>7.2786369868866441</v>
          </cell>
          <cell r="CI233">
            <v>19.257599914541256</v>
          </cell>
          <cell r="CJ233">
            <v>20.43171155579595</v>
          </cell>
          <cell r="CK233">
            <v>20.482202794365655</v>
          </cell>
          <cell r="CL233">
            <v>13.492364754820274</v>
          </cell>
          <cell r="CM233">
            <v>4.6090108877544944</v>
          </cell>
          <cell r="DR233">
            <v>16001897001.779999</v>
          </cell>
          <cell r="DS233">
            <v>7870172519.9758081</v>
          </cell>
          <cell r="DT233">
            <v>5610393745.9936304</v>
          </cell>
          <cell r="DU233">
            <v>1695349015.1824248</v>
          </cell>
          <cell r="DV233">
            <v>825981720.62813604</v>
          </cell>
          <cell r="EB233">
            <v>9.9342408537061644</v>
          </cell>
          <cell r="EC233">
            <v>11.299998148743578</v>
          </cell>
          <cell r="ED233">
            <v>9.1270077253757194</v>
          </cell>
          <cell r="EE233">
            <v>5.4532603438314284</v>
          </cell>
          <cell r="EF233">
            <v>11.573756378899088</v>
          </cell>
          <cell r="EG233">
            <v>5.1016688834492419</v>
          </cell>
          <cell r="EH233">
            <v>3.8822625760731562</v>
          </cell>
          <cell r="EI233">
            <v>6.1364592441095835</v>
          </cell>
          <cell r="EJ233">
            <v>7.5114555171761914</v>
          </cell>
          <cell r="EK233">
            <v>7.6543485823002282</v>
          </cell>
          <cell r="EL233">
            <v>9.5046257085254062</v>
          </cell>
          <cell r="EM233">
            <v>6.7557210215626498</v>
          </cell>
          <cell r="EN233">
            <v>14.602812306304269</v>
          </cell>
          <cell r="EO233">
            <v>7.9190662104975749</v>
          </cell>
        </row>
        <row r="234">
          <cell r="E234">
            <v>645427585254.81299</v>
          </cell>
          <cell r="H234">
            <v>43796712690.744278</v>
          </cell>
          <cell r="K234">
            <v>117302872011.2804</v>
          </cell>
          <cell r="AD234">
            <v>458202917396.53735</v>
          </cell>
          <cell r="AE234">
            <v>254180172397.14105</v>
          </cell>
          <cell r="AF234">
            <v>131898937778.68387</v>
          </cell>
          <cell r="AG234">
            <v>59260104445.936646</v>
          </cell>
          <cell r="AH234">
            <v>12863702774.775879</v>
          </cell>
          <cell r="AJ234">
            <v>63836707927.400917</v>
          </cell>
          <cell r="AL234">
            <v>12930552935.484663</v>
          </cell>
          <cell r="AM234">
            <v>1.1494228223154934</v>
          </cell>
          <cell r="AN234">
            <v>-1.602190284332583</v>
          </cell>
          <cell r="AO234">
            <v>4.4573935471670101</v>
          </cell>
          <cell r="AP234">
            <v>6.0695041082779566</v>
          </cell>
          <cell r="AQ234">
            <v>2.602173722733081</v>
          </cell>
          <cell r="AS234">
            <v>6.400700352688804</v>
          </cell>
          <cell r="AT234">
            <v>1.2373152504772778</v>
          </cell>
          <cell r="BE234">
            <v>27.030506292413214</v>
          </cell>
          <cell r="BF234">
            <v>30.503705745420184</v>
          </cell>
          <cell r="BG234">
            <v>19.462034166891961</v>
          </cell>
          <cell r="BH234">
            <v>39.254290678248374</v>
          </cell>
          <cell r="BI234">
            <v>5.8306247145472723</v>
          </cell>
          <cell r="BO234">
            <v>22134472458.83062</v>
          </cell>
          <cell r="BP234">
            <v>9416838635.1473179</v>
          </cell>
          <cell r="BQ234">
            <v>7667260495.7707109</v>
          </cell>
          <cell r="BR234">
            <v>4056293533.3364215</v>
          </cell>
          <cell r="BS234">
            <v>994079794.57617283</v>
          </cell>
          <cell r="BT234">
            <v>36.043145509112804</v>
          </cell>
          <cell r="BU234">
            <v>56.810022230269986</v>
          </cell>
          <cell r="BV234">
            <v>21.710981592857049</v>
          </cell>
          <cell r="BW234">
            <v>32.484760266776206</v>
          </cell>
          <cell r="BX234">
            <v>10.005527138345748</v>
          </cell>
          <cell r="CI234">
            <v>18.968353196309383</v>
          </cell>
          <cell r="CJ234">
            <v>21.337290991332569</v>
          </cell>
          <cell r="CK234">
            <v>18.493975076520663</v>
          </cell>
          <cell r="CL234">
            <v>13.593657706459329</v>
          </cell>
          <cell r="CM234">
            <v>4.8621269263045663</v>
          </cell>
          <cell r="DR234">
            <v>15508994033.169041</v>
          </cell>
          <cell r="DS234">
            <v>7506834517.5021753</v>
          </cell>
          <cell r="DT234">
            <v>5471323707.4517698</v>
          </cell>
          <cell r="DU234">
            <v>1700947241.3726897</v>
          </cell>
          <cell r="DV234">
            <v>829888566.84240448</v>
          </cell>
          <cell r="EB234">
            <v>9.9405994462650344</v>
          </cell>
          <cell r="EC234">
            <v>11.44728444534779</v>
          </cell>
          <cell r="ED234">
            <v>8.8728286506576293</v>
          </cell>
          <cell r="EE234">
            <v>5.3783484196166924</v>
          </cell>
          <cell r="EF234">
            <v>12.134979537181776</v>
          </cell>
          <cell r="EG234">
            <v>4.8307139955800489</v>
          </cell>
          <cell r="EH234">
            <v>3.7047888300406373</v>
          </cell>
          <cell r="EI234">
            <v>5.8129812300958603</v>
          </cell>
          <cell r="EJ234">
            <v>6.8448977119792334</v>
          </cell>
          <cell r="EK234">
            <v>7.7277888954760341</v>
          </cell>
          <cell r="EL234">
            <v>9.2391402932181315</v>
          </cell>
          <cell r="EM234">
            <v>6.6453376794269996</v>
          </cell>
          <cell r="EN234">
            <v>14.242504316838044</v>
          </cell>
          <cell r="EO234">
            <v>7.2456260983039744</v>
          </cell>
        </row>
        <row r="235">
          <cell r="E235">
            <v>641422757038.86121</v>
          </cell>
          <cell r="H235">
            <v>43246212442.31739</v>
          </cell>
          <cell r="K235">
            <v>119541894343.76385</v>
          </cell>
          <cell r="AD235">
            <v>454338500801.79297</v>
          </cell>
          <cell r="AE235">
            <v>250812373175.74133</v>
          </cell>
          <cell r="AF235">
            <v>131480242370.6459</v>
          </cell>
          <cell r="AG235">
            <v>59210027623.305893</v>
          </cell>
          <cell r="AH235">
            <v>12835857632.099834</v>
          </cell>
          <cell r="AJ235">
            <v>63678026420.689926</v>
          </cell>
          <cell r="AL235">
            <v>12968174254.172123</v>
          </cell>
          <cell r="AM235">
            <v>1.4969592367998663</v>
          </cell>
          <cell r="AN235">
            <v>-1.1310310999237405</v>
          </cell>
          <cell r="AO235">
            <v>4.5102768268655336</v>
          </cell>
          <cell r="AP235">
            <v>6.3633954055171804</v>
          </cell>
          <cell r="AQ235">
            <v>2.8329395908328836</v>
          </cell>
          <cell r="AS235">
            <v>6.6742724724878633</v>
          </cell>
          <cell r="AT235">
            <v>1.5814265045879239</v>
          </cell>
          <cell r="BE235">
            <v>19.784462575367499</v>
          </cell>
          <cell r="BF235">
            <v>19.151067733201586</v>
          </cell>
          <cell r="BG235">
            <v>18.806301256867286</v>
          </cell>
          <cell r="BH235">
            <v>39.06852783589683</v>
          </cell>
          <cell r="BI235">
            <v>6.1833179568602015</v>
          </cell>
          <cell r="BO235">
            <v>23243365968.564499</v>
          </cell>
          <cell r="BP235">
            <v>10143176228.811192</v>
          </cell>
          <cell r="BQ235">
            <v>7866999896.9312468</v>
          </cell>
          <cell r="BR235">
            <v>4207777091.0289249</v>
          </cell>
          <cell r="BS235">
            <v>1025412751.7931337</v>
          </cell>
          <cell r="BT235">
            <v>23.310350939926217</v>
          </cell>
          <cell r="BU235">
            <v>26.579275212741727</v>
          </cell>
          <cell r="BV235">
            <v>20.912909749938603</v>
          </cell>
          <cell r="BW235">
            <v>23.966857465779157</v>
          </cell>
          <cell r="BX235">
            <v>9.6025347442261655</v>
          </cell>
          <cell r="CI235">
            <v>20.404906656004673</v>
          </cell>
          <cell r="CJ235">
            <v>23.496394550512044</v>
          </cell>
          <cell r="CK235">
            <v>19.36227830577295</v>
          </cell>
          <cell r="CL235">
            <v>14.417653122753693</v>
          </cell>
          <cell r="CM235">
            <v>4.5625116843569957</v>
          </cell>
          <cell r="DR235">
            <v>15878867135.012022</v>
          </cell>
          <cell r="DS235">
            <v>7687983366.5635605</v>
          </cell>
          <cell r="DT235">
            <v>5573768773.0062275</v>
          </cell>
          <cell r="DU235">
            <v>1756080942.591887</v>
          </cell>
          <cell r="DV235">
            <v>861034052.85034764</v>
          </cell>
          <cell r="EB235">
            <v>10.287486686170048</v>
          </cell>
          <cell r="EC235">
            <v>11.96535602298003</v>
          </cell>
          <cell r="ED235">
            <v>9.0013862872759898</v>
          </cell>
          <cell r="EE235">
            <v>5.5961844156870191</v>
          </cell>
          <cell r="EF235">
            <v>12.31606472796123</v>
          </cell>
          <cell r="EG235">
            <v>5.1158697595616083</v>
          </cell>
          <cell r="EH235">
            <v>4.0441291234479833</v>
          </cell>
          <cell r="EI235">
            <v>5.9834084232625528</v>
          </cell>
          <cell r="EJ235">
            <v>7.1065278297095151</v>
          </cell>
          <cell r="EK235">
            <v>7.9886578768900316</v>
          </cell>
          <cell r="EL235">
            <v>9.5762616273443246</v>
          </cell>
          <cell r="EM235">
            <v>6.9531270225024384</v>
          </cell>
          <cell r="EN235">
            <v>14.65489775812773</v>
          </cell>
          <cell r="EO235">
            <v>7.4969201399548737</v>
          </cell>
        </row>
        <row r="236">
          <cell r="E236">
            <v>638087953946.08813</v>
          </cell>
          <cell r="H236">
            <v>42600048380.203873</v>
          </cell>
          <cell r="K236">
            <v>118327221511.67574</v>
          </cell>
          <cell r="AD236">
            <v>453341062598.06982</v>
          </cell>
          <cell r="AE236">
            <v>250694242093.30975</v>
          </cell>
          <cell r="AF236">
            <v>130908311807.15628</v>
          </cell>
          <cell r="AG236">
            <v>58950632402.780373</v>
          </cell>
          <cell r="AH236">
            <v>12787876294.823551</v>
          </cell>
          <cell r="AJ236">
            <v>63296111236.915459</v>
          </cell>
          <cell r="AL236">
            <v>13052331006.44096</v>
          </cell>
          <cell r="AM236">
            <v>1.4569573420166515</v>
          </cell>
          <cell r="AN236">
            <v>-1.0725491638857942</v>
          </cell>
          <cell r="AO236">
            <v>4.5631208238244625</v>
          </cell>
          <cell r="AP236">
            <v>5.6415333954388691</v>
          </cell>
          <cell r="AQ236">
            <v>2.9560918402717462</v>
          </cell>
          <cell r="AS236">
            <v>5.9904678803115674</v>
          </cell>
          <cell r="AT236">
            <v>1.5395433651264279</v>
          </cell>
          <cell r="BE236">
            <v>16.304799327544227</v>
          </cell>
          <cell r="BF236">
            <v>14.828902235024909</v>
          </cell>
          <cell r="BG236">
            <v>16.423028846256237</v>
          </cell>
          <cell r="BH236">
            <v>37.901714743931379</v>
          </cell>
          <cell r="BI236">
            <v>6.2290117466354822</v>
          </cell>
          <cell r="BO236">
            <v>24220809556.496872</v>
          </cell>
          <cell r="BP236">
            <v>11009671762.633131</v>
          </cell>
          <cell r="BQ236">
            <v>8007513404.8463488</v>
          </cell>
          <cell r="BR236">
            <v>4177705250.3699188</v>
          </cell>
          <cell r="BS236">
            <v>1025919138.6474724</v>
          </cell>
          <cell r="BT236">
            <v>27.628847416224154</v>
          </cell>
          <cell r="BU236">
            <v>38.852412282946361</v>
          </cell>
          <cell r="BV236">
            <v>18.554331288765002</v>
          </cell>
          <cell r="BW236">
            <v>24.813269084951941</v>
          </cell>
          <cell r="BX236">
            <v>8.3305787968446232</v>
          </cell>
          <cell r="CI236">
            <v>20.513035189452534</v>
          </cell>
          <cell r="CJ236">
            <v>24.063095343023466</v>
          </cell>
          <cell r="CK236">
            <v>18.957454643318794</v>
          </cell>
          <cell r="CL236">
            <v>14.416443216751262</v>
          </cell>
          <cell r="CM236">
            <v>4.2498112927572551</v>
          </cell>
          <cell r="DR236">
            <v>16087595303.845566</v>
          </cell>
          <cell r="DS236">
            <v>7876932675.7166109</v>
          </cell>
          <cell r="DT236">
            <v>5569718185.1043358</v>
          </cell>
          <cell r="DU236">
            <v>1766017476.0352261</v>
          </cell>
          <cell r="DV236">
            <v>874926966.98939252</v>
          </cell>
          <cell r="EB236">
            <v>10.176791021930381</v>
          </cell>
          <cell r="EC236">
            <v>11.670054820359766</v>
          </cell>
          <cell r="ED236">
            <v>9.1843644429583513</v>
          </cell>
          <cell r="EE236">
            <v>5.5616144274865036</v>
          </cell>
          <cell r="EF236">
            <v>12.337574416223122</v>
          </cell>
          <cell r="EG236">
            <v>5.3427345446470031</v>
          </cell>
          <cell r="EH236">
            <v>4.3916731675613319</v>
          </cell>
          <cell r="EI236">
            <v>6.1168869220790061</v>
          </cell>
          <cell r="EJ236">
            <v>7.0867861464585058</v>
          </cell>
          <cell r="EK236">
            <v>8.0225919847438441</v>
          </cell>
          <cell r="EL236">
            <v>9.8808898406522285</v>
          </cell>
          <cell r="EM236">
            <v>7.3033881815684252</v>
          </cell>
          <cell r="EN236">
            <v>15.027637697891613</v>
          </cell>
          <cell r="EO236">
            <v>7.4759692534771869</v>
          </cell>
        </row>
        <row r="237">
          <cell r="E237">
            <v>637463726720.02258</v>
          </cell>
          <cell r="H237">
            <v>40713124026.176079</v>
          </cell>
          <cell r="K237">
            <v>116772411946.38957</v>
          </cell>
          <cell r="AD237">
            <v>455147896472.76978</v>
          </cell>
          <cell r="AE237">
            <v>251786382387.92197</v>
          </cell>
          <cell r="AF237">
            <v>131042660501.46994</v>
          </cell>
          <cell r="AG237">
            <v>59574798210.265007</v>
          </cell>
          <cell r="AH237">
            <v>12744055373.112799</v>
          </cell>
          <cell r="AJ237">
            <v>64144169473.184875</v>
          </cell>
          <cell r="AL237">
            <v>13207651200.128445</v>
          </cell>
          <cell r="AM237">
            <v>1.9029436818881917</v>
          </cell>
          <cell r="AN237">
            <v>-0.47620194291279061</v>
          </cell>
          <cell r="AO237">
            <v>4.4024742273845785</v>
          </cell>
          <cell r="AP237">
            <v>6.9296901243472098</v>
          </cell>
          <cell r="AQ237">
            <v>2.555543195651766</v>
          </cell>
          <cell r="AS237">
            <v>6.9380522236572206</v>
          </cell>
          <cell r="AT237">
            <v>1.9516411975414316</v>
          </cell>
          <cell r="BE237">
            <v>16.997096364355848</v>
          </cell>
          <cell r="BF237">
            <v>15.613441104376768</v>
          </cell>
          <cell r="BG237">
            <v>16.702220958246382</v>
          </cell>
          <cell r="BH237">
            <v>39.214866622764347</v>
          </cell>
          <cell r="BI237">
            <v>7.2872326372604768</v>
          </cell>
          <cell r="BO237">
            <v>24627005282.39175</v>
          </cell>
          <cell r="BP237">
            <v>11294799867.260128</v>
          </cell>
          <cell r="BQ237">
            <v>8074211547.4795189</v>
          </cell>
          <cell r="BR237">
            <v>4256197725.7031941</v>
          </cell>
          <cell r="BS237">
            <v>1001796141.9489123</v>
          </cell>
          <cell r="BT237">
            <v>24.477006525955836</v>
          </cell>
          <cell r="BU237">
            <v>33.049781734199321</v>
          </cell>
          <cell r="BV237">
            <v>17.379986528854818</v>
          </cell>
          <cell r="BW237">
            <v>22.345669575127868</v>
          </cell>
          <cell r="BX237">
            <v>6.835160338175994</v>
          </cell>
          <cell r="CI237">
            <v>21.644796295076784</v>
          </cell>
          <cell r="CJ237">
            <v>24.657945717250172</v>
          </cell>
          <cell r="CK237">
            <v>20.517312018475799</v>
          </cell>
          <cell r="CL237">
            <v>18.345372057837352</v>
          </cell>
          <cell r="CM237">
            <v>1.5320384193934222</v>
          </cell>
          <cell r="DR237">
            <v>16235733800.743052</v>
          </cell>
          <cell r="DS237">
            <v>8011638617.3113327</v>
          </cell>
          <cell r="DT237">
            <v>5629024374.950429</v>
          </cell>
          <cell r="DU237">
            <v>1759691115.3495519</v>
          </cell>
          <cell r="DV237">
            <v>835379693.13173854</v>
          </cell>
          <cell r="EB237">
            <v>10.299165261713036</v>
          </cell>
          <cell r="EC237">
            <v>11.836224718799759</v>
          </cell>
          <cell r="ED237">
            <v>9.3205563693365914</v>
          </cell>
          <cell r="EE237">
            <v>5.5533824985527653</v>
          </cell>
          <cell r="EF237">
            <v>12.179094561767029</v>
          </cell>
          <cell r="EG237">
            <v>5.4107698779324389</v>
          </cell>
          <cell r="EH237">
            <v>4.4858660584187069</v>
          </cell>
          <cell r="EI237">
            <v>6.1615137517670799</v>
          </cell>
          <cell r="EJ237">
            <v>7.1442923074304803</v>
          </cell>
          <cell r="EK237">
            <v>7.8608897452100344</v>
          </cell>
          <cell r="EL237">
            <v>10.021243215522244</v>
          </cell>
          <cell r="EM237">
            <v>7.4284828756443186</v>
          </cell>
          <cell r="EN237">
            <v>15.253939511758533</v>
          </cell>
          <cell r="EO237">
            <v>7.5548274521802492</v>
          </cell>
        </row>
        <row r="238">
          <cell r="E238">
            <v>637412479342.10828</v>
          </cell>
          <cell r="H238">
            <v>41004080048.417381</v>
          </cell>
          <cell r="K238">
            <v>116959723317.8858</v>
          </cell>
          <cell r="AD238">
            <v>455511157471.13495</v>
          </cell>
          <cell r="AE238">
            <v>251118820435.73572</v>
          </cell>
          <cell r="AF238">
            <v>131647364652.94041</v>
          </cell>
          <cell r="AG238">
            <v>59991608646.006577</v>
          </cell>
          <cell r="AH238">
            <v>12753363736.452208</v>
          </cell>
          <cell r="AJ238">
            <v>64451694179.254723</v>
          </cell>
          <cell r="AL238">
            <v>13334055725.033344</v>
          </cell>
          <cell r="AM238">
            <v>1.7874124156579407</v>
          </cell>
          <cell r="AN238">
            <v>-1.0073283459025917</v>
          </cell>
          <cell r="AO238">
            <v>4.8614788147150811</v>
          </cell>
          <cell r="AP238">
            <v>7.3356975561799764</v>
          </cell>
          <cell r="AQ238">
            <v>2.8291654695964397</v>
          </cell>
          <cell r="AS238">
            <v>7.2842829302929291</v>
          </cell>
          <cell r="AT238">
            <v>1.8319678065470413</v>
          </cell>
          <cell r="BE238">
            <v>14.571109560790397</v>
          </cell>
          <cell r="BF238">
            <v>14.582003054821069</v>
          </cell>
          <cell r="BG238">
            <v>11.453498534972773</v>
          </cell>
          <cell r="BH238">
            <v>33.730152150544647</v>
          </cell>
          <cell r="BI238">
            <v>4.5034054079086117</v>
          </cell>
          <cell r="BO238">
            <v>25025892294.441181</v>
          </cell>
          <cell r="BP238">
            <v>11559135548.568682</v>
          </cell>
          <cell r="BQ238">
            <v>8099532091.8403044</v>
          </cell>
          <cell r="BR238">
            <v>4379919604.3915949</v>
          </cell>
          <cell r="BS238">
            <v>987305049.64058626</v>
          </cell>
          <cell r="BT238">
            <v>18.927080021859588</v>
          </cell>
          <cell r="BU238">
            <v>27.995900032507805</v>
          </cell>
          <cell r="BV238">
            <v>11.442792225643927</v>
          </cell>
          <cell r="BW238">
            <v>16.153301246987017</v>
          </cell>
          <cell r="BX238">
            <v>1.4181275281103467</v>
          </cell>
          <cell r="CI238">
            <v>20.763084305468517</v>
          </cell>
          <cell r="CJ238">
            <v>23.464008830182692</v>
          </cell>
          <cell r="CK238">
            <v>19.982694869345607</v>
          </cell>
          <cell r="CL238">
            <v>18.521405068469043</v>
          </cell>
          <cell r="CM238">
            <v>-0.66997267256678761</v>
          </cell>
          <cell r="DR238">
            <v>17034395784.330687</v>
          </cell>
          <cell r="DS238">
            <v>8700644732.8783951</v>
          </cell>
          <cell r="DT238">
            <v>5708669364.7105045</v>
          </cell>
          <cell r="DU238">
            <v>1786826915.0098279</v>
          </cell>
          <cell r="DV238">
            <v>838254771.73196173</v>
          </cell>
          <cell r="EB238">
            <v>10.276174778262464</v>
          </cell>
          <cell r="EC238">
            <v>11.79578010378988</v>
          </cell>
          <cell r="ED238">
            <v>9.2942326292022113</v>
          </cell>
          <cell r="EE238">
            <v>5.6804125309092885</v>
          </cell>
          <cell r="EF238">
            <v>12.109084898877001</v>
          </cell>
          <cell r="EG238">
            <v>5.4940239956750201</v>
          </cell>
          <cell r="EH238">
            <v>4.6030542547593729</v>
          </cell>
          <cell r="EI238">
            <v>6.1524452944371175</v>
          </cell>
          <cell r="EJ238">
            <v>7.3008870794518206</v>
          </cell>
          <cell r="EK238">
            <v>7.7415266281367714</v>
          </cell>
          <cell r="EL238">
            <v>10.060788379306555</v>
          </cell>
          <cell r="EM238">
            <v>7.6017307868760655</v>
          </cell>
          <cell r="EN238">
            <v>14.999102903648371</v>
          </cell>
          <cell r="EO238">
            <v>7.7039877412926474</v>
          </cell>
          <cell r="EP238">
            <v>14.54789347245555</v>
          </cell>
        </row>
        <row r="239">
          <cell r="E239">
            <v>637677770911.55298</v>
          </cell>
          <cell r="H239">
            <v>41229424409.068665</v>
          </cell>
          <cell r="K239">
            <v>117647177322.02945</v>
          </cell>
          <cell r="AD239">
            <v>456921802217.22455</v>
          </cell>
          <cell r="AE239">
            <v>251322329487.66556</v>
          </cell>
          <cell r="AF239">
            <v>132342400948.41504</v>
          </cell>
          <cell r="AG239">
            <v>60486251121.321526</v>
          </cell>
          <cell r="AH239">
            <v>12770820659.822069</v>
          </cell>
          <cell r="AJ239">
            <v>64895439344.256378</v>
          </cell>
          <cell r="AL239">
            <v>13492477375.185337</v>
          </cell>
          <cell r="AM239">
            <v>1.6672963428639109</v>
          </cell>
          <cell r="AN239">
            <v>-1.1032230920033359</v>
          </cell>
          <cell r="AO239">
            <v>4.5763513642143927</v>
          </cell>
          <cell r="AP239">
            <v>7.3753951884476088</v>
          </cell>
          <cell r="AQ239">
            <v>2.8243614755570023</v>
          </cell>
          <cell r="AS239">
            <v>7.3900496417757644</v>
          </cell>
          <cell r="AT239">
            <v>1.7208275498192593</v>
          </cell>
          <cell r="BE239">
            <v>11.96424749566285</v>
          </cell>
          <cell r="BF239">
            <v>12.585145476691473</v>
          </cell>
          <cell r="BG239">
            <v>8.1535213955729713</v>
          </cell>
          <cell r="BH239">
            <v>26.003418835458227</v>
          </cell>
          <cell r="BI239">
            <v>4.0104756956571785</v>
          </cell>
          <cell r="BO239">
            <v>25110387140.480465</v>
          </cell>
          <cell r="BP239">
            <v>11822553602.094688</v>
          </cell>
          <cell r="BQ239">
            <v>7914056339.8775988</v>
          </cell>
          <cell r="BR239">
            <v>4396886759.3660812</v>
          </cell>
          <cell r="BS239">
            <v>976890439.14208972</v>
          </cell>
          <cell r="BT239">
            <v>17.39988913676056</v>
          </cell>
          <cell r="BU239">
            <v>29.094803908741461</v>
          </cell>
          <cell r="BV239">
            <v>6.0306259722713529</v>
          </cell>
          <cell r="BW239">
            <v>16.033437817826112</v>
          </cell>
          <cell r="BX239">
            <v>-5.8686199051960486E-2</v>
          </cell>
          <cell r="CI239">
            <v>19.543913582968276</v>
          </cell>
          <cell r="CJ239">
            <v>23.007550680653388</v>
          </cell>
          <cell r="CK239">
            <v>17.55454455395715</v>
          </cell>
          <cell r="CL239">
            <v>17.703167674758014</v>
          </cell>
          <cell r="CM239">
            <v>-0.55516029587786564</v>
          </cell>
          <cell r="DR239">
            <v>17411957239.722549</v>
          </cell>
          <cell r="DS239">
            <v>9149539447.6675396</v>
          </cell>
          <cell r="DT239">
            <v>5637534714.576745</v>
          </cell>
          <cell r="DU239">
            <v>1794080235.6801116</v>
          </cell>
          <cell r="DV239">
            <v>830802841.79815304</v>
          </cell>
          <cell r="EB239">
            <v>10.271010715899095</v>
          </cell>
          <cell r="EC239">
            <v>11.871323714384351</v>
          </cell>
          <cell r="ED239">
            <v>9.1736674958342839</v>
          </cell>
          <cell r="EE239">
            <v>5.6499972333030035</v>
          </cell>
          <cell r="EF239">
            <v>12.035848564837659</v>
          </cell>
          <cell r="EG239">
            <v>5.4955546044490937</v>
          </cell>
          <cell r="EH239">
            <v>4.7041397500156936</v>
          </cell>
          <cell r="EI239">
            <v>5.9799854643428842</v>
          </cell>
          <cell r="EJ239">
            <v>7.2692333842064976</v>
          </cell>
          <cell r="EK239">
            <v>7.6493943902560479</v>
          </cell>
          <cell r="EL239">
            <v>10.118124923244261</v>
          </cell>
          <cell r="EM239">
            <v>7.7132601445243383</v>
          </cell>
          <cell r="EN239">
            <v>14.979539873604903</v>
          </cell>
          <cell r="EO239">
            <v>7.6711555972543657</v>
          </cell>
          <cell r="EP239">
            <v>14.557782017157328</v>
          </cell>
        </row>
        <row r="240">
          <cell r="E240">
            <v>637661438319.62048</v>
          </cell>
          <cell r="H240">
            <v>39451259754.70105</v>
          </cell>
          <cell r="K240">
            <v>117904645692.67169</v>
          </cell>
          <cell r="AD240">
            <v>458074723014.33997</v>
          </cell>
          <cell r="AE240">
            <v>251444079014.30716</v>
          </cell>
          <cell r="AF240">
            <v>132826272593.48885</v>
          </cell>
          <cell r="AG240">
            <v>61039790749.587067</v>
          </cell>
          <cell r="AH240">
            <v>12764580656.956776</v>
          </cell>
          <cell r="AJ240">
            <v>65361594990.470894</v>
          </cell>
          <cell r="AL240">
            <v>13668834505.621815</v>
          </cell>
          <cell r="AM240">
            <v>1.2094571917463659</v>
          </cell>
          <cell r="AN240">
            <v>-1.9302005255057875</v>
          </cell>
          <cell r="AO240">
            <v>4.3205271649675359</v>
          </cell>
          <cell r="AP240">
            <v>8.3925985923368529</v>
          </cell>
          <cell r="AQ240">
            <v>1.5563485798192778</v>
          </cell>
          <cell r="AS240">
            <v>7.4893456659636648</v>
          </cell>
          <cell r="AT240">
            <v>1.1599176080143492</v>
          </cell>
          <cell r="BE240">
            <v>11.107079791792751</v>
          </cell>
          <cell r="BF240">
            <v>11.417639191943806</v>
          </cell>
          <cell r="BG240">
            <v>6.8595298301676433</v>
          </cell>
          <cell r="BH240">
            <v>28.464766117410889</v>
          </cell>
          <cell r="BI240">
            <v>6.0424287765672879</v>
          </cell>
          <cell r="BO240">
            <v>25253676055.857025</v>
          </cell>
          <cell r="BP240">
            <v>11910870140.178442</v>
          </cell>
          <cell r="BQ240">
            <v>7886782211.693244</v>
          </cell>
          <cell r="BR240">
            <v>4467334859.0530062</v>
          </cell>
          <cell r="BS240">
            <v>988688844.93234622</v>
          </cell>
          <cell r="BT240">
            <v>16.657331939845243</v>
          </cell>
          <cell r="BU240">
            <v>29.395813673269842</v>
          </cell>
          <cell r="BV240">
            <v>4.5049476757458295</v>
          </cell>
          <cell r="BW240">
            <v>13.877128342328993</v>
          </cell>
          <cell r="BX240">
            <v>1.6118331339298742</v>
          </cell>
          <cell r="CI240">
            <v>18.304981952712684</v>
          </cell>
          <cell r="CJ240">
            <v>22.188461435326822</v>
          </cell>
          <cell r="CK240">
            <v>15.259994720430514</v>
          </cell>
          <cell r="CL240">
            <v>18.077950326779167</v>
          </cell>
          <cell r="CM240">
            <v>-6.333580122082072E-2</v>
          </cell>
          <cell r="DR240">
            <v>17712981775.550617</v>
          </cell>
          <cell r="DS240">
            <v>9429297465.0515137</v>
          </cell>
          <cell r="DT240">
            <v>5626970161.6118765</v>
          </cell>
          <cell r="DU240">
            <v>1818460397.2958879</v>
          </cell>
          <cell r="DV240">
            <v>838253751.59133887</v>
          </cell>
          <cell r="EB240">
            <v>10.401662931399159</v>
          </cell>
          <cell r="EC240">
            <v>12.082310184319409</v>
          </cell>
          <cell r="ED240">
            <v>9.1461054141324123</v>
          </cell>
          <cell r="EE240">
            <v>5.7573444264016036</v>
          </cell>
          <cell r="EF240">
            <v>12.569415625352907</v>
          </cell>
          <cell r="EG240">
            <v>5.5130036186402851</v>
          </cell>
          <cell r="EH240">
            <v>4.7369857293401267</v>
          </cell>
          <cell r="EI240">
            <v>5.9376673437419445</v>
          </cell>
          <cell r="EJ240">
            <v>7.3187257102175236</v>
          </cell>
          <cell r="EK240">
            <v>7.7455646331280352</v>
          </cell>
          <cell r="EL240">
            <v>10.203051147126279</v>
          </cell>
          <cell r="EM240">
            <v>7.8203523573162359</v>
          </cell>
          <cell r="EN240">
            <v>15.012955455859208</v>
          </cell>
          <cell r="EO240">
            <v>7.7302185006062354</v>
          </cell>
          <cell r="EP240">
            <v>14.808864897364085</v>
          </cell>
        </row>
        <row r="241">
          <cell r="E241">
            <v>644499644385.96753</v>
          </cell>
          <cell r="H241">
            <v>42458579940.585823</v>
          </cell>
          <cell r="K241">
            <v>121638157015.44412</v>
          </cell>
          <cell r="AD241">
            <v>457471172910.97119</v>
          </cell>
          <cell r="AE241">
            <v>249995668821.82669</v>
          </cell>
          <cell r="AF241">
            <v>133560481042.8981</v>
          </cell>
          <cell r="AG241">
            <v>61134606749.815002</v>
          </cell>
          <cell r="AH241">
            <v>12780416296.431137</v>
          </cell>
          <cell r="AJ241">
            <v>65871177722.531586</v>
          </cell>
          <cell r="AL241">
            <v>13837047530.83359</v>
          </cell>
          <cell r="AM241">
            <v>0.9394130813008772</v>
          </cell>
          <cell r="AN241">
            <v>-2.1059164979069234</v>
          </cell>
          <cell r="AO241">
            <v>4.1249045959239172</v>
          </cell>
          <cell r="AP241">
            <v>7.4850502454452572</v>
          </cell>
          <cell r="AQ241">
            <v>0.68709260700023922</v>
          </cell>
          <cell r="AS241">
            <v>7.4710302064066925</v>
          </cell>
          <cell r="AT241">
            <v>1.0006807884323843</v>
          </cell>
          <cell r="BE241">
            <v>9.2043024376888383</v>
          </cell>
          <cell r="BF241">
            <v>9.7350459063681107</v>
          </cell>
          <cell r="BG241">
            <v>4.9623495927481942</v>
          </cell>
          <cell r="BH241">
            <v>22.604425382211591</v>
          </cell>
          <cell r="BI241">
            <v>6.0607414770382118</v>
          </cell>
          <cell r="BO241">
            <v>25496511718.751362</v>
          </cell>
          <cell r="BP241">
            <v>12262498294.167477</v>
          </cell>
          <cell r="BQ241">
            <v>7813219009.0320921</v>
          </cell>
          <cell r="BR241">
            <v>4427175928.3838978</v>
          </cell>
          <cell r="BS241">
            <v>993618487.16789138</v>
          </cell>
          <cell r="BT241">
            <v>14.158745240071902</v>
          </cell>
          <cell r="BU241">
            <v>27.621931095499953</v>
          </cell>
          <cell r="BV241">
            <v>1.588848504332474</v>
          </cell>
          <cell r="BW241">
            <v>9.1675562637245633</v>
          </cell>
          <cell r="BX241">
            <v>1.4529894756722506</v>
          </cell>
          <cell r="CI241">
            <v>15.514703469305392</v>
          </cell>
          <cell r="CJ241">
            <v>18.602173934510358</v>
          </cell>
          <cell r="CK241">
            <v>13.30236387461694</v>
          </cell>
          <cell r="CL241">
            <v>14.71198797074682</v>
          </cell>
          <cell r="CM241">
            <v>-0.41927774558760955</v>
          </cell>
          <cell r="DR241">
            <v>18050561042.534267</v>
          </cell>
          <cell r="DS241">
            <v>9743635191.8340759</v>
          </cell>
          <cell r="DT241">
            <v>5635952105.1741323</v>
          </cell>
          <cell r="DU241">
            <v>1845745953.3966386</v>
          </cell>
          <cell r="DV241">
            <v>825227792.12941599</v>
          </cell>
          <cell r="EB241">
            <v>10.396570077784119</v>
          </cell>
          <cell r="EC241">
            <v>12.122898816826524</v>
          </cell>
          <cell r="ED241">
            <v>9.0577253923192185</v>
          </cell>
          <cell r="EE241">
            <v>5.8299541981457832</v>
          </cell>
          <cell r="EF241">
            <v>12.463818739762738</v>
          </cell>
          <cell r="EG241">
            <v>5.5733592034908952</v>
          </cell>
          <cell r="EH241">
            <v>4.9050842968431692</v>
          </cell>
          <cell r="EI241">
            <v>5.8499482391970243</v>
          </cell>
          <cell r="EJ241">
            <v>7.2416854605796486</v>
          </cell>
          <cell r="EK241">
            <v>7.7745392960740567</v>
          </cell>
          <cell r="EL241">
            <v>10.367692783212009</v>
          </cell>
          <cell r="EM241">
            <v>8.0577451135596618</v>
          </cell>
          <cell r="EN241">
            <v>15.082070813299412</v>
          </cell>
          <cell r="EO241">
            <v>7.6582490633366334</v>
          </cell>
          <cell r="EP241">
            <v>15.090276670313962</v>
          </cell>
        </row>
        <row r="242">
          <cell r="E242">
            <v>652653699727.61157</v>
          </cell>
          <cell r="H242">
            <v>43323368750.953712</v>
          </cell>
          <cell r="K242">
            <v>124306223497.76772</v>
          </cell>
          <cell r="AD242">
            <v>457543770151.53992</v>
          </cell>
          <cell r="AE242">
            <v>248304603965.41806</v>
          </cell>
          <cell r="AF242">
            <v>134672541356.52962</v>
          </cell>
          <cell r="AG242">
            <v>61751501852.852325</v>
          </cell>
          <cell r="AH242">
            <v>12815122976.739998</v>
          </cell>
          <cell r="AJ242">
            <v>66381734004.180511</v>
          </cell>
          <cell r="AL242">
            <v>14029067135.077822</v>
          </cell>
          <cell r="AM242">
            <v>0.97579367512401483</v>
          </cell>
          <cell r="AN242">
            <v>-2.2586394703425827</v>
          </cell>
          <cell r="AO242">
            <v>4.4734096556158676</v>
          </cell>
          <cell r="AP242">
            <v>7.5799975642512951</v>
          </cell>
          <cell r="AQ242">
            <v>0.32871526152902231</v>
          </cell>
          <cell r="AS242">
            <v>7.5653824042594353</v>
          </cell>
          <cell r="AT242">
            <v>1.0360817493252128</v>
          </cell>
          <cell r="BE242">
            <v>8.7305500989374618</v>
          </cell>
          <cell r="BF242">
            <v>9.2533136267678451</v>
          </cell>
          <cell r="BG242">
            <v>5.1381353582555356</v>
          </cell>
          <cell r="BH242">
            <v>19.638301142700708</v>
          </cell>
          <cell r="BI242">
            <v>4.9712768097784688</v>
          </cell>
          <cell r="BO242">
            <v>25321689080.639584</v>
          </cell>
          <cell r="BP242">
            <v>12024974896.432398</v>
          </cell>
          <cell r="BQ242">
            <v>7804703708.0215225</v>
          </cell>
          <cell r="BR242">
            <v>4526176457.937952</v>
          </cell>
          <cell r="BS242">
            <v>965834018.24769783</v>
          </cell>
          <cell r="BT242">
            <v>12.647576826637774</v>
          </cell>
          <cell r="BU242">
            <v>23.204271656772857</v>
          </cell>
          <cell r="BV242">
            <v>2.3030060412091213</v>
          </cell>
          <cell r="BW242">
            <v>10.298149420396307</v>
          </cell>
          <cell r="BX242">
            <v>-2.0349961909067571</v>
          </cell>
          <cell r="CI242">
            <v>14.666422188523143</v>
          </cell>
          <cell r="CJ242">
            <v>17.167902617429263</v>
          </cell>
          <cell r="CK242">
            <v>13.042848820161822</v>
          </cell>
          <cell r="CL242">
            <v>14.439905815769949</v>
          </cell>
          <cell r="CM242">
            <v>-1.4078894455880397</v>
          </cell>
          <cell r="DR242">
            <v>18261923615.559547</v>
          </cell>
          <cell r="DS242">
            <v>9922281396.1256256</v>
          </cell>
          <cell r="DT242">
            <v>5622580217.6296606</v>
          </cell>
          <cell r="DU242">
            <v>1891100518.9044895</v>
          </cell>
          <cell r="DV242">
            <v>825961482.89976895</v>
          </cell>
          <cell r="EB242">
            <v>10.427923722802596</v>
          </cell>
          <cell r="EC242">
            <v>12.303850504918429</v>
          </cell>
          <cell r="ED242">
            <v>8.9542707920499023</v>
          </cell>
          <cell r="EE242">
            <v>5.7205804341770801</v>
          </cell>
          <cell r="EF242">
            <v>12.249587581394689</v>
          </cell>
          <cell r="EG242">
            <v>5.5342659506112311</v>
          </cell>
          <cell r="EH242">
            <v>4.8428320314621072</v>
          </cell>
          <cell r="EI242">
            <v>5.795319245784107</v>
          </cell>
          <cell r="EJ242">
            <v>7.3296621493083345</v>
          </cell>
          <cell r="EK242">
            <v>7.5366738188991897</v>
          </cell>
          <cell r="EL242">
            <v>10.207950299037517</v>
          </cell>
          <cell r="EM242">
            <v>7.9636606472950886</v>
          </cell>
          <cell r="EN242">
            <v>14.755768677671128</v>
          </cell>
          <cell r="EO242">
            <v>7.7434142094776393</v>
          </cell>
          <cell r="EP242">
            <v>13.995935947250725</v>
          </cell>
        </row>
        <row r="243">
          <cell r="E243">
            <v>648007745601.03662</v>
          </cell>
          <cell r="H243">
            <v>41510931920.149048</v>
          </cell>
          <cell r="K243">
            <v>122295826616.40852</v>
          </cell>
          <cell r="AD243">
            <v>459186660935.14087</v>
          </cell>
          <cell r="AE243">
            <v>248437566733.80881</v>
          </cell>
          <cell r="AF243">
            <v>135579018146.56493</v>
          </cell>
          <cell r="AG243">
            <v>62358915025.562981</v>
          </cell>
          <cell r="AH243">
            <v>12811161029.20422</v>
          </cell>
          <cell r="AJ243">
            <v>66894151264.950974</v>
          </cell>
          <cell r="AL243">
            <v>14179603549.939064</v>
          </cell>
          <cell r="AM243">
            <v>0.79720829238996149</v>
          </cell>
          <cell r="AN243">
            <v>-2.5816136445072302</v>
          </cell>
          <cell r="AO243">
            <v>4.5136210792441567</v>
          </cell>
          <cell r="AP243">
            <v>7.5840994204152912</v>
          </cell>
          <cell r="AQ243">
            <v>-0.27884175863703842</v>
          </cell>
          <cell r="AS243">
            <v>7.5835526364565142</v>
          </cell>
          <cell r="AT243">
            <v>0.85936636563357371</v>
          </cell>
          <cell r="BE243">
            <v>7.4362365066434899</v>
          </cell>
          <cell r="BF243">
            <v>7.824495140195542</v>
          </cell>
          <cell r="BG243">
            <v>3.9886211603441524</v>
          </cell>
          <cell r="BH243">
            <v>19.621217663008284</v>
          </cell>
          <cell r="BI243">
            <v>2.2358084821131774</v>
          </cell>
          <cell r="BO243">
            <v>25407229315.846046</v>
          </cell>
          <cell r="BP243">
            <v>12066008899.577068</v>
          </cell>
          <cell r="BQ243">
            <v>7821161189.2602768</v>
          </cell>
          <cell r="BR243">
            <v>4588583846.5761929</v>
          </cell>
          <cell r="BS243">
            <v>931475380.43251634</v>
          </cell>
          <cell r="BT243">
            <v>11.419601233097175</v>
          </cell>
          <cell r="BU243">
            <v>22.093262275819512</v>
          </cell>
          <cell r="BV243">
            <v>0.59824762726412573</v>
          </cell>
          <cell r="BW243">
            <v>10.257651223256037</v>
          </cell>
          <cell r="BX243">
            <v>-5.3606905965717271</v>
          </cell>
          <cell r="CI243">
            <v>13.031413792466351</v>
          </cell>
          <cell r="CJ243">
            <v>15.770226812761035</v>
          </cell>
          <cell r="CK243">
            <v>11.073377890304403</v>
          </cell>
          <cell r="CL243">
            <v>13.870943768264787</v>
          </cell>
          <cell r="CM243">
            <v>-5.4032503092136253</v>
          </cell>
          <cell r="DR243">
            <v>18140939082.825359</v>
          </cell>
          <cell r="DS243">
            <v>9897164325.0805855</v>
          </cell>
          <cell r="DT243">
            <v>5575541021.1587601</v>
          </cell>
          <cell r="DU243">
            <v>1893959535.5924895</v>
          </cell>
          <cell r="DV243">
            <v>774274200.99352407</v>
          </cell>
          <cell r="EB243">
            <v>10.294091715068637</v>
          </cell>
          <cell r="EC243">
            <v>12.081933785308637</v>
          </cell>
          <cell r="ED243">
            <v>8.9160234380182661</v>
          </cell>
          <cell r="EE243">
            <v>5.8315873850372926</v>
          </cell>
          <cell r="EF243">
            <v>11.929145601015353</v>
          </cell>
          <cell r="EG243">
            <v>5.5330939413840605</v>
          </cell>
          <cell r="EH243">
            <v>4.8567569946075535</v>
          </cell>
          <cell r="EI243">
            <v>5.768710598571654</v>
          </cell>
          <cell r="EJ243">
            <v>7.3583445842429747</v>
          </cell>
          <cell r="EK243">
            <v>7.2708115861562614</v>
          </cell>
          <cell r="EL243">
            <v>10.320720925327851</v>
          </cell>
          <cell r="EM243">
            <v>8.0236684569961731</v>
          </cell>
          <cell r="EN243">
            <v>14.941233750182729</v>
          </cell>
          <cell r="EO243">
            <v>7.8058403249125305</v>
          </cell>
          <cell r="EP243">
            <v>14.213778077855491</v>
          </cell>
        </row>
        <row r="244">
          <cell r="E244">
            <v>659630020838.51611</v>
          </cell>
          <cell r="H244">
            <v>41350773089.24807</v>
          </cell>
          <cell r="K244">
            <v>127129449031.02811</v>
          </cell>
          <cell r="AD244">
            <v>463731023831.75519</v>
          </cell>
          <cell r="AE244">
            <v>251027631322.24063</v>
          </cell>
          <cell r="AF244">
            <v>136866289004.22945</v>
          </cell>
          <cell r="AG244">
            <v>62980034064.781509</v>
          </cell>
          <cell r="AH244">
            <v>12857069440.503582</v>
          </cell>
          <cell r="AJ244">
            <v>67412471333.288887</v>
          </cell>
          <cell r="AL244">
            <v>14345429505.762739</v>
          </cell>
          <cell r="AM244">
            <v>1.5106193357133479</v>
          </cell>
          <cell r="AN244">
            <v>-1.5193001281504692</v>
          </cell>
          <cell r="AO244">
            <v>4.7533429542558681</v>
          </cell>
          <cell r="AP244">
            <v>7.8071901085957629</v>
          </cell>
          <cell r="AQ244">
            <v>1.753423956634137E-2</v>
          </cell>
          <cell r="AS244">
            <v>7.8144463966422384</v>
          </cell>
          <cell r="AT244">
            <v>1.5677100453218351</v>
          </cell>
          <cell r="BE244">
            <v>7.5729489199225508</v>
          </cell>
          <cell r="BF244">
            <v>8.9296503902476232</v>
          </cell>
          <cell r="BG244">
            <v>2.2928918924646435</v>
          </cell>
          <cell r="BH244">
            <v>16.992147384618562</v>
          </cell>
          <cell r="BI244">
            <v>4.1152146189094241</v>
          </cell>
          <cell r="BO244">
            <v>25331496700.124863</v>
          </cell>
          <cell r="BP244">
            <v>12185258836.698402</v>
          </cell>
          <cell r="BQ244">
            <v>7715146196.9072485</v>
          </cell>
          <cell r="BR244">
            <v>4486715673.9965878</v>
          </cell>
          <cell r="BS244">
            <v>944375992.52263057</v>
          </cell>
          <cell r="BT244">
            <v>10.92553276495234</v>
          </cell>
          <cell r="BU244">
            <v>24.340938294289426</v>
          </cell>
          <cell r="BV244">
            <v>-2.3310172174192956</v>
          </cell>
          <cell r="BW244">
            <v>7.5899053301138997</v>
          </cell>
          <cell r="BX244">
            <v>-2.3528042022311624</v>
          </cell>
          <cell r="CI244">
            <v>12.582700657008639</v>
          </cell>
          <cell r="CJ244">
            <v>15.764813411897528</v>
          </cell>
          <cell r="CK244">
            <v>9.5928299077832726</v>
          </cell>
          <cell r="CL244">
            <v>13.453675075122051</v>
          </cell>
          <cell r="CM244">
            <v>-1.4960088590360021</v>
          </cell>
          <cell r="DR244">
            <v>18065229034.576801</v>
          </cell>
          <cell r="DS244">
            <v>9931780699.1332073</v>
          </cell>
          <cell r="DT244">
            <v>5470362466.1774158</v>
          </cell>
          <cell r="DU244">
            <v>1880324897.464529</v>
          </cell>
          <cell r="DV244">
            <v>782760971.8016504</v>
          </cell>
          <cell r="EB244">
            <v>10.270101249553024</v>
          </cell>
          <cell r="EC244">
            <v>12.090502571632911</v>
          </cell>
          <cell r="ED244">
            <v>8.8162073709670352</v>
          </cell>
          <cell r="EE244">
            <v>5.833491478658952</v>
          </cell>
          <cell r="EF244">
            <v>11.937344506866381</v>
          </cell>
          <cell r="EG244">
            <v>5.462540869233564</v>
          </cell>
          <cell r="EH244">
            <v>4.8541504265944164</v>
          </cell>
          <cell r="EI244">
            <v>5.6369952404195267</v>
          </cell>
          <cell r="EJ244">
            <v>7.1240286554648966</v>
          </cell>
          <cell r="EK244">
            <v>7.3451885508805468</v>
          </cell>
          <cell r="EL244">
            <v>10.294071433839681</v>
          </cell>
          <cell r="EM244">
            <v>8.0383045947541039</v>
          </cell>
          <cell r="EN244">
            <v>14.912367399258027</v>
          </cell>
          <cell r="EO244">
            <v>7.5742190997381718</v>
          </cell>
          <cell r="EP244">
            <v>14.39063168030485</v>
          </cell>
        </row>
        <row r="245">
          <cell r="E245">
            <v>670284656365.91028</v>
          </cell>
          <cell r="H245">
            <v>46266236643.783569</v>
          </cell>
          <cell r="K245">
            <v>128080639568.80045</v>
          </cell>
          <cell r="AD245">
            <v>468674658799.46741</v>
          </cell>
          <cell r="AE245">
            <v>253352697995.5675</v>
          </cell>
          <cell r="AF245">
            <v>138777571401.36987</v>
          </cell>
          <cell r="AG245">
            <v>63624019029.989304</v>
          </cell>
          <cell r="AH245">
            <v>12920370372.540777</v>
          </cell>
          <cell r="AJ245">
            <v>67963647324.357796</v>
          </cell>
          <cell r="AL245">
            <v>14504917074.234306</v>
          </cell>
          <cell r="AM245">
            <v>2.1692896827441022</v>
          </cell>
          <cell r="AN245">
            <v>-0.66133082952658517</v>
          </cell>
          <cell r="AO245">
            <v>5.0286499550785013</v>
          </cell>
          <cell r="AP245">
            <v>8.4802821099007719</v>
          </cell>
          <cell r="AQ245">
            <v>0.15097559384020798</v>
          </cell>
          <cell r="AS245">
            <v>7.9787133175080127</v>
          </cell>
          <cell r="AT245">
            <v>2.1595997256842914</v>
          </cell>
          <cell r="BE245">
            <v>3.9639259485056977</v>
          </cell>
          <cell r="BF245">
            <v>4.2284533986575834</v>
          </cell>
          <cell r="BG245">
            <v>0.52219012958758526</v>
          </cell>
          <cell r="BH245">
            <v>15.066435790998799</v>
          </cell>
          <cell r="BI245">
            <v>2.874486147952493</v>
          </cell>
          <cell r="BO245">
            <v>25364078266.588184</v>
          </cell>
          <cell r="BP245">
            <v>11957352604.880939</v>
          </cell>
          <cell r="BQ245">
            <v>7762153679.5192976</v>
          </cell>
          <cell r="BR245">
            <v>4682286079.7892189</v>
          </cell>
          <cell r="BS245">
            <v>962285902.3987385</v>
          </cell>
          <cell r="BT245">
            <v>8.3816401234371618</v>
          </cell>
          <cell r="BU245">
            <v>20.765514142448737</v>
          </cell>
          <cell r="BV245">
            <v>-4.2689366994757227</v>
          </cell>
          <cell r="BW245">
            <v>6.2829381310617327</v>
          </cell>
          <cell r="BX245">
            <v>-2.5512869376833058</v>
          </cell>
          <cell r="CI245">
            <v>10.781182166035874</v>
          </cell>
          <cell r="CJ245">
            <v>14.051035760997554</v>
          </cell>
          <cell r="CK245">
            <v>7.2921587451381331</v>
          </cell>
          <cell r="CL245">
            <v>12.612650767118417</v>
          </cell>
          <cell r="CM245">
            <v>-0.80206430097815584</v>
          </cell>
          <cell r="DR245">
            <v>18234760313.477131</v>
          </cell>
          <cell r="DS245">
            <v>10018064130.33045</v>
          </cell>
          <cell r="DT245">
            <v>5456108142.7147799</v>
          </cell>
          <cell r="DU245">
            <v>1949208421.3240316</v>
          </cell>
          <cell r="DV245">
            <v>811379619.10786796</v>
          </cell>
          <cell r="EB245">
            <v>10.108738973094407</v>
          </cell>
          <cell r="EC245">
            <v>11.856222156852796</v>
          </cell>
          <cell r="ED245">
            <v>8.7353955923154274</v>
          </cell>
          <cell r="EE245">
            <v>5.7843436521429323</v>
          </cell>
          <cell r="EF245">
            <v>11.888493678877968</v>
          </cell>
          <cell r="EG245">
            <v>5.4118732025237906</v>
          </cell>
          <cell r="EH245">
            <v>4.7196468399520022</v>
          </cell>
          <cell r="EI245">
            <v>5.5932335471340275</v>
          </cell>
          <cell r="EJ245">
            <v>7.3593057326073881</v>
          </cell>
          <cell r="EK245">
            <v>7.4478197965892061</v>
          </cell>
          <cell r="EL245">
            <v>10.201941688378088</v>
          </cell>
          <cell r="EM245">
            <v>7.9189975540181461</v>
          </cell>
          <cell r="EN245">
            <v>14.723993800752439</v>
          </cell>
          <cell r="EO245">
            <v>7.8113180409593186</v>
          </cell>
          <cell r="EP245">
            <v>14.258737623915552</v>
          </cell>
        </row>
        <row r="246">
          <cell r="E246">
            <v>675725597714.1875</v>
          </cell>
          <cell r="H246">
            <v>50295340273.907639</v>
          </cell>
          <cell r="K246">
            <v>127927899811.41522</v>
          </cell>
          <cell r="AD246">
            <v>469846511794.59058</v>
          </cell>
          <cell r="AE246">
            <v>253537203121.66187</v>
          </cell>
          <cell r="AF246">
            <v>139203301436.84949</v>
          </cell>
          <cell r="AG246">
            <v>64236174189.476387</v>
          </cell>
          <cell r="AH246">
            <v>12869833046.602612</v>
          </cell>
          <cell r="AJ246">
            <v>68480459363.606659</v>
          </cell>
          <cell r="AL246">
            <v>14687354187.895103</v>
          </cell>
          <cell r="AM246">
            <v>2.5411436627708506</v>
          </cell>
          <cell r="AN246">
            <v>-0.25295807671205095</v>
          </cell>
          <cell r="AO246">
            <v>5.5378487356901873</v>
          </cell>
          <cell r="AP246">
            <v>8.3969979298288866</v>
          </cell>
          <cell r="AQ246">
            <v>4.7655577356420231E-2</v>
          </cell>
          <cell r="AS246">
            <v>7.2744218600478305</v>
          </cell>
          <cell r="AT246">
            <v>2.4442041145768645</v>
          </cell>
          <cell r="BE246">
            <v>3.0048538289275006</v>
          </cell>
          <cell r="BF246">
            <v>3.3893315187991213</v>
          </cell>
          <cell r="BG246">
            <v>-0.650869678152044</v>
          </cell>
          <cell r="BH246">
            <v>14.584134283418537</v>
          </cell>
          <cell r="BI246">
            <v>-0.39625421146809447</v>
          </cell>
          <cell r="BO246">
            <v>23707105061.974739</v>
          </cell>
          <cell r="BP246">
            <v>11180547609.434618</v>
          </cell>
          <cell r="BQ246">
            <v>7290108243.5920134</v>
          </cell>
          <cell r="BR246">
            <v>4293674530.0048161</v>
          </cell>
          <cell r="BS246">
            <v>942774678.94330215</v>
          </cell>
          <cell r="BT246">
            <v>7.1049021207492569</v>
          </cell>
          <cell r="BU246">
            <v>18.729310787002863</v>
          </cell>
          <cell r="BV246">
            <v>-4.9189961967085356</v>
          </cell>
          <cell r="BW246">
            <v>5.8521651531747487</v>
          </cell>
          <cell r="BX246">
            <v>-5.1610661350122928</v>
          </cell>
          <cell r="CI246">
            <v>10.807009419830283</v>
          </cell>
          <cell r="CJ246">
            <v>14.213591755219145</v>
          </cell>
          <cell r="CK246">
            <v>6.4878961990031181</v>
          </cell>
          <cell r="CL246">
            <v>12.607080669248338</v>
          </cell>
          <cell r="CM246">
            <v>5.6374671212351402</v>
          </cell>
          <cell r="DR246">
            <v>17601019566.206627</v>
          </cell>
          <cell r="DS246">
            <v>9528680192.1214466</v>
          </cell>
          <cell r="DT246">
            <v>5328088993.6287231</v>
          </cell>
          <cell r="DU246">
            <v>1945644554.9160163</v>
          </cell>
          <cell r="DV246">
            <v>798605825.54044247</v>
          </cell>
          <cell r="EB246">
            <v>9.9855526899706444</v>
          </cell>
          <cell r="EC246">
            <v>11.865285061989765</v>
          </cell>
          <cell r="ED246">
            <v>8.3525277471333172</v>
          </cell>
          <cell r="EE246">
            <v>5.6853363958964733</v>
          </cell>
          <cell r="EF246">
            <v>12.08113683419535</v>
          </cell>
          <cell r="EG246">
            <v>5.045712688474552</v>
          </cell>
          <cell r="EH246">
            <v>4.4098252531678916</v>
          </cell>
          <cell r="EI246">
            <v>5.2370225191097353</v>
          </cell>
          <cell r="EJ246">
            <v>6.6842002721703739</v>
          </cell>
          <cell r="EK246">
            <v>7.3254616087826925</v>
          </cell>
          <cell r="EL246">
            <v>9.8873416876585623</v>
          </cell>
          <cell r="EM246">
            <v>7.6594763054750912</v>
          </cell>
          <cell r="EN246">
            <v>14.442042180755838</v>
          </cell>
          <cell r="EO246">
            <v>7.1339136459849604</v>
          </cell>
          <cell r="EP246">
            <v>14.217628441910424</v>
          </cell>
        </row>
        <row r="247">
          <cell r="E247">
            <v>670948695020.98987</v>
          </cell>
          <cell r="H247">
            <v>47066876929.480034</v>
          </cell>
          <cell r="K247">
            <v>131161695656.60741</v>
          </cell>
          <cell r="AD247">
            <v>464904057341.367</v>
          </cell>
          <cell r="AE247">
            <v>248471401721.00665</v>
          </cell>
          <cell r="AF247">
            <v>139202081885.42279</v>
          </cell>
          <cell r="AG247">
            <v>64380950641.4021</v>
          </cell>
          <cell r="AH247">
            <v>12849623093.535414</v>
          </cell>
          <cell r="AJ247">
            <v>68524010047.243843</v>
          </cell>
          <cell r="AL247">
            <v>14762634609.218895</v>
          </cell>
          <cell r="AM247">
            <v>2.3254812262065494</v>
          </cell>
          <cell r="AN247">
            <v>-0.93335564952148342</v>
          </cell>
          <cell r="AO247">
            <v>5.8730037118496004</v>
          </cell>
          <cell r="AP247">
            <v>8.7331879846326288</v>
          </cell>
          <cell r="AQ247">
            <v>0.1072422414623464</v>
          </cell>
          <cell r="AS247">
            <v>7.6101347653880547</v>
          </cell>
          <cell r="AT247">
            <v>2.2320122223591365</v>
          </cell>
          <cell r="BE247">
            <v>-0.51465614243102475</v>
          </cell>
          <cell r="BF247">
            <v>-1.4918792332595743</v>
          </cell>
          <cell r="BG247">
            <v>-1.7971698000847192</v>
          </cell>
          <cell r="BH247">
            <v>13.084797993116126</v>
          </cell>
          <cell r="BI247">
            <v>-0.86646946524253643</v>
          </cell>
          <cell r="BO247">
            <v>24495381020.195511</v>
          </cell>
          <cell r="BP247">
            <v>11644536340.629335</v>
          </cell>
          <cell r="BQ247">
            <v>7439551530.5610847</v>
          </cell>
          <cell r="BR247">
            <v>4437880149.7652082</v>
          </cell>
          <cell r="BS247">
            <v>973412999.23988712</v>
          </cell>
          <cell r="BT247">
            <v>5.3865479437199326</v>
          </cell>
          <cell r="BU247">
            <v>14.801676298925038</v>
          </cell>
          <cell r="BV247">
            <v>-5.4334355150671971</v>
          </cell>
          <cell r="BW247">
            <v>5.4685182641178498</v>
          </cell>
          <cell r="BX247">
            <v>-5.0711045344730588</v>
          </cell>
          <cell r="CI247">
            <v>9.5046543111409818</v>
          </cell>
          <cell r="CJ247">
            <v>12.848487689321297</v>
          </cell>
          <cell r="CK247">
            <v>4.9737112474603773</v>
          </cell>
          <cell r="CL247">
            <v>12.156437754719063</v>
          </cell>
          <cell r="CM247">
            <v>5.7402503437727237</v>
          </cell>
          <cell r="DR247">
            <v>17689404984.135117</v>
          </cell>
          <cell r="DS247">
            <v>9576407342.4806881</v>
          </cell>
          <cell r="DT247">
            <v>5297827029.4355545</v>
          </cell>
          <cell r="DU247">
            <v>2003385902.8936603</v>
          </cell>
          <cell r="DV247">
            <v>811784709.32521403</v>
          </cell>
          <cell r="EB247">
            <v>10.001948079201149</v>
          </cell>
          <cell r="EC247">
            <v>11.897897055630596</v>
          </cell>
          <cell r="ED247">
            <v>8.3492635340643933</v>
          </cell>
          <cell r="EE247">
            <v>5.8201492654628266</v>
          </cell>
          <cell r="EF247">
            <v>12.196270234199979</v>
          </cell>
          <cell r="EG247">
            <v>5.2689110007506743</v>
          </cell>
          <cell r="EH247">
            <v>4.6864694528122284</v>
          </cell>
          <cell r="EI247">
            <v>5.3444254782658911</v>
          </cell>
          <cell r="EJ247">
            <v>6.893157223607842</v>
          </cell>
          <cell r="EK247">
            <v>7.575420634163244</v>
          </cell>
          <cell r="EL247">
            <v>10.211233893449029</v>
          </cell>
          <cell r="EM247">
            <v>8.1022763393618931</v>
          </cell>
          <cell r="EN247">
            <v>14.542991223053875</v>
          </cell>
          <cell r="EO247">
            <v>7.3504084380371566</v>
          </cell>
          <cell r="EP247">
            <v>14.576523672639041</v>
          </cell>
        </row>
        <row r="248">
          <cell r="E248">
            <v>672508165482.49841</v>
          </cell>
          <cell r="H248">
            <v>46396674026.466476</v>
          </cell>
          <cell r="K248">
            <v>130059981936.59106</v>
          </cell>
          <cell r="AD248">
            <v>466886148973.85608</v>
          </cell>
          <cell r="AE248">
            <v>250190826398.21872</v>
          </cell>
          <cell r="AF248">
            <v>139368874448.38867</v>
          </cell>
          <cell r="AG248">
            <v>64501880820.704994</v>
          </cell>
          <cell r="AH248">
            <v>12824567306.543734</v>
          </cell>
          <cell r="AJ248">
            <v>68540876368.603531</v>
          </cell>
          <cell r="AL248">
            <v>14787429644.387726</v>
          </cell>
          <cell r="AM248">
            <v>2.98783575839352</v>
          </cell>
          <cell r="AN248">
            <v>-0.20080863879740063</v>
          </cell>
          <cell r="AO248">
            <v>6.4629682595676696</v>
          </cell>
          <cell r="AP248">
            <v>9.4167750058993462</v>
          </cell>
          <cell r="AQ248">
            <v>0.28692028976722295</v>
          </cell>
          <cell r="AS248">
            <v>8.2860779741382053</v>
          </cell>
          <cell r="AT248">
            <v>2.8925043432832975</v>
          </cell>
          <cell r="BE248">
            <v>0.90349544777779123</v>
          </cell>
          <cell r="BF248">
            <v>0.94909784775796258</v>
          </cell>
          <cell r="BG248">
            <v>-2.3543810194002868</v>
          </cell>
          <cell r="BH248">
            <v>13.361389993112471</v>
          </cell>
          <cell r="BI248">
            <v>-1.0036481393577268</v>
          </cell>
          <cell r="BO248">
            <v>24575359568.90435</v>
          </cell>
          <cell r="BP248">
            <v>11710312612.052896</v>
          </cell>
          <cell r="BQ248">
            <v>7478293547.3092356</v>
          </cell>
          <cell r="BR248">
            <v>4431442094.8159161</v>
          </cell>
          <cell r="BS248">
            <v>955311314.72630918</v>
          </cell>
          <cell r="BT248">
            <v>1.4638239551013399</v>
          </cell>
          <cell r="BU248">
            <v>6.3638668302332446</v>
          </cell>
          <cell r="BV248">
            <v>-6.6090411689703306</v>
          </cell>
          <cell r="BW248">
            <v>6.0735937372204507</v>
          </cell>
          <cell r="BX248">
            <v>-6.882396600403573</v>
          </cell>
          <cell r="CI248">
            <v>8.7221387407469884</v>
          </cell>
          <cell r="CJ248">
            <v>12.499247196458295</v>
          </cell>
          <cell r="CK248">
            <v>3.528135351997963</v>
          </cell>
          <cell r="CL248">
            <v>12.263175977784746</v>
          </cell>
          <cell r="CM248">
            <v>3.7976664339804067</v>
          </cell>
          <cell r="DR248">
            <v>17643813390.204231</v>
          </cell>
          <cell r="DS248">
            <v>9605434359.6837749</v>
          </cell>
          <cell r="DT248">
            <v>5221432998.7993116</v>
          </cell>
          <cell r="DU248">
            <v>2002289357.8705626</v>
          </cell>
          <cell r="DV248">
            <v>814656673.85058248</v>
          </cell>
          <cell r="EB248">
            <v>9.9708259620422979</v>
          </cell>
          <cell r="EC248">
            <v>11.804519554525992</v>
          </cell>
          <cell r="ED248">
            <v>8.4237079393611953</v>
          </cell>
          <cell r="EE248">
            <v>5.7621177563643755</v>
          </cell>
          <cell r="EF248">
            <v>12.178805117220312</v>
          </cell>
          <cell r="EG248">
            <v>5.263672872480198</v>
          </cell>
          <cell r="EH248">
            <v>4.6805523530323452</v>
          </cell>
          <cell r="EI248">
            <v>5.3658276117302002</v>
          </cell>
          <cell r="EJ248">
            <v>6.8702525235410361</v>
          </cell>
          <cell r="EK248">
            <v>7.4490724863587525</v>
          </cell>
          <cell r="EL248">
            <v>10.242057634271138</v>
          </cell>
          <cell r="EM248">
            <v>8.0752104483317009</v>
          </cell>
          <cell r="EN248">
            <v>14.717736744039364</v>
          </cell>
          <cell r="EO248">
            <v>7.3368122653953289</v>
          </cell>
          <cell r="EP248">
            <v>14.4451470533423</v>
          </cell>
        </row>
        <row r="249">
          <cell r="E249">
            <v>674692363565.95959</v>
          </cell>
          <cell r="H249">
            <v>45258308408.570679</v>
          </cell>
          <cell r="K249">
            <v>130278162787.66217</v>
          </cell>
          <cell r="AD249">
            <v>469343188879.86963</v>
          </cell>
          <cell r="AE249">
            <v>251566709743.51221</v>
          </cell>
          <cell r="AF249">
            <v>140223570738.38095</v>
          </cell>
          <cell r="AG249">
            <v>64759903173.351593</v>
          </cell>
          <cell r="AH249">
            <v>12793005224.624977</v>
          </cell>
          <cell r="AJ249">
            <v>68709768991.361275</v>
          </cell>
          <cell r="AL249">
            <v>14854350444.182083</v>
          </cell>
          <cell r="AM249">
            <v>3.1188307179069064</v>
          </cell>
          <cell r="AN249">
            <v>-8.7245641454636313E-2</v>
          </cell>
          <cell r="AO249">
            <v>7.0060468871570469</v>
          </cell>
          <cell r="AP249">
            <v>8.7035208156075008</v>
          </cell>
          <cell r="AQ249">
            <v>0.38409948857764942</v>
          </cell>
          <cell r="AS249">
            <v>7.1177155393445712</v>
          </cell>
          <cell r="AT249">
            <v>2.9530730983972964</v>
          </cell>
          <cell r="BE249">
            <v>-1.2450412511212816</v>
          </cell>
          <cell r="BG249">
            <v>-3.7111290834602739</v>
          </cell>
          <cell r="BH249">
            <v>12.891202992643258</v>
          </cell>
          <cell r="BI249">
            <v>-1.7863578528418023</v>
          </cell>
          <cell r="BO249">
            <v>25066702497.843788</v>
          </cell>
          <cell r="BP249">
            <v>12071654430.627485</v>
          </cell>
          <cell r="BQ249">
            <v>7558085461.6014986</v>
          </cell>
          <cell r="BR249">
            <v>4499556691.5211563</v>
          </cell>
          <cell r="BS249">
            <v>937405914.09365225</v>
          </cell>
          <cell r="BT249">
            <v>1.7854270562341679</v>
          </cell>
          <cell r="BU249">
            <v>6.8779843157664056</v>
          </cell>
          <cell r="BV249">
            <v>-6.392278463884649</v>
          </cell>
          <cell r="BW249">
            <v>5.7177551773104129</v>
          </cell>
          <cell r="BX249">
            <v>-6.4274781224445636</v>
          </cell>
          <cell r="CI249">
            <v>6.5150413299422505</v>
          </cell>
          <cell r="CJ249">
            <v>8.6700996119096541</v>
          </cell>
          <cell r="CK249">
            <v>2.9439226918380967</v>
          </cell>
          <cell r="CL249">
            <v>11.045976718203288</v>
          </cell>
          <cell r="CM249">
            <v>4.7844195654541011</v>
          </cell>
          <cell r="DR249">
            <v>17363693555.04147</v>
          </cell>
          <cell r="DS249">
            <v>9298275905.0544453</v>
          </cell>
          <cell r="DT249">
            <v>5285622827.9492712</v>
          </cell>
          <cell r="DU249">
            <v>1998867814.6606147</v>
          </cell>
          <cell r="DV249">
            <v>780927007.37713695</v>
          </cell>
          <cell r="EB249">
            <v>9.8633162681094486</v>
          </cell>
          <cell r="EC249">
            <v>11.636228209395611</v>
          </cell>
          <cell r="ED249">
            <v>8.3870573226932077</v>
          </cell>
          <cell r="EE249">
            <v>5.7673203796532331</v>
          </cell>
          <cell r="EF249">
            <v>11.915763961222698</v>
          </cell>
          <cell r="EG249">
            <v>5.3408045736570209</v>
          </cell>
          <cell r="EH249">
            <v>4.7985897827797972</v>
          </cell>
          <cell r="EI249">
            <v>5.3900249592865022</v>
          </cell>
          <cell r="EJ249">
            <v>6.9480596341791685</v>
          </cell>
          <cell r="EK249">
            <v>7.3274879329311924</v>
          </cell>
          <cell r="EL249">
            <v>10.394339789044334</v>
          </cell>
          <cell r="EM249">
            <v>8.3420587187784303</v>
          </cell>
          <cell r="EN249">
            <v>14.706019911297854</v>
          </cell>
          <cell r="EO249">
            <v>7.4310189739977091</v>
          </cell>
          <cell r="EP249">
            <v>14.608992843403328</v>
          </cell>
        </row>
        <row r="250">
          <cell r="E250">
            <v>675319199842.82458</v>
          </cell>
          <cell r="H250">
            <v>43622599950.098907</v>
          </cell>
          <cell r="K250">
            <v>129023251924.91753</v>
          </cell>
          <cell r="AD250">
            <v>471192693636.23065</v>
          </cell>
          <cell r="AE250">
            <v>252499961492.29291</v>
          </cell>
          <cell r="AF250">
            <v>141258718081.38153</v>
          </cell>
          <cell r="AG250">
            <v>64671869573.977791</v>
          </cell>
          <cell r="AH250">
            <v>12762144488.578527</v>
          </cell>
          <cell r="AJ250">
            <v>68879540041.924744</v>
          </cell>
          <cell r="AL250">
            <v>14934644749.383032</v>
          </cell>
          <cell r="AM250">
            <v>3.4426239418930971</v>
          </cell>
          <cell r="AN250">
            <v>0.54999503986226106</v>
          </cell>
          <cell r="AO250">
            <v>7.3008323818553933</v>
          </cell>
          <cell r="AP250">
            <v>7.8015259693869909</v>
          </cell>
          <cell r="AQ250">
            <v>6.8850479824567046E-2</v>
          </cell>
          <cell r="AS250">
            <v>6.8700224548871924</v>
          </cell>
          <cell r="AT250">
            <v>3.3543664597413647</v>
          </cell>
          <cell r="BE250">
            <v>-0.83055506007965185</v>
          </cell>
          <cell r="BG250">
            <v>-2.2881493931872887</v>
          </cell>
          <cell r="BH250">
            <v>12.405098160901474</v>
          </cell>
          <cell r="BI250">
            <v>-0.24050664337191829</v>
          </cell>
          <cell r="BO250">
            <v>25800497860.41008</v>
          </cell>
          <cell r="BP250">
            <v>12461346808.573994</v>
          </cell>
          <cell r="BQ250">
            <v>7673104148.1005669</v>
          </cell>
          <cell r="BR250">
            <v>4707211889.2067575</v>
          </cell>
          <cell r="BS250">
            <v>958835014.52877367</v>
          </cell>
          <cell r="BT250">
            <v>3.0952165735203652</v>
          </cell>
          <cell r="BU250">
            <v>7.8051793424728011</v>
          </cell>
          <cell r="BV250">
            <v>-5.2648466467505317</v>
          </cell>
          <cell r="BW250">
            <v>7.472563754069772</v>
          </cell>
          <cell r="BX250">
            <v>-2.8836108072349709</v>
          </cell>
          <cell r="CI250">
            <v>6.3911786502964807</v>
          </cell>
          <cell r="CJ250">
            <v>9.2312214954574543</v>
          </cell>
          <cell r="CK250">
            <v>2.1112575113502619</v>
          </cell>
          <cell r="CL250">
            <v>10.106674654217528</v>
          </cell>
          <cell r="CM250">
            <v>4.6710428941640236</v>
          </cell>
          <cell r="DR250">
            <v>18060550363.202843</v>
          </cell>
          <cell r="DS250">
            <v>9901030892.1116257</v>
          </cell>
          <cell r="DT250">
            <v>5355589008.473815</v>
          </cell>
          <cell r="DU250">
            <v>2001440864.8564215</v>
          </cell>
          <cell r="DV250">
            <v>802489597.76097989</v>
          </cell>
          <cell r="EB250">
            <v>9.851669553919546</v>
          </cell>
          <cell r="EC250">
            <v>11.522217310468601</v>
          </cell>
          <cell r="ED250">
            <v>8.4636498152938859</v>
          </cell>
          <cell r="EE250">
            <v>5.9229897015798638</v>
          </cell>
          <cell r="EF250">
            <v>12.071650356050769</v>
          </cell>
          <cell r="EG250">
            <v>5.4755725648684468</v>
          </cell>
          <cell r="EH250">
            <v>4.9351876075253793</v>
          </cell>
          <cell r="EI250">
            <v>5.4319508574897046</v>
          </cell>
          <cell r="EJ250">
            <v>7.2786080257386168</v>
          </cell>
          <cell r="EK250">
            <v>7.5131183116354974</v>
          </cell>
          <cell r="EL250">
            <v>10.534869434798663</v>
          </cell>
          <cell r="EM250">
            <v>8.485660276100651</v>
          </cell>
          <cell r="EN250">
            <v>14.728255816387959</v>
          </cell>
          <cell r="EO250">
            <v>7.7679829373700455</v>
          </cell>
          <cell r="EP250">
            <v>14.89412501234518</v>
          </cell>
        </row>
        <row r="251">
          <cell r="E251">
            <v>690718238043.11987</v>
          </cell>
          <cell r="H251">
            <v>50077164181.149109</v>
          </cell>
          <cell r="K251">
            <v>135053141633.08333</v>
          </cell>
          <cell r="AD251">
            <v>474381109765.66711</v>
          </cell>
          <cell r="AE251">
            <v>253897229520.39905</v>
          </cell>
          <cell r="AF251">
            <v>142882064814.44626</v>
          </cell>
          <cell r="AG251">
            <v>64847880675.519684</v>
          </cell>
          <cell r="AH251">
            <v>12753934755.30192</v>
          </cell>
          <cell r="AJ251">
            <v>69354398851.372818</v>
          </cell>
          <cell r="AL251">
            <v>15073033781.589947</v>
          </cell>
          <cell r="AM251">
            <v>3.8210712344477482</v>
          </cell>
          <cell r="AN251">
            <v>1.024540890569714</v>
          </cell>
          <cell r="AO251">
            <v>7.9639358138435368</v>
          </cell>
          <cell r="AP251">
            <v>7.2109437654678477</v>
          </cell>
          <cell r="AQ251">
            <v>-0.13222254833844538</v>
          </cell>
          <cell r="AS251">
            <v>6.8709905536853189</v>
          </cell>
          <cell r="AT251">
            <v>3.8056488432762547</v>
          </cell>
          <cell r="BE251">
            <v>-2.7626974462149012</v>
          </cell>
          <cell r="BG251">
            <v>-2.1495043732313035</v>
          </cell>
          <cell r="BH251">
            <v>12.591856497048482</v>
          </cell>
          <cell r="BI251">
            <v>-3.2630901174993787</v>
          </cell>
          <cell r="BO251">
            <v>25485562983.003326</v>
          </cell>
          <cell r="BP251">
            <v>12273331056.241295</v>
          </cell>
          <cell r="BQ251">
            <v>7585828955.381649</v>
          </cell>
          <cell r="BR251">
            <v>4717267557.1136227</v>
          </cell>
          <cell r="BS251">
            <v>909135414.26675141</v>
          </cell>
          <cell r="BT251">
            <v>1.4941061658027666</v>
          </cell>
          <cell r="BU251">
            <v>3.8128603118935178</v>
          </cell>
          <cell r="BV251">
            <v>-4.1473976226586551</v>
          </cell>
          <cell r="BW251">
            <v>7.2865373906907838</v>
          </cell>
          <cell r="BX251">
            <v>-6.9357854433339643</v>
          </cell>
          <cell r="CI251">
            <v>5.3950191095480271</v>
          </cell>
          <cell r="CJ251">
            <v>7.3700965870624469</v>
          </cell>
          <cell r="CK251">
            <v>2.328997133010402</v>
          </cell>
          <cell r="CL251">
            <v>9.7310646597752246</v>
          </cell>
          <cell r="CM251">
            <v>0.99344245408026222</v>
          </cell>
          <cell r="DR251">
            <v>18259732868.566425</v>
          </cell>
          <cell r="DS251">
            <v>10146636011.468071</v>
          </cell>
          <cell r="DT251">
            <v>5331466110.7647295</v>
          </cell>
          <cell r="DU251">
            <v>2015388859.4779809</v>
          </cell>
          <cell r="DV251">
            <v>766241886.8556428</v>
          </cell>
          <cell r="EB251">
            <v>9.6196789788436785</v>
          </cell>
          <cell r="EC251">
            <v>11.193322947636647</v>
          </cell>
          <cell r="ED251">
            <v>8.3143311182201547</v>
          </cell>
          <cell r="EE251">
            <v>5.9335703553956751</v>
          </cell>
          <cell r="EF251">
            <v>11.658523176203452</v>
          </cell>
          <cell r="EG251">
            <v>5.3723815005181352</v>
          </cell>
          <cell r="EH251">
            <v>4.833975967136424</v>
          </cell>
          <cell r="EI251">
            <v>5.3091540671902964</v>
          </cell>
          <cell r="EJ251">
            <v>7.2743588656620641</v>
          </cell>
          <cell r="EK251">
            <v>7.1282739931597661</v>
          </cell>
          <cell r="EL251">
            <v>10.400844073637447</v>
          </cell>
          <cell r="EM251">
            <v>8.3425757501626183</v>
          </cell>
          <cell r="EN251">
            <v>14.528547572947105</v>
          </cell>
          <cell r="EO251">
            <v>7.7693829201442925</v>
          </cell>
          <cell r="EP251">
            <v>14.772910262315452</v>
          </cell>
        </row>
        <row r="252">
          <cell r="E252">
            <v>691510244842.44604</v>
          </cell>
          <cell r="H252">
            <v>51158488376.774849</v>
          </cell>
          <cell r="K252">
            <v>134470758029.17252</v>
          </cell>
          <cell r="AD252">
            <v>475232877447.83325</v>
          </cell>
          <cell r="AE252">
            <v>253185370481.74863</v>
          </cell>
          <cell r="AF252">
            <v>144018481538.83395</v>
          </cell>
          <cell r="AG252">
            <v>65299049642.309799</v>
          </cell>
          <cell r="AH252">
            <v>12729975784.940804</v>
          </cell>
          <cell r="AJ252">
            <v>69719770604.829681</v>
          </cell>
          <cell r="AL252">
            <v>15198563774.105209</v>
          </cell>
          <cell r="AM252">
            <v>3.7457108134203221</v>
          </cell>
          <cell r="AN252">
            <v>0.69251639341341154</v>
          </cell>
          <cell r="AO252">
            <v>8.4262011775325227</v>
          </cell>
          <cell r="AP252">
            <v>6.9778399309986971</v>
          </cell>
          <cell r="AQ252">
            <v>-0.27110073527650824</v>
          </cell>
          <cell r="AS252">
            <v>6.6677926311225599</v>
          </cell>
          <cell r="AT252">
            <v>3.7320935902280583</v>
          </cell>
          <cell r="BE252">
            <v>-2.6993188653223643</v>
          </cell>
          <cell r="BG252">
            <v>-1.6138156259440262</v>
          </cell>
          <cell r="BH252">
            <v>12.219696725015062</v>
          </cell>
          <cell r="BI252">
            <v>-2.7208456582602958</v>
          </cell>
          <cell r="BO252">
            <v>25045150964.988178</v>
          </cell>
          <cell r="BP252">
            <v>11607777609.155634</v>
          </cell>
          <cell r="BQ252">
            <v>7619357883.2499771</v>
          </cell>
          <cell r="BR252">
            <v>4891607893.4495535</v>
          </cell>
          <cell r="BS252">
            <v>926407579.13301158</v>
          </cell>
          <cell r="BT252">
            <v>-0.8257217302052311</v>
          </cell>
          <cell r="BU252">
            <v>-2.5446716105181788</v>
          </cell>
          <cell r="BV252">
            <v>-3.3907913425930913</v>
          </cell>
          <cell r="BW252">
            <v>9.4972292828410243</v>
          </cell>
          <cell r="BX252">
            <v>-6.2993798421581708</v>
          </cell>
          <cell r="CI252">
            <v>3.1476852670663913</v>
          </cell>
          <cell r="CJ252">
            <v>2.7870403890222883</v>
          </cell>
          <cell r="CK252">
            <v>2.5105993742414734</v>
          </cell>
          <cell r="CL252">
            <v>9.8559981186035817</v>
          </cell>
          <cell r="CM252">
            <v>0.96035940326808511</v>
          </cell>
          <cell r="DR252">
            <v>17726697607.662949</v>
          </cell>
          <cell r="DS252">
            <v>9547084721.9610214</v>
          </cell>
          <cell r="DT252">
            <v>5368508382.437849</v>
          </cell>
          <cell r="DU252">
            <v>2042045091.521374</v>
          </cell>
          <cell r="DV252">
            <v>769059411.74270618</v>
          </cell>
          <cell r="EB252">
            <v>9.7554769274137954</v>
          </cell>
          <cell r="EC252">
            <v>11.416288678427307</v>
          </cell>
          <cell r="ED252">
            <v>8.2991970926474288</v>
          </cell>
          <cell r="EE252">
            <v>6.0394512161488203</v>
          </cell>
          <cell r="EF252">
            <v>12.260659965357636</v>
          </cell>
          <cell r="EG252">
            <v>5.2700796080206818</v>
          </cell>
          <cell r="EH252">
            <v>4.5846952322201426</v>
          </cell>
          <cell r="EI252">
            <v>5.2905417428633639</v>
          </cell>
          <cell r="EJ252">
            <v>7.491085889066432</v>
          </cell>
          <cell r="EK252">
            <v>7.2773711025352084</v>
          </cell>
          <cell r="EL252">
            <v>10.46615655814386</v>
          </cell>
          <cell r="EM252">
            <v>8.3535323589727284</v>
          </cell>
          <cell r="EN252">
            <v>14.566726099420865</v>
          </cell>
          <cell r="EO252">
            <v>7.9896059113273701</v>
          </cell>
          <cell r="EP252">
            <v>15.125312244659151</v>
          </cell>
        </row>
        <row r="253">
          <cell r="E253">
            <v>691359330184.1272</v>
          </cell>
          <cell r="H253">
            <v>49008414304.604279</v>
          </cell>
          <cell r="K253">
            <v>136010031700.64322</v>
          </cell>
          <cell r="AD253">
            <v>477105937543.78143</v>
          </cell>
          <cell r="AE253">
            <v>252650550095.85223</v>
          </cell>
          <cell r="AF253">
            <v>145789797492.46762</v>
          </cell>
          <cell r="AG253">
            <v>65873573517.543716</v>
          </cell>
          <cell r="AH253">
            <v>12792016437.917795</v>
          </cell>
          <cell r="AJ253">
            <v>70194935751.826431</v>
          </cell>
          <cell r="AL253">
            <v>15336338765.637579</v>
          </cell>
          <cell r="AM253">
            <v>4.2920222727632629</v>
          </cell>
          <cell r="AN253">
            <v>1.061970907951082</v>
          </cell>
          <cell r="AO253">
            <v>9.1563884422081401</v>
          </cell>
          <cell r="AP253">
            <v>7.7516925677174831</v>
          </cell>
          <cell r="AQ253">
            <v>9.0764973672241567E-2</v>
          </cell>
          <cell r="AS253">
            <v>6.5639604130167006</v>
          </cell>
          <cell r="AT253">
            <v>4.1582072452712726</v>
          </cell>
          <cell r="BE253">
            <v>-1.9295301097742024</v>
          </cell>
          <cell r="BG253">
            <v>-2.8413670506203137</v>
          </cell>
          <cell r="BH253">
            <v>10.478413656371167</v>
          </cell>
          <cell r="BI253">
            <v>-1.7552190156198244</v>
          </cell>
          <cell r="BO253">
            <v>24871175398.527382</v>
          </cell>
          <cell r="BP253">
            <v>11852506041.626247</v>
          </cell>
          <cell r="BQ253">
            <v>7445448213.7440338</v>
          </cell>
          <cell r="BR253">
            <v>4627130829.7368202</v>
          </cell>
          <cell r="BS253">
            <v>946090313.42027998</v>
          </cell>
          <cell r="BT253">
            <v>-2.4526348040154744</v>
          </cell>
          <cell r="BU253">
            <v>-3.3434642982681395</v>
          </cell>
          <cell r="BV253">
            <v>-4.7070329765864116</v>
          </cell>
          <cell r="BW253">
            <v>4.5165338940102773</v>
          </cell>
          <cell r="BX253">
            <v>-4.7833423352539262</v>
          </cell>
          <cell r="CI253">
            <v>4.6510190921372097</v>
          </cell>
          <cell r="CJ253">
            <v>5.6381643181824703</v>
          </cell>
          <cell r="CK253">
            <v>2.0290355453940201</v>
          </cell>
          <cell r="CL253">
            <v>11.583396452637174</v>
          </cell>
          <cell r="CM253">
            <v>4.6959909128140742</v>
          </cell>
          <cell r="DR253">
            <v>17885454223.485332</v>
          </cell>
          <cell r="DS253">
            <v>9706636448.8862629</v>
          </cell>
          <cell r="DT253">
            <v>5333654771.4681883</v>
          </cell>
          <cell r="DU253">
            <v>2069610342.7587867</v>
          </cell>
          <cell r="DV253">
            <v>775552660.37209666</v>
          </cell>
          <cell r="EB253">
            <v>9.776361514098534</v>
          </cell>
          <cell r="EC253">
            <v>11.631577248332126</v>
          </cell>
          <cell r="ED253">
            <v>8.0621595245847306</v>
          </cell>
          <cell r="EE253">
            <v>5.9774846793767749</v>
          </cell>
          <cell r="EF253">
            <v>12.233947284138511</v>
          </cell>
          <cell r="EG253">
            <v>5.2129251475192744</v>
          </cell>
          <cell r="EH253">
            <v>4.6912646883727609</v>
          </cell>
          <cell r="EI253">
            <v>5.1069747964556367</v>
          </cell>
          <cell r="EJ253">
            <v>7.0242596274278393</v>
          </cell>
          <cell r="EK253">
            <v>7.3959435403467833</v>
          </cell>
          <cell r="EL253">
            <v>10.401164982416182</v>
          </cell>
          <cell r="EM253">
            <v>8.4830584835038625</v>
          </cell>
          <cell r="EN253">
            <v>14.281485429344688</v>
          </cell>
          <cell r="EO253">
            <v>7.5248891900702244</v>
          </cell>
          <cell r="EP253">
            <v>15.327855605131315</v>
          </cell>
        </row>
        <row r="254">
          <cell r="E254">
            <v>700129011901.10022</v>
          </cell>
          <cell r="H254">
            <v>47210550947.772301</v>
          </cell>
          <cell r="K254">
            <v>140199984417.85541</v>
          </cell>
          <cell r="AD254">
            <v>480239249640.34344</v>
          </cell>
          <cell r="AE254">
            <v>253363408600.92307</v>
          </cell>
          <cell r="AF254">
            <v>147686998742.3064</v>
          </cell>
          <cell r="AG254">
            <v>66339710541.400978</v>
          </cell>
          <cell r="AH254">
            <v>12849131755.71299</v>
          </cell>
          <cell r="AJ254">
            <v>70915501603.459244</v>
          </cell>
          <cell r="AL254">
            <v>15513422535.842381</v>
          </cell>
          <cell r="AM254">
            <v>4.9602859812268196</v>
          </cell>
          <cell r="AN254">
            <v>2.0373382348599423</v>
          </cell>
          <cell r="AO254">
            <v>9.6637794569588884</v>
          </cell>
          <cell r="AP254">
            <v>7.4301167597217166</v>
          </cell>
          <cell r="AQ254">
            <v>0.26538004383351854</v>
          </cell>
          <cell r="AS254">
            <v>6.8298420752208822</v>
          </cell>
          <cell r="AT254">
            <v>4.8988126304639446</v>
          </cell>
          <cell r="BE254">
            <v>-3.1699496179790398</v>
          </cell>
          <cell r="BG254">
            <v>-2.8873044227356814</v>
          </cell>
          <cell r="BH254">
            <v>10.362802476736377</v>
          </cell>
          <cell r="BI254">
            <v>-1.5489032444197415</v>
          </cell>
          <cell r="BO254">
            <v>24290452767.445644</v>
          </cell>
          <cell r="BP254">
            <v>11027920594.994274</v>
          </cell>
          <cell r="BQ254">
            <v>7440327287.1315517</v>
          </cell>
          <cell r="BR254">
            <v>4884442873.6959696</v>
          </cell>
          <cell r="BS254">
            <v>937762011.62384999</v>
          </cell>
          <cell r="BT254">
            <v>-4.0725415666777121</v>
          </cell>
          <cell r="BU254">
            <v>-8.2915291717900566</v>
          </cell>
          <cell r="BV254">
            <v>-4.6686771788078456</v>
          </cell>
          <cell r="BW254">
            <v>7.9154319122864525</v>
          </cell>
          <cell r="BX254">
            <v>-2.9065042329714741</v>
          </cell>
          <cell r="CI254">
            <v>4.5773208154654021</v>
          </cell>
          <cell r="CJ254">
            <v>5.767916995437794</v>
          </cell>
          <cell r="CK254">
            <v>1.7979749777008003</v>
          </cell>
          <cell r="CL254">
            <v>10.560416231315696</v>
          </cell>
          <cell r="CM254">
            <v>5.1867902004281596</v>
          </cell>
          <cell r="DR254">
            <v>17219036217.824718</v>
          </cell>
          <cell r="DS254">
            <v>9032913233.3229599</v>
          </cell>
          <cell r="DT254">
            <v>5308821109.1222897</v>
          </cell>
          <cell r="DU254">
            <v>2077777516.6464901</v>
          </cell>
          <cell r="DV254">
            <v>799524358.73298001</v>
          </cell>
          <cell r="EB254">
            <v>9.6201755742114514</v>
          </cell>
          <cell r="EC254">
            <v>11.46376802495074</v>
          </cell>
          <cell r="ED254">
            <v>7.9294492479718315</v>
          </cell>
          <cell r="EE254">
            <v>5.8767439480813541</v>
          </cell>
          <cell r="EF254">
            <v>12.027933586494322</v>
          </cell>
          <cell r="EG254">
            <v>5.0579899051643604</v>
          </cell>
          <cell r="EH254">
            <v>4.3526098168202871</v>
          </cell>
          <cell r="EI254">
            <v>5.0379026931909587</v>
          </cell>
          <cell r="EJ254">
            <v>7.3627738707839399</v>
          </cell>
          <cell r="EK254">
            <v>7.298251971047784</v>
          </cell>
          <cell r="EL254">
            <v>10.260422751088546</v>
          </cell>
          <cell r="EM254">
            <v>8.1855286774251663</v>
          </cell>
          <cell r="EN254">
            <v>14.14982188793763</v>
          </cell>
          <cell r="EO254">
            <v>7.8762818482517494</v>
          </cell>
          <cell r="EP254">
            <v>15.32959437427523</v>
          </cell>
        </row>
      </sheetData>
      <sheetData sheetId="1">
        <row r="4">
          <cell r="F4">
            <v>22780591790.665947</v>
          </cell>
        </row>
        <row r="5">
          <cell r="F5">
            <v>22273084766.932693</v>
          </cell>
        </row>
        <row r="6">
          <cell r="F6">
            <v>22020153367.685787</v>
          </cell>
        </row>
        <row r="7">
          <cell r="F7">
            <v>21615434533.384647</v>
          </cell>
        </row>
        <row r="8">
          <cell r="F8">
            <v>21261881566.09586</v>
          </cell>
        </row>
        <row r="9">
          <cell r="F9">
            <v>20714881061.257767</v>
          </cell>
        </row>
        <row r="10">
          <cell r="F10">
            <v>20846334210.752552</v>
          </cell>
        </row>
        <row r="11">
          <cell r="F11">
            <v>21146830262.361382</v>
          </cell>
        </row>
        <row r="12">
          <cell r="F12">
            <v>22751983441.930859</v>
          </cell>
        </row>
        <row r="13">
          <cell r="F13">
            <v>24140471111.834499</v>
          </cell>
        </row>
        <row r="14">
          <cell r="F14">
            <v>23561802396.521149</v>
          </cell>
        </row>
        <row r="15">
          <cell r="F15">
            <v>23119239856.635414</v>
          </cell>
        </row>
        <row r="16">
          <cell r="F16">
            <v>21319591657.266087</v>
          </cell>
        </row>
        <row r="17">
          <cell r="F17">
            <v>21360910736.284149</v>
          </cell>
          <cell r="I17">
            <v>11.423473247562486</v>
          </cell>
        </row>
        <row r="18">
          <cell r="F18">
            <v>20989157865.198589</v>
          </cell>
          <cell r="I18">
            <v>12.130247395179007</v>
          </cell>
        </row>
        <row r="19">
          <cell r="F19">
            <v>21261248550.805283</v>
          </cell>
          <cell r="I19">
            <v>12.475763289634259</v>
          </cell>
        </row>
        <row r="20">
          <cell r="F20">
            <v>20849907705.93602</v>
          </cell>
          <cell r="I20">
            <v>12.189029454101284</v>
          </cell>
        </row>
        <row r="21">
          <cell r="F21">
            <v>20982438705.273842</v>
          </cell>
          <cell r="I21">
            <v>12.137495208112426</v>
          </cell>
        </row>
        <row r="22">
          <cell r="F22">
            <v>20323871802.768581</v>
          </cell>
          <cell r="I22">
            <v>12.270633303419629</v>
          </cell>
        </row>
        <row r="23">
          <cell r="F23">
            <v>20202753684.910507</v>
          </cell>
          <cell r="I23">
            <v>12.839127235837186</v>
          </cell>
        </row>
        <row r="24">
          <cell r="F24">
            <v>19597507208.936291</v>
          </cell>
          <cell r="I24">
            <v>12.799910084616133</v>
          </cell>
        </row>
        <row r="25">
          <cell r="F25">
            <v>20487051354.543842</v>
          </cell>
          <cell r="I25">
            <v>13.057021473811178</v>
          </cell>
        </row>
        <row r="26">
          <cell r="F26">
            <v>21114960341.995724</v>
          </cell>
          <cell r="I26">
            <v>12.917801716601312</v>
          </cell>
        </row>
        <row r="27">
          <cell r="F27">
            <v>20407100174.459293</v>
          </cell>
          <cell r="I27">
            <v>13.649984587143251</v>
          </cell>
        </row>
        <row r="28">
          <cell r="F28">
            <v>19413935000.277126</v>
          </cell>
          <cell r="I28">
            <v>13.300931763102597</v>
          </cell>
        </row>
        <row r="29">
          <cell r="F29">
            <v>19317107823.928379</v>
          </cell>
          <cell r="I29">
            <v>13.561923645335453</v>
          </cell>
        </row>
        <row r="30">
          <cell r="F30">
            <v>19333030633.382164</v>
          </cell>
          <cell r="I30">
            <v>13.747830452581686</v>
          </cell>
        </row>
        <row r="31">
          <cell r="F31">
            <v>18995674314.582783</v>
          </cell>
          <cell r="I31">
            <v>13.596252436663509</v>
          </cell>
        </row>
        <row r="32">
          <cell r="F32">
            <v>19044217979.313519</v>
          </cell>
          <cell r="I32">
            <v>13.606028810287746</v>
          </cell>
        </row>
        <row r="33">
          <cell r="F33">
            <v>19051880962.748581</v>
          </cell>
          <cell r="I33">
            <v>13.359449674222985</v>
          </cell>
        </row>
        <row r="34">
          <cell r="F34">
            <v>18862216502.86433</v>
          </cell>
          <cell r="I34">
            <v>13.386800834211032</v>
          </cell>
        </row>
        <row r="35">
          <cell r="F35">
            <v>18659151438.133793</v>
          </cell>
          <cell r="I35">
            <v>13.731868017685029</v>
          </cell>
        </row>
        <row r="36">
          <cell r="F36">
            <v>18714658003.735207</v>
          </cell>
          <cell r="I36">
            <v>13.447773645335987</v>
          </cell>
        </row>
        <row r="37">
          <cell r="F37">
            <v>18896447828.0303</v>
          </cell>
          <cell r="I37">
            <v>13.311854846356811</v>
          </cell>
        </row>
        <row r="38">
          <cell r="F38">
            <v>18975729053.678696</v>
          </cell>
          <cell r="I38">
            <v>13.177032539981855</v>
          </cell>
        </row>
        <row r="39">
          <cell r="F39">
            <v>19459946170.911148</v>
          </cell>
          <cell r="I39">
            <v>13.092163562343428</v>
          </cell>
        </row>
        <row r="40">
          <cell r="F40">
            <v>19525207026.123974</v>
          </cell>
          <cell r="I40">
            <v>12.720227568079098</v>
          </cell>
        </row>
        <row r="41">
          <cell r="F41">
            <v>19004388268.341206</v>
          </cell>
          <cell r="I41">
            <v>13.189488166413311</v>
          </cell>
        </row>
        <row r="42">
          <cell r="F42">
            <v>18700404536.507561</v>
          </cell>
          <cell r="I42">
            <v>13.447648462409459</v>
          </cell>
        </row>
        <row r="43">
          <cell r="F43">
            <v>18499410328.810715</v>
          </cell>
          <cell r="I43">
            <v>13.493294357810298</v>
          </cell>
        </row>
        <row r="44">
          <cell r="F44">
            <v>18413916462.366455</v>
          </cell>
          <cell r="I44">
            <v>13.510138329162972</v>
          </cell>
        </row>
        <row r="45">
          <cell r="F45">
            <v>19086093229.199406</v>
          </cell>
          <cell r="I45">
            <v>13.478280628260769</v>
          </cell>
        </row>
        <row r="46">
          <cell r="F46">
            <v>18959615275.62183</v>
          </cell>
          <cell r="I46">
            <v>13.17737216098508</v>
          </cell>
        </row>
        <row r="47">
          <cell r="F47">
            <v>19160725645.674404</v>
          </cell>
          <cell r="I47">
            <v>13.423027739399304</v>
          </cell>
        </row>
        <row r="48">
          <cell r="F48">
            <v>18858671601.583065</v>
          </cell>
          <cell r="I48">
            <v>12.594768032778319</v>
          </cell>
        </row>
        <row r="49">
          <cell r="F49">
            <v>18398615019.905659</v>
          </cell>
          <cell r="I49">
            <v>12.419998816938502</v>
          </cell>
        </row>
        <row r="50">
          <cell r="F50">
            <v>18468768396.599327</v>
          </cell>
          <cell r="I50">
            <v>12.457004159477718</v>
          </cell>
        </row>
        <row r="51">
          <cell r="F51">
            <v>18883791170.977383</v>
          </cell>
          <cell r="I51">
            <v>12.564631007436475</v>
          </cell>
        </row>
        <row r="52">
          <cell r="F52">
            <v>18970692424.320511</v>
          </cell>
          <cell r="I52">
            <v>12.365087785047468</v>
          </cell>
        </row>
        <row r="53">
          <cell r="F53">
            <v>19277956334.508297</v>
          </cell>
          <cell r="I53">
            <v>13.003455100523304</v>
          </cell>
        </row>
        <row r="54">
          <cell r="F54">
            <v>19078457708.574703</v>
          </cell>
          <cell r="I54">
            <v>12.925241596830563</v>
          </cell>
        </row>
        <row r="55">
          <cell r="F55">
            <v>18307850108.364304</v>
          </cell>
          <cell r="I55">
            <v>12.420610013121342</v>
          </cell>
        </row>
        <row r="56">
          <cell r="F56">
            <v>18509859213.478966</v>
          </cell>
          <cell r="I56">
            <v>12.456333232206234</v>
          </cell>
        </row>
        <row r="57">
          <cell r="F57">
            <v>19022256243.290005</v>
          </cell>
          <cell r="I57">
            <v>12.590913667858667</v>
          </cell>
        </row>
        <row r="58">
          <cell r="F58">
            <v>19212466522.347225</v>
          </cell>
          <cell r="I58">
            <v>12.84892657313384</v>
          </cell>
        </row>
        <row r="59">
          <cell r="F59">
            <v>19612109128.806374</v>
          </cell>
          <cell r="I59">
            <v>13.457846755298435</v>
          </cell>
        </row>
        <row r="60">
          <cell r="F60">
            <v>19627725455.881161</v>
          </cell>
          <cell r="I60">
            <v>13.290894507234526</v>
          </cell>
        </row>
        <row r="61">
          <cell r="F61">
            <v>19556324818.690418</v>
          </cell>
          <cell r="I61">
            <v>13.078502582305005</v>
          </cell>
        </row>
        <row r="62">
          <cell r="F62">
            <v>19895741364.683304</v>
          </cell>
          <cell r="I62">
            <v>12.968728462608443</v>
          </cell>
        </row>
        <row r="63">
          <cell r="F63">
            <v>19923175975.008911</v>
          </cell>
          <cell r="I63">
            <v>12.860421263101546</v>
          </cell>
        </row>
        <row r="64">
          <cell r="F64">
            <v>20265370627.35252</v>
          </cell>
          <cell r="I64">
            <v>12.858462128278529</v>
          </cell>
        </row>
        <row r="65">
          <cell r="F65">
            <v>20655693438.597939</v>
          </cell>
          <cell r="I65">
            <v>13.687006121293384</v>
          </cell>
        </row>
        <row r="66">
          <cell r="F66">
            <v>20741909169.140293</v>
          </cell>
          <cell r="I66">
            <v>13.787352264357086</v>
          </cell>
        </row>
        <row r="67">
          <cell r="F67">
            <v>20660026293.07658</v>
          </cell>
          <cell r="I67">
            <v>13.543797728437056</v>
          </cell>
        </row>
        <row r="68">
          <cell r="F68">
            <v>20661596195.329155</v>
          </cell>
          <cell r="I68">
            <v>13.399685801917688</v>
          </cell>
        </row>
        <row r="69">
          <cell r="F69">
            <v>20561331174.948055</v>
          </cell>
          <cell r="I69">
            <v>13.359765420805376</v>
          </cell>
        </row>
        <row r="70">
          <cell r="F70">
            <v>20774718792.124023</v>
          </cell>
          <cell r="I70">
            <v>13.701680394664939</v>
          </cell>
        </row>
        <row r="71">
          <cell r="F71">
            <v>21115822327.442341</v>
          </cell>
          <cell r="I71">
            <v>14.113341664803725</v>
          </cell>
        </row>
        <row r="72">
          <cell r="F72">
            <v>21690932641.876488</v>
          </cell>
          <cell r="I72">
            <v>14.05329417544008</v>
          </cell>
        </row>
        <row r="73">
          <cell r="F73">
            <v>21937789506.959126</v>
          </cell>
          <cell r="I73">
            <v>13.76834686605792</v>
          </cell>
        </row>
        <row r="74">
          <cell r="F74">
            <v>22496573625.975807</v>
          </cell>
          <cell r="I74">
            <v>13.783045618409103</v>
          </cell>
        </row>
        <row r="75">
          <cell r="F75">
            <v>23152433208.788452</v>
          </cell>
          <cell r="I75">
            <v>13.685454282963425</v>
          </cell>
        </row>
        <row r="76">
          <cell r="F76">
            <v>23766605508.18322</v>
          </cell>
          <cell r="I76">
            <v>13.456628412395672</v>
          </cell>
        </row>
        <row r="77">
          <cell r="F77">
            <v>24113025560.725769</v>
          </cell>
          <cell r="I77">
            <v>15.22564408053006</v>
          </cell>
        </row>
        <row r="78">
          <cell r="F78">
            <v>24314320244.939331</v>
          </cell>
          <cell r="I78">
            <v>15.170255918936352</v>
          </cell>
        </row>
        <row r="79">
          <cell r="F79">
            <v>23023162670.527012</v>
          </cell>
          <cell r="I79">
            <v>13.874240306459576</v>
          </cell>
        </row>
        <row r="80">
          <cell r="F80">
            <v>23672483158.109085</v>
          </cell>
          <cell r="I80">
            <v>13.870923814500546</v>
          </cell>
        </row>
        <row r="81">
          <cell r="F81">
            <v>24215993419.84478</v>
          </cell>
          <cell r="I81">
            <v>13.92989266183009</v>
          </cell>
        </row>
        <row r="82">
          <cell r="F82">
            <v>25154359420.116257</v>
          </cell>
          <cell r="I82">
            <v>13.806396868501539</v>
          </cell>
        </row>
        <row r="83">
          <cell r="F83">
            <v>24333941473.812248</v>
          </cell>
          <cell r="I83">
            <v>13.975865382280986</v>
          </cell>
        </row>
        <row r="84">
          <cell r="F84">
            <v>24685920316.643253</v>
          </cell>
          <cell r="I84">
            <v>13.897266216057677</v>
          </cell>
        </row>
        <row r="85">
          <cell r="F85">
            <v>26135566413.756409</v>
          </cell>
          <cell r="I85">
            <v>13.686448783501278</v>
          </cell>
        </row>
        <row r="86">
          <cell r="F86">
            <v>26499106759.72118</v>
          </cell>
          <cell r="I86">
            <v>13.401167212277365</v>
          </cell>
        </row>
        <row r="87">
          <cell r="F87">
            <v>27226710458.767227</v>
          </cell>
          <cell r="I87">
            <v>13.574164867864253</v>
          </cell>
        </row>
        <row r="88">
          <cell r="F88">
            <v>27670380144.733543</v>
          </cell>
          <cell r="I88">
            <v>13.528493477518392</v>
          </cell>
        </row>
        <row r="89">
          <cell r="F89">
            <v>28843418182.485283</v>
          </cell>
          <cell r="I89">
            <v>15.786637258684861</v>
          </cell>
        </row>
        <row r="90">
          <cell r="F90">
            <v>29118359138.451248</v>
          </cell>
          <cell r="I90">
            <v>15.560879800444461</v>
          </cell>
        </row>
        <row r="91">
          <cell r="F91">
            <v>27690545470.780842</v>
          </cell>
          <cell r="I91">
            <v>14.223149658880072</v>
          </cell>
        </row>
        <row r="92">
          <cell r="F92">
            <v>27705085314.172287</v>
          </cell>
          <cell r="I92">
            <v>13.875427856660405</v>
          </cell>
        </row>
        <row r="93">
          <cell r="F93">
            <v>25995216228.035305</v>
          </cell>
          <cell r="I93">
            <v>12.935980114869672</v>
          </cell>
        </row>
        <row r="94">
          <cell r="F94">
            <v>25920182615.999035</v>
          </cell>
          <cell r="I94">
            <v>12.650524472827406</v>
          </cell>
        </row>
        <row r="95">
          <cell r="F95">
            <v>27317736921.511673</v>
          </cell>
          <cell r="I95">
            <v>13.12702993351742</v>
          </cell>
        </row>
        <row r="96">
          <cell r="F96">
            <v>28475416174.622448</v>
          </cell>
          <cell r="I96">
            <v>13.258609175151889</v>
          </cell>
        </row>
        <row r="97">
          <cell r="F97">
            <v>27536094753.286732</v>
          </cell>
          <cell r="I97">
            <v>12.816396908986466</v>
          </cell>
        </row>
        <row r="98">
          <cell r="F98">
            <v>28388085409.19883</v>
          </cell>
          <cell r="I98">
            <v>12.793250133056111</v>
          </cell>
        </row>
        <row r="99">
          <cell r="F99">
            <v>28722829467.532944</v>
          </cell>
          <cell r="I99">
            <v>12.547121982423665</v>
          </cell>
        </row>
        <row r="100">
          <cell r="F100">
            <v>29978555654.776825</v>
          </cell>
          <cell r="I100">
            <v>12.637950189343741</v>
          </cell>
        </row>
        <row r="101">
          <cell r="F101">
            <v>30053184305.7314</v>
          </cell>
          <cell r="I101">
            <v>14.122176789060781</v>
          </cell>
        </row>
        <row r="102">
          <cell r="F102">
            <v>30168713357.201927</v>
          </cell>
          <cell r="I102">
            <v>14.002694887421367</v>
          </cell>
        </row>
        <row r="103">
          <cell r="F103">
            <v>29289105295.896797</v>
          </cell>
          <cell r="I103">
            <v>13.082977450830551</v>
          </cell>
        </row>
        <row r="104">
          <cell r="F104">
            <v>29575023405.793144</v>
          </cell>
          <cell r="I104">
            <v>13.358656950164274</v>
          </cell>
        </row>
        <row r="105">
          <cell r="F105">
            <v>29895506172.319008</v>
          </cell>
          <cell r="I105">
            <v>13.674177264761148</v>
          </cell>
        </row>
        <row r="106">
          <cell r="F106">
            <v>30508819030.237873</v>
          </cell>
          <cell r="I106">
            <v>13.593523724753215</v>
          </cell>
        </row>
        <row r="107">
          <cell r="F107">
            <v>32592961922.060253</v>
          </cell>
          <cell r="I107">
            <v>14.393962220441242</v>
          </cell>
        </row>
        <row r="108">
          <cell r="F108">
            <v>32983855383.013573</v>
          </cell>
          <cell r="I108">
            <v>14.192098303513207</v>
          </cell>
        </row>
        <row r="109">
          <cell r="F109">
            <v>31652022725.759251</v>
          </cell>
          <cell r="I109">
            <v>13.38053091407134</v>
          </cell>
        </row>
        <row r="110">
          <cell r="F110">
            <v>32353433499.476257</v>
          </cell>
          <cell r="I110">
            <v>13.368748514315232</v>
          </cell>
        </row>
        <row r="111">
          <cell r="F111">
            <v>33170738712.405357</v>
          </cell>
          <cell r="I111">
            <v>13.211465958905322</v>
          </cell>
        </row>
        <row r="112">
          <cell r="F112">
            <v>34363325112.872635</v>
          </cell>
          <cell r="I112">
            <v>13.456311809769275</v>
          </cell>
        </row>
        <row r="113">
          <cell r="F113">
            <v>34159977810.223885</v>
          </cell>
          <cell r="I113">
            <v>14.377246699629367</v>
          </cell>
        </row>
        <row r="114">
          <cell r="F114">
            <v>34360503885.980904</v>
          </cell>
          <cell r="I114">
            <v>14.380920742821468</v>
          </cell>
        </row>
        <row r="115">
          <cell r="F115">
            <v>32772228273.054844</v>
          </cell>
          <cell r="I115">
            <v>13.553225597469943</v>
          </cell>
        </row>
        <row r="116">
          <cell r="F116">
            <v>33518202718.676197</v>
          </cell>
          <cell r="I116">
            <v>14.010144706146152</v>
          </cell>
        </row>
        <row r="117">
          <cell r="F117">
            <v>34346145543.344803</v>
          </cell>
          <cell r="I117">
            <v>14.089317718118691</v>
          </cell>
        </row>
        <row r="118">
          <cell r="F118">
            <v>34764486088.006607</v>
          </cell>
          <cell r="I118">
            <v>13.881141026494209</v>
          </cell>
        </row>
        <row r="119">
          <cell r="F119">
            <v>35464611745.350586</v>
          </cell>
          <cell r="I119">
            <v>14.377104736879092</v>
          </cell>
        </row>
        <row r="120">
          <cell r="F120">
            <v>36506180226.104881</v>
          </cell>
          <cell r="I120">
            <v>14.302012857523728</v>
          </cell>
        </row>
        <row r="121">
          <cell r="F121">
            <v>36029989853.959427</v>
          </cell>
          <cell r="I121">
            <v>13.467787081997832</v>
          </cell>
        </row>
        <row r="122">
          <cell r="F122">
            <v>36195998998.602966</v>
          </cell>
          <cell r="I122">
            <v>13.308272520512009</v>
          </cell>
        </row>
        <row r="123">
          <cell r="F123">
            <v>37343111067.857323</v>
          </cell>
          <cell r="I123">
            <v>13.405081534189064</v>
          </cell>
        </row>
        <row r="124">
          <cell r="F124">
            <v>38468719109.691956</v>
          </cell>
          <cell r="I124">
            <v>13.597653742079871</v>
          </cell>
        </row>
        <row r="125">
          <cell r="F125">
            <v>39487398231.150391</v>
          </cell>
          <cell r="I125">
            <v>14.944930207692908</v>
          </cell>
        </row>
        <row r="126">
          <cell r="F126">
            <v>39969413918.637817</v>
          </cell>
          <cell r="I126">
            <v>14.964719327391807</v>
          </cell>
        </row>
        <row r="127">
          <cell r="F127">
            <v>38818453415.963638</v>
          </cell>
          <cell r="I127">
            <v>14.578776830116189</v>
          </cell>
        </row>
        <row r="128">
          <cell r="F128">
            <v>39826503253.835876</v>
          </cell>
          <cell r="I128">
            <v>14.649929079500335</v>
          </cell>
        </row>
        <row r="129">
          <cell r="F129">
            <v>40576899752.567184</v>
          </cell>
          <cell r="I129">
            <v>14.484235703964663</v>
          </cell>
        </row>
        <row r="130">
          <cell r="F130">
            <v>41476791911.196632</v>
          </cell>
          <cell r="I130">
            <v>14.642590765245215</v>
          </cell>
        </row>
        <row r="131">
          <cell r="F131">
            <v>42460670492.646706</v>
          </cell>
          <cell r="I131">
            <v>15.078486849150242</v>
          </cell>
        </row>
        <row r="132">
          <cell r="F132">
            <v>43399883687.431587</v>
          </cell>
          <cell r="I132">
            <v>15.052199439765806</v>
          </cell>
        </row>
        <row r="133">
          <cell r="F133">
            <v>43974210665.433479</v>
          </cell>
          <cell r="I133">
            <v>14.946717896521708</v>
          </cell>
        </row>
        <row r="134">
          <cell r="F134">
            <v>44865871203.617516</v>
          </cell>
          <cell r="I134">
            <v>14.938253537743174</v>
          </cell>
        </row>
        <row r="135">
          <cell r="F135">
            <v>45276249630.087097</v>
          </cell>
          <cell r="I135">
            <v>14.693182359623888</v>
          </cell>
        </row>
        <row r="136">
          <cell r="F136">
            <v>46413181904.162567</v>
          </cell>
          <cell r="I136">
            <v>14.864550712315047</v>
          </cell>
        </row>
        <row r="137">
          <cell r="F137">
            <v>46147559561.577957</v>
          </cell>
          <cell r="I137">
            <v>16.278525645545646</v>
          </cell>
        </row>
        <row r="138">
          <cell r="F138">
            <v>46653138481.783211</v>
          </cell>
          <cell r="I138">
            <v>15.924662597668144</v>
          </cell>
        </row>
        <row r="139">
          <cell r="F139">
            <v>45479028329.889709</v>
          </cell>
          <cell r="I139">
            <v>15.162170988996396</v>
          </cell>
        </row>
        <row r="140">
          <cell r="F140">
            <v>46475937591.033531</v>
          </cell>
          <cell r="I140">
            <v>15.102147756577933</v>
          </cell>
        </row>
        <row r="141">
          <cell r="F141">
            <v>47079471423.051819</v>
          </cell>
          <cell r="I141">
            <v>15.200638239113534</v>
          </cell>
        </row>
        <row r="142">
          <cell r="F142">
            <v>47714899159.768478</v>
          </cell>
          <cell r="I142">
            <v>15.0020983779698</v>
          </cell>
        </row>
        <row r="143">
          <cell r="F143">
            <v>48724389250.637611</v>
          </cell>
          <cell r="I143">
            <v>15.868719539584092</v>
          </cell>
        </row>
        <row r="144">
          <cell r="F144">
            <v>49458509661.670593</v>
          </cell>
          <cell r="I144">
            <v>15.863660128584641</v>
          </cell>
        </row>
        <row r="145">
          <cell r="F145">
            <v>50722382131.74192</v>
          </cell>
          <cell r="I145">
            <v>15.611814680470445</v>
          </cell>
        </row>
        <row r="146">
          <cell r="F146">
            <v>51640275116.237267</v>
          </cell>
          <cell r="I146">
            <v>15.594241868029648</v>
          </cell>
        </row>
        <row r="147">
          <cell r="F147">
            <v>51967241502.707375</v>
          </cell>
          <cell r="I147">
            <v>14.964313078198584</v>
          </cell>
        </row>
        <row r="148">
          <cell r="F148">
            <v>52015811192.933792</v>
          </cell>
          <cell r="I148">
            <v>14.974317159684745</v>
          </cell>
        </row>
        <row r="149">
          <cell r="F149">
            <v>52112113561.854736</v>
          </cell>
          <cell r="I149">
            <v>16.009676419260273</v>
          </cell>
        </row>
        <row r="150">
          <cell r="F150">
            <v>52312624209.092186</v>
          </cell>
          <cell r="I150">
            <v>15.618915884536552</v>
          </cell>
        </row>
        <row r="151">
          <cell r="F151">
            <v>54740456270.587425</v>
          </cell>
          <cell r="I151">
            <v>15.431471381597431</v>
          </cell>
        </row>
        <row r="152">
          <cell r="F152">
            <v>55018056762.73027</v>
          </cell>
          <cell r="I152">
            <v>15.419116745825354</v>
          </cell>
        </row>
        <row r="153">
          <cell r="F153">
            <v>55181454826.482338</v>
          </cell>
          <cell r="I153">
            <v>15.132026584103972</v>
          </cell>
        </row>
        <row r="154">
          <cell r="F154">
            <v>56426065634.208527</v>
          </cell>
          <cell r="I154">
            <v>15.098085279287771</v>
          </cell>
        </row>
        <row r="155">
          <cell r="F155">
            <v>57140839556.919075</v>
          </cell>
          <cell r="I155">
            <v>15.528251461499426</v>
          </cell>
        </row>
        <row r="156">
          <cell r="F156">
            <v>58051783519.268845</v>
          </cell>
          <cell r="I156">
            <v>15.27565906419294</v>
          </cell>
        </row>
        <row r="157">
          <cell r="F157">
            <v>58115981536.609512</v>
          </cell>
          <cell r="I157">
            <v>14.939040639786086</v>
          </cell>
        </row>
        <row r="158">
          <cell r="F158">
            <v>59096537494.667191</v>
          </cell>
          <cell r="I158">
            <v>14.88434161475892</v>
          </cell>
        </row>
        <row r="159">
          <cell r="F159">
            <v>59407175723.28167</v>
          </cell>
          <cell r="I159">
            <v>14.598942949007682</v>
          </cell>
        </row>
        <row r="160">
          <cell r="F160">
            <v>61121144361.380699</v>
          </cell>
          <cell r="I160">
            <v>14.928981206537179</v>
          </cell>
        </row>
        <row r="161">
          <cell r="F161">
            <v>61865769302.888176</v>
          </cell>
          <cell r="I161">
            <v>16.245467432853129</v>
          </cell>
        </row>
        <row r="162">
          <cell r="F162">
            <v>64239115157.258759</v>
          </cell>
          <cell r="I162">
            <v>16.694695308917254</v>
          </cell>
        </row>
        <row r="163">
          <cell r="F163">
            <v>63253688505.980347</v>
          </cell>
          <cell r="I163">
            <v>15.919180285907277</v>
          </cell>
        </row>
        <row r="164">
          <cell r="F164">
            <v>64262894089.792213</v>
          </cell>
          <cell r="I164">
            <v>15.966824238875718</v>
          </cell>
        </row>
        <row r="165">
          <cell r="F165">
            <v>64722258348.797028</v>
          </cell>
          <cell r="I165">
            <v>15.787715769195104</v>
          </cell>
        </row>
        <row r="166">
          <cell r="F166">
            <v>65025045673.648468</v>
          </cell>
          <cell r="I166">
            <v>15.622839195920063</v>
          </cell>
        </row>
        <row r="167">
          <cell r="F167">
            <v>66345576468.56427</v>
          </cell>
          <cell r="I167">
            <v>16.531100213128358</v>
          </cell>
        </row>
        <row r="168">
          <cell r="F168">
            <v>66850145543.936417</v>
          </cell>
          <cell r="I168">
            <v>16.252460525924249</v>
          </cell>
        </row>
        <row r="169">
          <cell r="F169">
            <v>66868348424.05542</v>
          </cell>
          <cell r="I169">
            <v>16.342996083677708</v>
          </cell>
        </row>
        <row r="170">
          <cell r="F170">
            <v>67910234938.427307</v>
          </cell>
          <cell r="I170">
            <v>16.355875484246095</v>
          </cell>
        </row>
        <row r="171">
          <cell r="F171">
            <v>68486578454.234673</v>
          </cell>
          <cell r="I171">
            <v>16.063464784031336</v>
          </cell>
        </row>
        <row r="172">
          <cell r="F172">
            <v>70669461741.963989</v>
          </cell>
          <cell r="I172">
            <v>16.009822760718485</v>
          </cell>
        </row>
        <row r="173">
          <cell r="F173">
            <v>71325046257.122864</v>
          </cell>
          <cell r="I173">
            <v>17.661346374249025</v>
          </cell>
        </row>
        <row r="174">
          <cell r="F174">
            <v>72249338152.058365</v>
          </cell>
          <cell r="I174">
            <v>17.955355337100013</v>
          </cell>
        </row>
        <row r="175">
          <cell r="F175">
            <v>70635074499.284302</v>
          </cell>
          <cell r="I175">
            <v>17.384502890409191</v>
          </cell>
        </row>
        <row r="176">
          <cell r="F176">
            <v>71097584450.301422</v>
          </cell>
          <cell r="I176">
            <v>17.245793924715404</v>
          </cell>
        </row>
        <row r="177">
          <cell r="F177">
            <v>71202953672.24704</v>
          </cell>
          <cell r="I177">
            <v>17.042284174279725</v>
          </cell>
        </row>
        <row r="178">
          <cell r="F178">
            <v>70603470324.41153</v>
          </cell>
          <cell r="I178">
            <v>16.878360406241153</v>
          </cell>
        </row>
        <row r="179">
          <cell r="F179">
            <v>71656067655.468704</v>
          </cell>
          <cell r="I179">
            <v>17.237035486511644</v>
          </cell>
        </row>
        <row r="180">
          <cell r="F180">
            <v>75083005971.309479</v>
          </cell>
          <cell r="I180">
            <v>15.274718694827449</v>
          </cell>
        </row>
        <row r="181">
          <cell r="F181">
            <v>75865758646.473892</v>
          </cell>
          <cell r="I181">
            <v>15.650739916624378</v>
          </cell>
        </row>
        <row r="182">
          <cell r="F182">
            <v>77357084780.108185</v>
          </cell>
          <cell r="I182">
            <v>14.808823440922422</v>
          </cell>
        </row>
        <row r="183">
          <cell r="F183">
            <v>78249707172.45311</v>
          </cell>
          <cell r="I183">
            <v>14.767815144648905</v>
          </cell>
        </row>
        <row r="184">
          <cell r="F184">
            <v>80147301776.34613</v>
          </cell>
          <cell r="I184">
            <v>15.196260028011817</v>
          </cell>
        </row>
        <row r="185">
          <cell r="F185">
            <v>79710405949.39386</v>
          </cell>
          <cell r="I185">
            <v>14.908398921067109</v>
          </cell>
        </row>
        <row r="186">
          <cell r="F186">
            <v>79721559909.66008</v>
          </cell>
          <cell r="I186">
            <v>14.865753214326924</v>
          </cell>
        </row>
        <row r="187">
          <cell r="F187">
            <v>82146429539.180328</v>
          </cell>
          <cell r="I187">
            <v>16.002411236582994</v>
          </cell>
        </row>
        <row r="188">
          <cell r="F188">
            <v>82660123447.689102</v>
          </cell>
          <cell r="I188">
            <v>15.890631216725248</v>
          </cell>
        </row>
        <row r="189">
          <cell r="F189">
            <v>83411790980.102356</v>
          </cell>
          <cell r="I189">
            <v>15.850914165711472</v>
          </cell>
        </row>
        <row r="190">
          <cell r="F190">
            <v>82040609989.000076</v>
          </cell>
          <cell r="I190">
            <v>15.499452469872708</v>
          </cell>
        </row>
        <row r="191">
          <cell r="F191">
            <v>82781458937.266663</v>
          </cell>
          <cell r="I191">
            <v>15.449444686264139</v>
          </cell>
        </row>
        <row r="192">
          <cell r="F192">
            <v>83892159772.783737</v>
          </cell>
          <cell r="I192">
            <v>15.556202671058417</v>
          </cell>
        </row>
        <row r="193">
          <cell r="F193">
            <v>83946477571.411728</v>
          </cell>
          <cell r="I193">
            <v>15.762491879713275</v>
          </cell>
        </row>
        <row r="194">
          <cell r="F194">
            <v>84647666586.191208</v>
          </cell>
          <cell r="I194">
            <v>15.704341775964473</v>
          </cell>
        </row>
        <row r="195">
          <cell r="F195">
            <v>87481320697.836319</v>
          </cell>
          <cell r="I195">
            <v>15.807957429361865</v>
          </cell>
        </row>
        <row r="196">
          <cell r="F196">
            <v>88156817515.793732</v>
          </cell>
          <cell r="I196">
            <v>15.597614069300056</v>
          </cell>
        </row>
        <row r="197">
          <cell r="F197">
            <v>83767583849.727112</v>
          </cell>
          <cell r="H197">
            <v>10.309357672968664</v>
          </cell>
          <cell r="I197">
            <v>15.654731866964585</v>
          </cell>
        </row>
        <row r="198">
          <cell r="F198">
            <v>85269546194.821716</v>
          </cell>
          <cell r="H198">
            <v>10.346423398491233</v>
          </cell>
          <cell r="I198">
            <v>15.481619232146798</v>
          </cell>
        </row>
        <row r="199">
          <cell r="F199">
            <v>84448177789.801895</v>
          </cell>
          <cell r="H199">
            <v>10.60878204557936</v>
          </cell>
          <cell r="I199">
            <v>15.432532182728201</v>
          </cell>
        </row>
        <row r="200">
          <cell r="F200">
            <v>86118235907.29718</v>
          </cell>
          <cell r="H200">
            <v>10.9193371572308</v>
          </cell>
          <cell r="I200">
            <v>15.800035909600663</v>
          </cell>
        </row>
        <row r="201">
          <cell r="F201">
            <v>85524190192.738388</v>
          </cell>
          <cell r="H201">
            <v>10.881724274217794</v>
          </cell>
          <cell r="I201">
            <v>15.991531143255274</v>
          </cell>
        </row>
        <row r="202">
          <cell r="F202">
            <v>86642845966.420822</v>
          </cell>
          <cell r="H202">
            <v>10.711899033096996</v>
          </cell>
          <cell r="I202">
            <v>15.794973853110688</v>
          </cell>
        </row>
        <row r="203">
          <cell r="F203">
            <v>87593000056.788254</v>
          </cell>
          <cell r="H203">
            <v>10.415342931488624</v>
          </cell>
          <cell r="I203">
            <v>15.551855025344802</v>
          </cell>
        </row>
        <row r="204">
          <cell r="F204">
            <v>87884729073.255188</v>
          </cell>
          <cell r="H204">
            <v>10.112803720039569</v>
          </cell>
          <cell r="I204">
            <v>15.240350270714206</v>
          </cell>
        </row>
        <row r="205">
          <cell r="F205">
            <v>88441410824.862869</v>
          </cell>
          <cell r="H205">
            <v>10.342686653612832</v>
          </cell>
          <cell r="I205">
            <v>15.297703982627898</v>
          </cell>
        </row>
        <row r="206">
          <cell r="F206">
            <v>89694359083.880798</v>
          </cell>
          <cell r="H206">
            <v>10.3267683858003</v>
          </cell>
          <cell r="I206">
            <v>15.181772460426352</v>
          </cell>
        </row>
        <row r="207">
          <cell r="F207">
            <v>88295293335.292175</v>
          </cell>
          <cell r="H207">
            <v>10.169712771727097</v>
          </cell>
          <cell r="I207">
            <v>15.145892639360421</v>
          </cell>
        </row>
        <row r="208">
          <cell r="F208">
            <v>89776837368.237579</v>
          </cell>
          <cell r="H208">
            <v>10.0894754159789</v>
          </cell>
          <cell r="I208">
            <v>15.423985744505481</v>
          </cell>
        </row>
        <row r="209">
          <cell r="F209">
            <v>90418573098.485886</v>
          </cell>
          <cell r="H209">
            <v>9.8165475657036385</v>
          </cell>
          <cell r="I209">
            <v>15.200573403782158</v>
          </cell>
        </row>
        <row r="210">
          <cell r="F210">
            <v>91370622015.651031</v>
          </cell>
          <cell r="H210">
            <v>9.6703573501819164</v>
          </cell>
          <cell r="I210">
            <v>15.047592516982291</v>
          </cell>
        </row>
        <row r="211">
          <cell r="F211">
            <v>89666207199.66156</v>
          </cell>
          <cell r="H211">
            <v>10.700455104408377</v>
          </cell>
          <cell r="I211">
            <v>15.639500448463354</v>
          </cell>
        </row>
        <row r="212">
          <cell r="F212">
            <v>88825212828.762238</v>
          </cell>
          <cell r="H212">
            <v>10.918946897164279</v>
          </cell>
          <cell r="I212">
            <v>15.935843727112928</v>
          </cell>
        </row>
        <row r="213">
          <cell r="F213">
            <v>88769745593.136673</v>
          </cell>
          <cell r="H213">
            <v>10.75752826393235</v>
          </cell>
          <cell r="I213">
            <v>16.440879493074867</v>
          </cell>
        </row>
        <row r="214">
          <cell r="F214">
            <v>88557137134.332428</v>
          </cell>
          <cell r="H214">
            <v>10.07103932999399</v>
          </cell>
          <cell r="I214">
            <v>15.842003746836561</v>
          </cell>
        </row>
        <row r="215">
          <cell r="F215">
            <v>88247581629.394852</v>
          </cell>
          <cell r="H215">
            <v>9.96632441708336</v>
          </cell>
          <cell r="I215">
            <v>15.387017300087248</v>
          </cell>
        </row>
        <row r="216">
          <cell r="F216">
            <v>89516662914.480713</v>
          </cell>
          <cell r="H216">
            <v>10.002260984309832</v>
          </cell>
          <cell r="I216">
            <v>15.386327140925395</v>
          </cell>
        </row>
        <row r="217">
          <cell r="F217">
            <v>89067862184.407578</v>
          </cell>
          <cell r="H217">
            <v>10.69358362838811</v>
          </cell>
          <cell r="I217">
            <v>16.058198585336982</v>
          </cell>
        </row>
        <row r="218">
          <cell r="F218">
            <v>86634195618.111847</v>
          </cell>
          <cell r="H218">
            <v>10.553921723738236</v>
          </cell>
          <cell r="I218">
            <v>16.059866893061219</v>
          </cell>
        </row>
        <row r="219">
          <cell r="F219">
            <v>87307195554.838669</v>
          </cell>
          <cell r="H219">
            <v>10.340738988041466</v>
          </cell>
          <cell r="I219">
            <v>15.88854944872636</v>
          </cell>
        </row>
        <row r="220">
          <cell r="F220">
            <v>89542082925.24295</v>
          </cell>
          <cell r="H220">
            <v>10.32492393751752</v>
          </cell>
          <cell r="I220">
            <v>15.852649771230048</v>
          </cell>
        </row>
        <row r="221">
          <cell r="F221">
            <v>89177053502.19809</v>
          </cell>
          <cell r="H221">
            <v>10.402712766391979</v>
          </cell>
          <cell r="I221">
            <v>15.869797580033715</v>
          </cell>
        </row>
        <row r="222">
          <cell r="F222">
            <v>88054928385.255417</v>
          </cell>
          <cell r="H222">
            <v>10.403311884768305</v>
          </cell>
          <cell r="I222">
            <v>15.784219698709562</v>
          </cell>
        </row>
        <row r="223">
          <cell r="F223">
            <v>85352282651.053726</v>
          </cell>
          <cell r="H223">
            <v>11.4393183329009</v>
          </cell>
          <cell r="I223">
            <v>16.5389873567295</v>
          </cell>
        </row>
        <row r="224">
          <cell r="F224">
            <v>85286763601.042755</v>
          </cell>
          <cell r="H224">
            <v>11.493793358998278</v>
          </cell>
          <cell r="I224">
            <v>16.839457406046261</v>
          </cell>
        </row>
        <row r="225">
          <cell r="F225">
            <v>85944130686.15741</v>
          </cell>
          <cell r="H225">
            <v>11.428733810662147</v>
          </cell>
          <cell r="I225">
            <v>16.788968517983971</v>
          </cell>
        </row>
        <row r="226">
          <cell r="F226">
            <v>86232741383.463455</v>
          </cell>
          <cell r="H226">
            <v>11.231617154175259</v>
          </cell>
          <cell r="I226">
            <v>16.793126172251842</v>
          </cell>
        </row>
        <row r="227">
          <cell r="F227">
            <v>87432872461.454468</v>
          </cell>
          <cell r="H227">
            <v>11.279406443054768</v>
          </cell>
          <cell r="I227">
            <v>16.765181399897276</v>
          </cell>
        </row>
        <row r="228">
          <cell r="F228">
            <v>87337705822.927551</v>
          </cell>
          <cell r="H228">
            <v>11.2595071516447</v>
          </cell>
          <cell r="I228">
            <v>16.705448478621051</v>
          </cell>
        </row>
        <row r="229">
          <cell r="F229">
            <v>87425870553.457947</v>
          </cell>
          <cell r="H229">
            <v>11.227496390253815</v>
          </cell>
          <cell r="I229">
            <v>16.310575605035012</v>
          </cell>
        </row>
        <row r="230">
          <cell r="F230">
            <v>87407470687.942368</v>
          </cell>
          <cell r="H230">
            <v>11.161142701163602</v>
          </cell>
          <cell r="I230">
            <v>16.833745099946874</v>
          </cell>
        </row>
        <row r="231">
          <cell r="F231">
            <v>88238741133.344681</v>
          </cell>
          <cell r="H231">
            <v>11.02170354587332</v>
          </cell>
          <cell r="I231">
            <v>16.667332474343617</v>
          </cell>
        </row>
        <row r="232">
          <cell r="F232">
            <v>88983066099.193848</v>
          </cell>
          <cell r="H232">
            <v>11.001697530830034</v>
          </cell>
          <cell r="I232">
            <v>16.579456999332621</v>
          </cell>
        </row>
        <row r="233">
          <cell r="F233">
            <v>88871004833.852982</v>
          </cell>
          <cell r="H233">
            <v>10.899676466158539</v>
          </cell>
          <cell r="I233">
            <v>16.23837651365606</v>
          </cell>
        </row>
        <row r="234">
          <cell r="F234">
            <v>88749168737.334198</v>
          </cell>
          <cell r="H234">
            <v>10.767659052699456</v>
          </cell>
          <cell r="I234">
            <v>16.071158292230535</v>
          </cell>
        </row>
        <row r="235">
          <cell r="F235">
            <v>85252356772.099762</v>
          </cell>
          <cell r="H235">
            <v>11.61553287681887</v>
          </cell>
          <cell r="I235">
            <v>16.485607058278372</v>
          </cell>
        </row>
        <row r="236">
          <cell r="F236">
            <v>85436732075.016876</v>
          </cell>
          <cell r="H236">
            <v>11.615952795859288</v>
          </cell>
          <cell r="I236">
            <v>16.486654960820989</v>
          </cell>
        </row>
        <row r="237">
          <cell r="F237">
            <v>85733808307.125839</v>
          </cell>
          <cell r="H237">
            <v>11.460193304159318</v>
          </cell>
          <cell r="I237">
            <v>16.383618608959118</v>
          </cell>
        </row>
        <row r="238">
          <cell r="F238">
            <v>87577801954.289886</v>
          </cell>
          <cell r="H238">
            <v>11.489665277958361</v>
          </cell>
          <cell r="I238">
            <v>16.436292629039297</v>
          </cell>
        </row>
        <row r="239">
          <cell r="F239">
            <v>87954280201.199844</v>
          </cell>
          <cell r="H239">
            <v>11.450549321339153</v>
          </cell>
          <cell r="I239">
            <v>16.284338448037431</v>
          </cell>
        </row>
        <row r="240">
          <cell r="F240">
            <v>88317742091.927628</v>
          </cell>
          <cell r="H240">
            <v>11.379716157346296</v>
          </cell>
          <cell r="I240">
            <v>16.377362510310416</v>
          </cell>
        </row>
        <row r="241">
          <cell r="F241">
            <v>92087039978.657883</v>
          </cell>
          <cell r="H241">
            <v>11.489556365273195</v>
          </cell>
          <cell r="I241">
            <v>16.444119820260607</v>
          </cell>
        </row>
        <row r="242">
          <cell r="F242">
            <v>92959874766.756775</v>
          </cell>
          <cell r="H242">
            <v>11.310802394674784</v>
          </cell>
          <cell r="I242">
            <v>16.55433286006128</v>
          </cell>
        </row>
        <row r="243">
          <cell r="F243">
            <v>94931310057.822922</v>
          </cell>
          <cell r="H243">
            <v>11.168662388130089</v>
          </cell>
          <cell r="I243">
            <v>16.458225602684202</v>
          </cell>
        </row>
        <row r="244">
          <cell r="F244">
            <v>96691914342.004456</v>
          </cell>
          <cell r="H244">
            <v>11.073142651260962</v>
          </cell>
          <cell r="I244">
            <v>16.340949580450726</v>
          </cell>
        </row>
        <row r="245">
          <cell r="F245">
            <v>97384535405.123032</v>
          </cell>
          <cell r="H245">
            <v>11.150882026547334</v>
          </cell>
          <cell r="I245">
            <v>16.142668450910595</v>
          </cell>
        </row>
        <row r="246">
          <cell r="F246">
            <v>97378232892.421432</v>
          </cell>
          <cell r="H246">
            <v>11.136647701208311</v>
          </cell>
          <cell r="I246">
            <v>15.953480705166308</v>
          </cell>
        </row>
        <row r="247">
          <cell r="F247">
            <v>94082806776.777817</v>
          </cell>
          <cell r="H247">
            <v>11.578667659195336</v>
          </cell>
          <cell r="I247">
            <v>15.999727843703205</v>
          </cell>
        </row>
        <row r="248">
          <cell r="F248">
            <v>95202805712.284485</v>
          </cell>
          <cell r="H248">
            <v>11.411150304418495</v>
          </cell>
          <cell r="I248">
            <v>15.854983477328922</v>
          </cell>
        </row>
        <row r="249">
          <cell r="F249">
            <v>95754342573.7397</v>
          </cell>
          <cell r="H249">
            <v>11.22788455349391</v>
          </cell>
          <cell r="I249">
            <v>15.777989067200293</v>
          </cell>
        </row>
        <row r="250">
          <cell r="F250">
            <v>97644303304.95369</v>
          </cell>
          <cell r="H250">
            <v>11.225680182546666</v>
          </cell>
          <cell r="I250">
            <v>15.785429704529019</v>
          </cell>
        </row>
        <row r="251">
          <cell r="F251">
            <v>98086000395.695831</v>
          </cell>
          <cell r="H251">
            <v>11.228655100484282</v>
          </cell>
          <cell r="I251">
            <v>15.839812430989323</v>
          </cell>
        </row>
        <row r="252">
          <cell r="F252">
            <v>99600351380.551712</v>
          </cell>
          <cell r="H252">
            <v>11.019351067789088</v>
          </cell>
          <cell r="I252">
            <v>15.725958916619154</v>
          </cell>
        </row>
      </sheetData>
      <sheetData sheetId="2">
        <row r="17">
          <cell r="V17">
            <v>29.883753210725207</v>
          </cell>
          <cell r="W17">
            <v>21.261368204111985</v>
          </cell>
          <cell r="X17">
            <v>8.6223850066132215</v>
          </cell>
        </row>
        <row r="18">
          <cell r="V18">
            <v>29.40654099299989</v>
          </cell>
          <cell r="W18">
            <v>21.087622894507856</v>
          </cell>
          <cell r="X18">
            <v>8.3189180984920341</v>
          </cell>
        </row>
        <row r="19">
          <cell r="V19">
            <v>29.005787794517225</v>
          </cell>
          <cell r="W19">
            <v>20.610959081182148</v>
          </cell>
          <cell r="X19">
            <v>8.3948287133350767</v>
          </cell>
        </row>
        <row r="20">
          <cell r="V20">
            <v>28.833243667603771</v>
          </cell>
          <cell r="W20">
            <v>20.611238879784189</v>
          </cell>
          <cell r="X20">
            <v>8.2220047878195821</v>
          </cell>
        </row>
        <row r="21">
          <cell r="V21">
            <v>28.293938696967842</v>
          </cell>
          <cell r="W21">
            <v>20.496435935421427</v>
          </cell>
          <cell r="X21">
            <v>7.797502761546415</v>
          </cell>
        </row>
        <row r="22">
          <cell r="V22">
            <v>27.564339667996485</v>
          </cell>
          <cell r="W22">
            <v>19.986561339392139</v>
          </cell>
          <cell r="X22">
            <v>7.5777783286043459</v>
          </cell>
        </row>
        <row r="23">
          <cell r="V23">
            <v>27.103825694089601</v>
          </cell>
          <cell r="W23">
            <v>20.048418814829489</v>
          </cell>
          <cell r="X23">
            <v>7.0554068792601115</v>
          </cell>
        </row>
        <row r="24">
          <cell r="V24">
            <v>26.251205514529303</v>
          </cell>
          <cell r="W24">
            <v>19.723902305670677</v>
          </cell>
          <cell r="X24">
            <v>6.5273032088586262</v>
          </cell>
        </row>
        <row r="25">
          <cell r="V25">
            <v>25.450898977171416</v>
          </cell>
          <cell r="W25">
            <v>19.384009200536159</v>
          </cell>
          <cell r="X25">
            <v>6.0668897766352572</v>
          </cell>
        </row>
        <row r="26">
          <cell r="V26">
            <v>24.65066678027215</v>
          </cell>
          <cell r="W26">
            <v>18.785047665136762</v>
          </cell>
          <cell r="X26">
            <v>5.865619115135388</v>
          </cell>
        </row>
        <row r="27">
          <cell r="V27">
            <v>23.466769783570264</v>
          </cell>
          <cell r="W27">
            <v>18.469469968740384</v>
          </cell>
          <cell r="X27">
            <v>4.9972998148298799</v>
          </cell>
        </row>
        <row r="28">
          <cell r="V28">
            <v>23.084700770766563</v>
          </cell>
          <cell r="W28">
            <v>17.462977881633595</v>
          </cell>
          <cell r="X28">
            <v>5.6217228891329682</v>
          </cell>
        </row>
        <row r="29">
          <cell r="V29">
            <v>22.574688006086234</v>
          </cell>
          <cell r="W29">
            <v>16.955254766239356</v>
          </cell>
          <cell r="X29">
            <v>5.6194332398468774</v>
          </cell>
        </row>
        <row r="30">
          <cell r="V30">
            <v>22.216424285791973</v>
          </cell>
          <cell r="W30">
            <v>16.830530895076496</v>
          </cell>
          <cell r="X30">
            <v>5.3858933907154771</v>
          </cell>
        </row>
        <row r="31">
          <cell r="V31">
            <v>21.943810049488146</v>
          </cell>
          <cell r="W31">
            <v>16.26654983368925</v>
          </cell>
          <cell r="X31">
            <v>5.6772602157988956</v>
          </cell>
        </row>
        <row r="32">
          <cell r="V32">
            <v>21.592743539007657</v>
          </cell>
          <cell r="W32">
            <v>15.951114999611098</v>
          </cell>
          <cell r="X32">
            <v>5.6416285393965584</v>
          </cell>
        </row>
        <row r="33">
          <cell r="V33">
            <v>21.485160748606322</v>
          </cell>
          <cell r="W33">
            <v>15.788898193356207</v>
          </cell>
          <cell r="X33">
            <v>5.6962625552501152</v>
          </cell>
        </row>
        <row r="34">
          <cell r="V34">
            <v>21.362834999156245</v>
          </cell>
          <cell r="W34">
            <v>15.626385343808003</v>
          </cell>
          <cell r="X34">
            <v>5.7364496553482418</v>
          </cell>
        </row>
        <row r="35">
          <cell r="V35">
            <v>21.418870573315399</v>
          </cell>
          <cell r="W35">
            <v>15.270430417388026</v>
          </cell>
          <cell r="X35">
            <v>6.1484401559273731</v>
          </cell>
        </row>
        <row r="36">
          <cell r="V36">
            <v>21.44120177853608</v>
          </cell>
          <cell r="W36">
            <v>15.283662142328586</v>
          </cell>
          <cell r="X36">
            <v>6.1575396362074937</v>
          </cell>
        </row>
        <row r="37">
          <cell r="V37">
            <v>21.417836043219303</v>
          </cell>
          <cell r="W37">
            <v>15.539028670157929</v>
          </cell>
          <cell r="X37">
            <v>5.8788073730613739</v>
          </cell>
        </row>
        <row r="38">
          <cell r="V38">
            <v>21.246390694290717</v>
          </cell>
          <cell r="W38">
            <v>15.307455465662818</v>
          </cell>
          <cell r="X38">
            <v>5.9389352286278996</v>
          </cell>
        </row>
        <row r="39">
          <cell r="V39">
            <v>21.057325789136588</v>
          </cell>
          <cell r="W39">
            <v>15.467005012076296</v>
          </cell>
          <cell r="X39">
            <v>5.5903207770602918</v>
          </cell>
        </row>
        <row r="40">
          <cell r="V40">
            <v>21.286319592104075</v>
          </cell>
          <cell r="W40">
            <v>15.345231875945414</v>
          </cell>
          <cell r="X40">
            <v>5.9410877161586608</v>
          </cell>
        </row>
        <row r="41">
          <cell r="V41">
            <v>21.600522175344501</v>
          </cell>
          <cell r="W41">
            <v>15.039285215774889</v>
          </cell>
          <cell r="X41">
            <v>6.5612369595696123</v>
          </cell>
        </row>
        <row r="42">
          <cell r="V42">
            <v>21.869458251969061</v>
          </cell>
          <cell r="W42">
            <v>15.274854818812123</v>
          </cell>
          <cell r="X42">
            <v>6.5946034331569372</v>
          </cell>
        </row>
        <row r="43">
          <cell r="V43">
            <v>21.978014497958831</v>
          </cell>
          <cell r="W43">
            <v>15.32528280580458</v>
          </cell>
          <cell r="X43">
            <v>6.6527316921542514</v>
          </cell>
        </row>
        <row r="44">
          <cell r="V44">
            <v>22.188606533638957</v>
          </cell>
          <cell r="W44">
            <v>15.387886446979049</v>
          </cell>
          <cell r="X44">
            <v>6.8007200866599078</v>
          </cell>
        </row>
        <row r="45">
          <cell r="V45">
            <v>22.527833636183377</v>
          </cell>
          <cell r="W45">
            <v>15.457010249638589</v>
          </cell>
          <cell r="X45">
            <v>7.070823386544788</v>
          </cell>
        </row>
        <row r="46">
          <cell r="V46">
            <v>22.606320748567516</v>
          </cell>
          <cell r="W46">
            <v>15.678464988747582</v>
          </cell>
          <cell r="X46">
            <v>6.9278557598199342</v>
          </cell>
        </row>
        <row r="47">
          <cell r="V47">
            <v>22.677665812749463</v>
          </cell>
          <cell r="W47">
            <v>16.041085430294942</v>
          </cell>
          <cell r="X47">
            <v>6.6365803824545218</v>
          </cell>
        </row>
        <row r="48">
          <cell r="V48">
            <v>22.589496383823263</v>
          </cell>
          <cell r="W48">
            <v>15.952609720248748</v>
          </cell>
          <cell r="X48">
            <v>6.636886663574515</v>
          </cell>
        </row>
        <row r="49">
          <cell r="V49">
            <v>22.910296304080717</v>
          </cell>
          <cell r="W49">
            <v>16.085368626727409</v>
          </cell>
          <cell r="X49">
            <v>6.8249276773533083</v>
          </cell>
        </row>
        <row r="50">
          <cell r="V50">
            <v>23.016425979600175</v>
          </cell>
          <cell r="W50">
            <v>16.415914471893284</v>
          </cell>
          <cell r="X50">
            <v>6.6005115077068908</v>
          </cell>
        </row>
        <row r="51">
          <cell r="V51">
            <v>23.438662353762144</v>
          </cell>
          <cell r="W51">
            <v>16.591944555934454</v>
          </cell>
          <cell r="X51">
            <v>6.8467177978276901</v>
          </cell>
        </row>
        <row r="52">
          <cell r="V52">
            <v>23.946217901234235</v>
          </cell>
          <cell r="W52">
            <v>17.01165731147654</v>
          </cell>
          <cell r="X52">
            <v>6.9345605897576945</v>
          </cell>
        </row>
        <row r="53">
          <cell r="V53">
            <v>24.582566779760594</v>
          </cell>
          <cell r="W53">
            <v>17.688283819574782</v>
          </cell>
          <cell r="X53">
            <v>6.8942829601858122</v>
          </cell>
        </row>
        <row r="54">
          <cell r="V54">
            <v>24.860464407018135</v>
          </cell>
          <cell r="W54">
            <v>18.005708746920384</v>
          </cell>
          <cell r="X54">
            <v>6.8547556600977515</v>
          </cell>
        </row>
        <row r="55">
          <cell r="V55">
            <v>25.420355487957448</v>
          </cell>
          <cell r="W55">
            <v>18.234910219152013</v>
          </cell>
          <cell r="X55">
            <v>7.1854452688054344</v>
          </cell>
        </row>
        <row r="56">
          <cell r="V56">
            <v>25.902815965710857</v>
          </cell>
          <cell r="W56">
            <v>18.772704676420325</v>
          </cell>
          <cell r="X56">
            <v>7.1301112892905323</v>
          </cell>
        </row>
        <row r="57">
          <cell r="V57">
            <v>26.337741388741669</v>
          </cell>
          <cell r="W57">
            <v>19.298424319223578</v>
          </cell>
          <cell r="X57">
            <v>7.0393170695180913</v>
          </cell>
        </row>
        <row r="58">
          <cell r="V58">
            <v>26.932622970392124</v>
          </cell>
          <cell r="W58">
            <v>19.663878915911472</v>
          </cell>
          <cell r="X58">
            <v>7.2687440544806527</v>
          </cell>
        </row>
        <row r="59">
          <cell r="V59">
            <v>27.233768683016006</v>
          </cell>
          <cell r="W59">
            <v>20.203596644374034</v>
          </cell>
          <cell r="X59">
            <v>7.0301720386419717</v>
          </cell>
        </row>
        <row r="60">
          <cell r="V60">
            <v>27.39274346664245</v>
          </cell>
          <cell r="W60">
            <v>20.189516198942258</v>
          </cell>
          <cell r="X60">
            <v>7.2032272677001927</v>
          </cell>
        </row>
        <row r="61">
          <cell r="V61">
            <v>27.569597472172617</v>
          </cell>
          <cell r="W61">
            <v>20.208473925277325</v>
          </cell>
          <cell r="X61">
            <v>7.3611235468952927</v>
          </cell>
        </row>
        <row r="62">
          <cell r="V62">
            <v>27.722683117818463</v>
          </cell>
          <cell r="W62">
            <v>20.176366977878665</v>
          </cell>
          <cell r="X62">
            <v>7.5463161399397976</v>
          </cell>
        </row>
        <row r="63">
          <cell r="V63">
            <v>27.649291375752462</v>
          </cell>
          <cell r="W63">
            <v>20.734369904182618</v>
          </cell>
          <cell r="X63">
            <v>6.9149214715698442</v>
          </cell>
        </row>
        <row r="64">
          <cell r="V64">
            <v>27.884178171304413</v>
          </cell>
          <cell r="W64">
            <v>20.733682478867255</v>
          </cell>
          <cell r="X64">
            <v>7.1504956924371577</v>
          </cell>
        </row>
        <row r="65">
          <cell r="V65">
            <v>28.175864243083694</v>
          </cell>
          <cell r="W65">
            <v>20.623803598775815</v>
          </cell>
          <cell r="X65">
            <v>7.552060644307879</v>
          </cell>
        </row>
        <row r="66">
          <cell r="V66">
            <v>28.22194697268845</v>
          </cell>
          <cell r="W66">
            <v>20.375061659495273</v>
          </cell>
          <cell r="X66">
            <v>7.8468853131931766</v>
          </cell>
        </row>
        <row r="67">
          <cell r="V67">
            <v>28.486745864290931</v>
          </cell>
          <cell r="W67">
            <v>20.767964913932129</v>
          </cell>
          <cell r="X67">
            <v>7.7187809503588021</v>
          </cell>
        </row>
        <row r="68">
          <cell r="V68">
            <v>28.576504514282213</v>
          </cell>
          <cell r="W68">
            <v>20.583253686125719</v>
          </cell>
          <cell r="X68">
            <v>7.9932508281564942</v>
          </cell>
        </row>
        <row r="69">
          <cell r="V69">
            <v>28.770645822461955</v>
          </cell>
          <cell r="W69">
            <v>20.659007825196138</v>
          </cell>
          <cell r="X69">
            <v>8.1116379972658166</v>
          </cell>
        </row>
        <row r="70">
          <cell r="V70">
            <v>28.900613681097632</v>
          </cell>
          <cell r="W70">
            <v>20.771372301720671</v>
          </cell>
          <cell r="X70">
            <v>8.1292413793769605</v>
          </cell>
        </row>
        <row r="71">
          <cell r="V71">
            <v>29.097435026309991</v>
          </cell>
          <cell r="W71">
            <v>20.601570724936717</v>
          </cell>
          <cell r="X71">
            <v>8.495864301373274</v>
          </cell>
        </row>
        <row r="72">
          <cell r="V72">
            <v>29.267190598525577</v>
          </cell>
          <cell r="W72">
            <v>20.616770412711944</v>
          </cell>
          <cell r="X72">
            <v>8.6504201858136334</v>
          </cell>
        </row>
        <row r="73">
          <cell r="V73">
            <v>29.779426857707964</v>
          </cell>
          <cell r="W73">
            <v>20.92643306253342</v>
          </cell>
          <cell r="X73">
            <v>8.8529937951745445</v>
          </cell>
        </row>
        <row r="74">
          <cell r="V74">
            <v>29.578919435127144</v>
          </cell>
          <cell r="W74">
            <v>20.911480834866143</v>
          </cell>
          <cell r="X74">
            <v>8.6674386002610007</v>
          </cell>
        </row>
        <row r="75">
          <cell r="V75">
            <v>29.123534087595843</v>
          </cell>
          <cell r="W75">
            <v>21.102818952693887</v>
          </cell>
          <cell r="X75">
            <v>8.0207151349019554</v>
          </cell>
        </row>
        <row r="76">
          <cell r="V76">
            <v>29.279057102439733</v>
          </cell>
          <cell r="W76">
            <v>20.366541750155456</v>
          </cell>
          <cell r="X76">
            <v>8.9125153522842773</v>
          </cell>
        </row>
        <row r="77">
          <cell r="V77">
            <v>29.211767187699557</v>
          </cell>
          <cell r="W77">
            <v>20.10827372036977</v>
          </cell>
          <cell r="X77">
            <v>9.1034934673297876</v>
          </cell>
        </row>
        <row r="78">
          <cell r="V78">
            <v>29.139817186876048</v>
          </cell>
          <cell r="W78">
            <v>20.191369245547914</v>
          </cell>
          <cell r="X78">
            <v>8.9484479413281335</v>
          </cell>
        </row>
        <row r="79">
          <cell r="V79">
            <v>29.114509801378397</v>
          </cell>
          <cell r="W79">
            <v>20.221930572314704</v>
          </cell>
          <cell r="X79">
            <v>8.892579229063692</v>
          </cell>
        </row>
        <row r="80">
          <cell r="V80">
            <v>28.709462113129209</v>
          </cell>
          <cell r="W80">
            <v>19.807807459232578</v>
          </cell>
          <cell r="X80">
            <v>8.9016546538966317</v>
          </cell>
        </row>
        <row r="81">
          <cell r="V81">
            <v>27.93665651849075</v>
          </cell>
          <cell r="W81">
            <v>19.598445311317679</v>
          </cell>
          <cell r="X81">
            <v>8.338211207173071</v>
          </cell>
        </row>
        <row r="82">
          <cell r="V82">
            <v>27.744604865103227</v>
          </cell>
          <cell r="W82">
            <v>19.143722202965723</v>
          </cell>
          <cell r="X82">
            <v>8.6008826621375043</v>
          </cell>
        </row>
        <row r="83">
          <cell r="V83">
            <v>27.298030232269749</v>
          </cell>
          <cell r="W83">
            <v>18.705594173746928</v>
          </cell>
          <cell r="X83">
            <v>8.5924360585228214</v>
          </cell>
        </row>
        <row r="84">
          <cell r="V84">
            <v>26.534963178705791</v>
          </cell>
          <cell r="W84">
            <v>18.182497821000631</v>
          </cell>
          <cell r="X84">
            <v>8.3524653577051602</v>
          </cell>
        </row>
        <row r="85">
          <cell r="V85">
            <v>25.975239032201102</v>
          </cell>
          <cell r="W85">
            <v>17.726103710666642</v>
          </cell>
          <cell r="X85">
            <v>8.2491353215344603</v>
          </cell>
        </row>
        <row r="86">
          <cell r="V86">
            <v>25.571436550906302</v>
          </cell>
          <cell r="W86">
            <v>17.179514123672178</v>
          </cell>
          <cell r="X86">
            <v>8.3919224272341246</v>
          </cell>
        </row>
        <row r="87">
          <cell r="V87">
            <v>24.867647045809278</v>
          </cell>
          <cell r="W87">
            <v>16.828899992672511</v>
          </cell>
          <cell r="X87">
            <v>8.0387470531367669</v>
          </cell>
        </row>
        <row r="88">
          <cell r="V88">
            <v>24.624000663612907</v>
          </cell>
          <cell r="W88">
            <v>16.341211567812159</v>
          </cell>
          <cell r="X88">
            <v>8.282789095800748</v>
          </cell>
        </row>
        <row r="89">
          <cell r="V89">
            <v>24.712248704864699</v>
          </cell>
          <cell r="W89">
            <v>16.376725034885915</v>
          </cell>
          <cell r="X89">
            <v>8.3355236699787838</v>
          </cell>
        </row>
        <row r="90">
          <cell r="V90">
            <v>24.585748380032559</v>
          </cell>
          <cell r="W90">
            <v>16.042070053703828</v>
          </cell>
          <cell r="X90">
            <v>8.543678326328731</v>
          </cell>
        </row>
        <row r="91">
          <cell r="V91">
            <v>24.633759174247373</v>
          </cell>
          <cell r="W91">
            <v>16.254276529111138</v>
          </cell>
          <cell r="X91">
            <v>8.3794826451362354</v>
          </cell>
        </row>
        <row r="92">
          <cell r="V92">
            <v>24.594645557364785</v>
          </cell>
          <cell r="W92">
            <v>16.180530057349806</v>
          </cell>
          <cell r="X92">
            <v>8.4141155000149794</v>
          </cell>
        </row>
        <row r="93">
          <cell r="V93">
            <v>25.297032968338613</v>
          </cell>
          <cell r="W93">
            <v>16.671280750073848</v>
          </cell>
          <cell r="X93">
            <v>8.6257522182647648</v>
          </cell>
        </row>
        <row r="94">
          <cell r="V94">
            <v>25.883142362216947</v>
          </cell>
          <cell r="W94">
            <v>17.037881515494117</v>
          </cell>
          <cell r="X94">
            <v>8.8452608467228302</v>
          </cell>
        </row>
        <row r="95">
          <cell r="V95">
            <v>26.610794914071601</v>
          </cell>
          <cell r="W95">
            <v>17.646273916482642</v>
          </cell>
          <cell r="X95">
            <v>8.9645209975889593</v>
          </cell>
        </row>
        <row r="96">
          <cell r="V96">
            <v>26.938366172943745</v>
          </cell>
          <cell r="W96">
            <v>18.036404179135531</v>
          </cell>
          <cell r="X96">
            <v>8.9019619938082144</v>
          </cell>
        </row>
        <row r="97">
          <cell r="V97">
            <v>28.357573649493872</v>
          </cell>
          <cell r="W97">
            <v>18.643435059064753</v>
          </cell>
          <cell r="X97">
            <v>9.7141385904291191</v>
          </cell>
        </row>
        <row r="98">
          <cell r="V98">
            <v>29.348610735085206</v>
          </cell>
          <cell r="W98">
            <v>19.716452849713278</v>
          </cell>
          <cell r="X98">
            <v>9.6321578853719281</v>
          </cell>
        </row>
        <row r="99">
          <cell r="V99">
            <v>30.659735715598359</v>
          </cell>
          <cell r="W99">
            <v>20.743409139016414</v>
          </cell>
          <cell r="X99">
            <v>9.9163265765819446</v>
          </cell>
        </row>
        <row r="100">
          <cell r="V100">
            <v>30.88710792513578</v>
          </cell>
          <cell r="W100">
            <v>21.059088558077555</v>
          </cell>
          <cell r="X100">
            <v>9.828019367058225</v>
          </cell>
        </row>
        <row r="101">
          <cell r="V101">
            <v>32.09896293746575</v>
          </cell>
          <cell r="W101">
            <v>21.359148977203752</v>
          </cell>
          <cell r="X101">
            <v>10.739813960261998</v>
          </cell>
        </row>
        <row r="102">
          <cell r="V102">
            <v>32.914744975613132</v>
          </cell>
          <cell r="W102">
            <v>21.949163842179935</v>
          </cell>
          <cell r="X102">
            <v>10.965581133433197</v>
          </cell>
        </row>
        <row r="103">
          <cell r="V103">
            <v>33.699105709920872</v>
          </cell>
          <cell r="W103">
            <v>22.94681380064479</v>
          </cell>
          <cell r="X103">
            <v>10.752291909276082</v>
          </cell>
        </row>
        <row r="104">
          <cell r="V104">
            <v>33.587102373255782</v>
          </cell>
          <cell r="W104">
            <v>22.941564720694064</v>
          </cell>
          <cell r="X104">
            <v>10.645537652561718</v>
          </cell>
        </row>
        <row r="105">
          <cell r="V105">
            <v>33.436959430061222</v>
          </cell>
          <cell r="W105">
            <v>23.123365320839799</v>
          </cell>
          <cell r="X105">
            <v>10.313594109221423</v>
          </cell>
        </row>
        <row r="106">
          <cell r="V106">
            <v>32.243513210263451</v>
          </cell>
          <cell r="W106">
            <v>22.293057946903041</v>
          </cell>
          <cell r="X106">
            <v>9.9504552633604106</v>
          </cell>
        </row>
        <row r="107">
          <cell r="V107">
            <v>31.748582725822359</v>
          </cell>
          <cell r="W107">
            <v>21.842011594402688</v>
          </cell>
          <cell r="X107">
            <v>9.9065711314196712</v>
          </cell>
        </row>
        <row r="108">
          <cell r="V108">
            <v>31.269500946733558</v>
          </cell>
          <cell r="W108">
            <v>20.80024287835365</v>
          </cell>
          <cell r="X108">
            <v>10.469258068379908</v>
          </cell>
        </row>
        <row r="109">
          <cell r="V109">
            <v>29.787373944145429</v>
          </cell>
          <cell r="W109">
            <v>20.014555250178955</v>
          </cell>
          <cell r="X109">
            <v>9.7728186939664745</v>
          </cell>
        </row>
        <row r="110">
          <cell r="V110">
            <v>29.427292390706626</v>
          </cell>
          <cell r="W110">
            <v>19.186021616723618</v>
          </cell>
          <cell r="X110">
            <v>10.241270773983008</v>
          </cell>
        </row>
        <row r="111">
          <cell r="V111">
            <v>28.653393901089292</v>
          </cell>
          <cell r="W111">
            <v>18.401703033651174</v>
          </cell>
          <cell r="X111">
            <v>10.251690867438118</v>
          </cell>
        </row>
        <row r="112">
          <cell r="V112">
            <v>27.067944578703678</v>
          </cell>
          <cell r="W112">
            <v>17.688273822909949</v>
          </cell>
          <cell r="X112">
            <v>9.3796707557937289</v>
          </cell>
        </row>
        <row r="113">
          <cell r="V113">
            <v>26.513273303547141</v>
          </cell>
          <cell r="W113">
            <v>16.767780302471067</v>
          </cell>
          <cell r="X113">
            <v>9.7454930010760741</v>
          </cell>
        </row>
        <row r="114">
          <cell r="V114">
            <v>25.715246138081071</v>
          </cell>
          <cell r="W114">
            <v>16.278743428403022</v>
          </cell>
          <cell r="X114">
            <v>9.4365027096780487</v>
          </cell>
        </row>
        <row r="115">
          <cell r="V115">
            <v>24.542325843175309</v>
          </cell>
          <cell r="W115">
            <v>15.111669632231402</v>
          </cell>
          <cell r="X115">
            <v>9.4306562109439067</v>
          </cell>
        </row>
        <row r="116">
          <cell r="V116">
            <v>23.201312429005799</v>
          </cell>
          <cell r="W116">
            <v>14.016109242991639</v>
          </cell>
          <cell r="X116">
            <v>9.1852031860141601</v>
          </cell>
        </row>
        <row r="117">
          <cell r="V117">
            <v>22.183332932334917</v>
          </cell>
          <cell r="W117">
            <v>13.214022981486043</v>
          </cell>
          <cell r="X117">
            <v>8.9693099508488743</v>
          </cell>
        </row>
        <row r="118">
          <cell r="V118">
            <v>21.939628628762311</v>
          </cell>
          <cell r="W118">
            <v>12.938527317818648</v>
          </cell>
          <cell r="X118">
            <v>9.0011013109436622</v>
          </cell>
        </row>
        <row r="119">
          <cell r="V119">
            <v>21.651287111879309</v>
          </cell>
          <cell r="W119">
            <v>12.424698134269207</v>
          </cell>
          <cell r="X119">
            <v>9.2265889776101027</v>
          </cell>
        </row>
        <row r="120">
          <cell r="V120">
            <v>21.255089567378647</v>
          </cell>
          <cell r="W120">
            <v>11.878172096257696</v>
          </cell>
          <cell r="X120">
            <v>9.3769174711209509</v>
          </cell>
        </row>
        <row r="121">
          <cell r="V121">
            <v>20.706074429740571</v>
          </cell>
          <cell r="W121">
            <v>11.342740961128698</v>
          </cell>
          <cell r="X121">
            <v>9.3633334686118737</v>
          </cell>
        </row>
        <row r="122">
          <cell r="V122">
            <v>20.342668871613789</v>
          </cell>
          <cell r="W122">
            <v>10.81622961615834</v>
          </cell>
          <cell r="X122">
            <v>9.5264392554554487</v>
          </cell>
        </row>
        <row r="123">
          <cell r="V123">
            <v>19.739122464709773</v>
          </cell>
          <cell r="W123">
            <v>10.339365636243365</v>
          </cell>
          <cell r="X123">
            <v>9.3997568284664084</v>
          </cell>
        </row>
        <row r="124">
          <cell r="V124">
            <v>19.261312681478518</v>
          </cell>
          <cell r="W124">
            <v>10.296596665003866</v>
          </cell>
          <cell r="X124">
            <v>8.964716016474652</v>
          </cell>
        </row>
        <row r="125">
          <cell r="V125">
            <v>19.11270903057347</v>
          </cell>
          <cell r="W125">
            <v>9.812719454233342</v>
          </cell>
          <cell r="X125">
            <v>9.2999895763401277</v>
          </cell>
        </row>
        <row r="126">
          <cell r="V126">
            <v>18.920237569832654</v>
          </cell>
          <cell r="W126">
            <v>9.8474699605776053</v>
          </cell>
          <cell r="X126">
            <v>9.0727676092550489</v>
          </cell>
        </row>
        <row r="127">
          <cell r="V127">
            <v>18.756684215467853</v>
          </cell>
          <cell r="W127">
            <v>9.8971183777232365</v>
          </cell>
          <cell r="X127">
            <v>8.8595658377446167</v>
          </cell>
        </row>
        <row r="128">
          <cell r="V128">
            <v>18.720258003924489</v>
          </cell>
          <cell r="W128">
            <v>9.918215636265316</v>
          </cell>
          <cell r="X128">
            <v>8.8020423676591726</v>
          </cell>
        </row>
        <row r="129">
          <cell r="V129">
            <v>18.362585943803175</v>
          </cell>
          <cell r="W129">
            <v>9.8546144807670455</v>
          </cell>
          <cell r="X129">
            <v>8.5079714630361298</v>
          </cell>
        </row>
        <row r="130">
          <cell r="V130">
            <v>18.220743052278536</v>
          </cell>
          <cell r="W130">
            <v>9.9540053464888736</v>
          </cell>
          <cell r="X130">
            <v>8.2667377057896623</v>
          </cell>
        </row>
        <row r="131">
          <cell r="V131">
            <v>18.075744346973377</v>
          </cell>
          <cell r="W131">
            <v>10.004289386099074</v>
          </cell>
          <cell r="X131">
            <v>8.071454960874302</v>
          </cell>
        </row>
        <row r="132">
          <cell r="V132">
            <v>18.147272453610981</v>
          </cell>
          <cell r="W132">
            <v>9.8780824079809779</v>
          </cell>
          <cell r="X132">
            <v>8.2691900456300029</v>
          </cell>
        </row>
        <row r="133">
          <cell r="V133">
            <v>18.069656488255347</v>
          </cell>
          <cell r="W133">
            <v>9.8251821780340745</v>
          </cell>
          <cell r="X133">
            <v>8.244474310221273</v>
          </cell>
        </row>
        <row r="134">
          <cell r="V134">
            <v>17.8383403460202</v>
          </cell>
          <cell r="W134">
            <v>9.713058803225568</v>
          </cell>
          <cell r="X134">
            <v>8.1252815427946317</v>
          </cell>
        </row>
        <row r="135">
          <cell r="V135">
            <v>17.68017504079943</v>
          </cell>
          <cell r="W135">
            <v>9.4767677423800425</v>
          </cell>
          <cell r="X135">
            <v>8.2034072984193873</v>
          </cell>
        </row>
        <row r="136">
          <cell r="V136">
            <v>18.251237551171705</v>
          </cell>
          <cell r="W136">
            <v>9.888417216804255</v>
          </cell>
          <cell r="X136">
            <v>8.3628203343674503</v>
          </cell>
        </row>
        <row r="137">
          <cell r="V137">
            <v>18.499507119983647</v>
          </cell>
          <cell r="W137">
            <v>9.5504340955300826</v>
          </cell>
          <cell r="X137">
            <v>8.9490730244535648</v>
          </cell>
        </row>
        <row r="138">
          <cell r="V138">
            <v>18.327411949231024</v>
          </cell>
          <cell r="W138">
            <v>9.4140320538764879</v>
          </cell>
          <cell r="X138">
            <v>8.9133798953545362</v>
          </cell>
        </row>
        <row r="139">
          <cell r="V139">
            <v>18.130948789859804</v>
          </cell>
          <cell r="W139">
            <v>9.3277583965215225</v>
          </cell>
          <cell r="X139">
            <v>8.8031903933382818</v>
          </cell>
        </row>
        <row r="140">
          <cell r="V140">
            <v>17.969612665723442</v>
          </cell>
          <cell r="W140">
            <v>9.0739287118590521</v>
          </cell>
          <cell r="X140">
            <v>8.8956839538643901</v>
          </cell>
        </row>
        <row r="141">
          <cell r="V141">
            <v>17.843725407048609</v>
          </cell>
          <cell r="W141">
            <v>8.9405078682539827</v>
          </cell>
          <cell r="X141">
            <v>8.9032175387946264</v>
          </cell>
        </row>
        <row r="142">
          <cell r="V142">
            <v>17.455141193336761</v>
          </cell>
          <cell r="W142">
            <v>8.7869513433673916</v>
          </cell>
          <cell r="X142">
            <v>8.6681898499693695</v>
          </cell>
        </row>
        <row r="143">
          <cell r="V143">
            <v>16.904727612744708</v>
          </cell>
          <cell r="W143">
            <v>8.4687934495435329</v>
          </cell>
          <cell r="X143">
            <v>8.4359341632011748</v>
          </cell>
        </row>
        <row r="144">
          <cell r="V144">
            <v>16.54088993073707</v>
          </cell>
          <cell r="W144">
            <v>8.2308540464051809</v>
          </cell>
          <cell r="X144">
            <v>8.3100358843318887</v>
          </cell>
        </row>
        <row r="145">
          <cell r="V145">
            <v>16.092300520097488</v>
          </cell>
          <cell r="W145">
            <v>7.9992809597673409</v>
          </cell>
          <cell r="X145">
            <v>8.0930195603301485</v>
          </cell>
        </row>
        <row r="146">
          <cell r="V146">
            <v>15.899872265129799</v>
          </cell>
          <cell r="W146">
            <v>7.6923359943319989</v>
          </cell>
          <cell r="X146">
            <v>8.2075362707977995</v>
          </cell>
        </row>
        <row r="147">
          <cell r="V147">
            <v>15.698580889181571</v>
          </cell>
          <cell r="W147">
            <v>7.4148647338609317</v>
          </cell>
          <cell r="X147">
            <v>8.28371615532064</v>
          </cell>
        </row>
        <row r="148">
          <cell r="V148">
            <v>15.42322022924254</v>
          </cell>
          <cell r="W148">
            <v>7.3466352615115067</v>
          </cell>
          <cell r="X148">
            <v>8.0765849677310335</v>
          </cell>
        </row>
        <row r="149">
          <cell r="V149">
            <v>15.258211026184831</v>
          </cell>
          <cell r="W149">
            <v>6.9977469189530908</v>
          </cell>
          <cell r="X149">
            <v>8.2604641072317406</v>
          </cell>
        </row>
        <row r="150">
          <cell r="V150">
            <v>15.033580025143806</v>
          </cell>
          <cell r="W150">
            <v>6.7096866562593824</v>
          </cell>
          <cell r="X150">
            <v>8.3238933688844234</v>
          </cell>
        </row>
        <row r="151">
          <cell r="V151">
            <v>14.868291304476694</v>
          </cell>
          <cell r="W151">
            <v>6.5735359202867949</v>
          </cell>
          <cell r="X151">
            <v>8.294755384189898</v>
          </cell>
        </row>
        <row r="152">
          <cell r="V152">
            <v>14.783241388346029</v>
          </cell>
          <cell r="W152">
            <v>6.4286348297718954</v>
          </cell>
          <cell r="X152">
            <v>8.3546065585741331</v>
          </cell>
        </row>
        <row r="153">
          <cell r="V153">
            <v>14.743474439229601</v>
          </cell>
          <cell r="W153">
            <v>6.2246990308882824</v>
          </cell>
          <cell r="X153">
            <v>8.5187754083413196</v>
          </cell>
        </row>
        <row r="154">
          <cell r="V154">
            <v>14.930265578526944</v>
          </cell>
          <cell r="W154">
            <v>6.1738804765286384</v>
          </cell>
          <cell r="X154">
            <v>8.7563851019983048</v>
          </cell>
        </row>
        <row r="155">
          <cell r="V155">
            <v>14.939330575057571</v>
          </cell>
          <cell r="W155">
            <v>6.1879377850317292</v>
          </cell>
          <cell r="X155">
            <v>8.751392790025843</v>
          </cell>
        </row>
        <row r="156">
          <cell r="V156">
            <v>14.883699123445911</v>
          </cell>
          <cell r="W156">
            <v>6.1769009443283496</v>
          </cell>
          <cell r="X156">
            <v>8.7067981791175626</v>
          </cell>
        </row>
        <row r="157">
          <cell r="V157">
            <v>14.861669097820219</v>
          </cell>
          <cell r="W157">
            <v>6.1458619790875986</v>
          </cell>
          <cell r="X157">
            <v>8.71580711873262</v>
          </cell>
        </row>
        <row r="158">
          <cell r="V158">
            <v>14.787599287365616</v>
          </cell>
          <cell r="W158">
            <v>6.1051433273537823</v>
          </cell>
          <cell r="X158">
            <v>8.6824559600118327</v>
          </cell>
        </row>
        <row r="159">
          <cell r="V159">
            <v>14.833619307508897</v>
          </cell>
          <cell r="W159">
            <v>6.1150089718677076</v>
          </cell>
          <cell r="X159">
            <v>8.7186103356411895</v>
          </cell>
        </row>
        <row r="160">
          <cell r="V160">
            <v>14.858980747909243</v>
          </cell>
          <cell r="W160">
            <v>6.1541260744309625</v>
          </cell>
          <cell r="X160">
            <v>8.7048546734782803</v>
          </cell>
        </row>
        <row r="161">
          <cell r="V161">
            <v>14.288347190218767</v>
          </cell>
          <cell r="W161">
            <v>6.114812028220113</v>
          </cell>
          <cell r="X161">
            <v>8.1735351619986538</v>
          </cell>
        </row>
        <row r="162">
          <cell r="V162">
            <v>14.278018741500681</v>
          </cell>
          <cell r="W162">
            <v>6.0745260121095583</v>
          </cell>
          <cell r="X162">
            <v>8.2034927293911224</v>
          </cell>
        </row>
        <row r="163">
          <cell r="V163">
            <v>14.500394921718884</v>
          </cell>
          <cell r="W163">
            <v>6.0675347958852255</v>
          </cell>
          <cell r="X163">
            <v>8.4328601258336597</v>
          </cell>
        </row>
        <row r="164">
          <cell r="V164">
            <v>14.458021225952708</v>
          </cell>
          <cell r="W164">
            <v>6.1016098631766083</v>
          </cell>
          <cell r="X164">
            <v>8.3564113627761003</v>
          </cell>
        </row>
        <row r="165">
          <cell r="V165">
            <v>14.353725541361911</v>
          </cell>
          <cell r="W165">
            <v>6.1092288742743399</v>
          </cell>
          <cell r="X165">
            <v>8.2444966670875708</v>
          </cell>
        </row>
        <row r="166">
          <cell r="V166">
            <v>14.288917535506529</v>
          </cell>
          <cell r="W166">
            <v>6.089907525208579</v>
          </cell>
          <cell r="X166">
            <v>8.1990100102979504</v>
          </cell>
        </row>
        <row r="167">
          <cell r="V167">
            <v>14.234496670444932</v>
          </cell>
          <cell r="W167">
            <v>6.0957175941281649</v>
          </cell>
          <cell r="X167">
            <v>8.1387790763167658</v>
          </cell>
        </row>
        <row r="168">
          <cell r="V168">
            <v>14.25524945319796</v>
          </cell>
          <cell r="W168">
            <v>5.9777683497096845</v>
          </cell>
          <cell r="X168">
            <v>8.2774811034882756</v>
          </cell>
        </row>
        <row r="169">
          <cell r="V169">
            <v>14.230675132638012</v>
          </cell>
          <cell r="W169">
            <v>5.9782394132149461</v>
          </cell>
          <cell r="X169">
            <v>8.2524357194230653</v>
          </cell>
        </row>
        <row r="170">
          <cell r="V170">
            <v>14.196261673779498</v>
          </cell>
          <cell r="W170">
            <v>5.9083252571142602</v>
          </cell>
          <cell r="X170">
            <v>8.2879364166652376</v>
          </cell>
        </row>
        <row r="171">
          <cell r="V171">
            <v>14.193764364305547</v>
          </cell>
          <cell r="W171">
            <v>5.9460975267250822</v>
          </cell>
          <cell r="X171">
            <v>8.2476668375804643</v>
          </cell>
        </row>
        <row r="172">
          <cell r="V172">
            <v>14.253901452998569</v>
          </cell>
          <cell r="W172">
            <v>6.0036936357889168</v>
          </cell>
          <cell r="X172">
            <v>8.2502078172096525</v>
          </cell>
        </row>
        <row r="173">
          <cell r="V173">
            <v>14.344342404971263</v>
          </cell>
          <cell r="W173">
            <v>5.8992809120757013</v>
          </cell>
          <cell r="X173">
            <v>8.4450614928955616</v>
          </cell>
        </row>
        <row r="174">
          <cell r="V174">
            <v>14.35500819848242</v>
          </cell>
          <cell r="W174">
            <v>6.0103782758598374</v>
          </cell>
          <cell r="X174">
            <v>8.3446299226225822</v>
          </cell>
        </row>
        <row r="175">
          <cell r="V175">
            <v>14.149212055302243</v>
          </cell>
          <cell r="W175">
            <v>5.9602309134923175</v>
          </cell>
          <cell r="X175">
            <v>8.1889811418099256</v>
          </cell>
        </row>
        <row r="176">
          <cell r="V176">
            <v>14.060982982615421</v>
          </cell>
          <cell r="W176">
            <v>5.9036113911797878</v>
          </cell>
          <cell r="X176">
            <v>8.1573715914356342</v>
          </cell>
        </row>
        <row r="177">
          <cell r="V177">
            <v>14.034925684716502</v>
          </cell>
          <cell r="W177">
            <v>5.8921694961717748</v>
          </cell>
          <cell r="X177">
            <v>8.1427561885447268</v>
          </cell>
        </row>
        <row r="178">
          <cell r="V178">
            <v>13.829491283876827</v>
          </cell>
          <cell r="W178">
            <v>5.8130657831013526</v>
          </cell>
          <cell r="X178">
            <v>8.0164255007754743</v>
          </cell>
        </row>
        <row r="179">
          <cell r="V179">
            <v>13.859199786659349</v>
          </cell>
          <cell r="W179">
            <v>5.8367152309331312</v>
          </cell>
          <cell r="X179">
            <v>8.0224845557262192</v>
          </cell>
        </row>
        <row r="180">
          <cell r="V180">
            <v>13.963892959563601</v>
          </cell>
          <cell r="W180">
            <v>5.8418088288445533</v>
          </cell>
          <cell r="X180">
            <v>8.122084130719049</v>
          </cell>
        </row>
        <row r="181">
          <cell r="V181">
            <v>13.947723771063902</v>
          </cell>
          <cell r="W181">
            <v>5.8129408992366303</v>
          </cell>
          <cell r="X181">
            <v>8.134782871827273</v>
          </cell>
        </row>
        <row r="182">
          <cell r="V182">
            <v>13.874493537522378</v>
          </cell>
          <cell r="W182">
            <v>5.7375849170451465</v>
          </cell>
          <cell r="X182">
            <v>8.1369086204772323</v>
          </cell>
        </row>
        <row r="183">
          <cell r="V183">
            <v>13.759024996642086</v>
          </cell>
          <cell r="W183">
            <v>5.7142955753207216</v>
          </cell>
          <cell r="X183">
            <v>8.0447294213213638</v>
          </cell>
        </row>
        <row r="184">
          <cell r="V184">
            <v>13.520134747220997</v>
          </cell>
          <cell r="W184">
            <v>5.619328984698976</v>
          </cell>
          <cell r="X184">
            <v>7.9008057625220207</v>
          </cell>
        </row>
        <row r="185">
          <cell r="V185">
            <v>13.454965250674034</v>
          </cell>
          <cell r="W185">
            <v>5.4722640842559702</v>
          </cell>
          <cell r="X185">
            <v>7.9827011664180638</v>
          </cell>
        </row>
        <row r="186">
          <cell r="V186">
            <v>13.267760624972484</v>
          </cell>
          <cell r="W186">
            <v>5.3720606762957503</v>
          </cell>
          <cell r="X186">
            <v>7.8956999486767332</v>
          </cell>
        </row>
        <row r="187">
          <cell r="V187">
            <v>13.387573853801829</v>
          </cell>
          <cell r="W187">
            <v>5.3604846841434384</v>
          </cell>
          <cell r="X187">
            <v>8.0270891696583906</v>
          </cell>
        </row>
        <row r="188">
          <cell r="V188">
            <v>13.073501754879535</v>
          </cell>
          <cell r="W188">
            <v>5.4920904048015649</v>
          </cell>
          <cell r="X188">
            <v>7.5814113500779703</v>
          </cell>
        </row>
        <row r="189">
          <cell r="V189">
            <v>12.740336625063318</v>
          </cell>
          <cell r="W189">
            <v>5.2669378493027912</v>
          </cell>
          <cell r="X189">
            <v>7.4733987757605265</v>
          </cell>
        </row>
        <row r="190">
          <cell r="V190">
            <v>12.48047553209561</v>
          </cell>
          <cell r="W190">
            <v>5.1225363438884255</v>
          </cell>
          <cell r="X190">
            <v>7.357939188207185</v>
          </cell>
        </row>
        <row r="191">
          <cell r="V191">
            <v>12.302101092161317</v>
          </cell>
          <cell r="W191">
            <v>5.133782652524661</v>
          </cell>
          <cell r="X191">
            <v>7.1683184396366562</v>
          </cell>
        </row>
        <row r="192">
          <cell r="V192">
            <v>12.182225507092607</v>
          </cell>
          <cell r="W192">
            <v>5.0996940495451035</v>
          </cell>
          <cell r="X192">
            <v>7.0825314575475034</v>
          </cell>
        </row>
        <row r="193">
          <cell r="V193">
            <v>11.979415868665306</v>
          </cell>
          <cell r="W193">
            <v>5.1541557807857696</v>
          </cell>
          <cell r="X193">
            <v>6.8252600878795366</v>
          </cell>
        </row>
        <row r="194">
          <cell r="V194">
            <v>11.951461257772481</v>
          </cell>
          <cell r="W194">
            <v>5.0945139067728729</v>
          </cell>
          <cell r="X194">
            <v>6.8569473509996079</v>
          </cell>
        </row>
        <row r="195">
          <cell r="V195">
            <v>11.813779179865747</v>
          </cell>
          <cell r="W195">
            <v>5.1194397256435664</v>
          </cell>
          <cell r="X195">
            <v>6.694339454222181</v>
          </cell>
        </row>
        <row r="196">
          <cell r="V196">
            <v>11.807699335476455</v>
          </cell>
          <cell r="W196">
            <v>5.2278951542645267</v>
          </cell>
          <cell r="X196">
            <v>6.5798041812119283</v>
          </cell>
        </row>
        <row r="197">
          <cell r="V197">
            <v>11.902262880934494</v>
          </cell>
          <cell r="W197">
            <v>5.208893400969397</v>
          </cell>
          <cell r="X197">
            <v>6.6933694799650967</v>
          </cell>
        </row>
        <row r="198">
          <cell r="V198">
            <v>11.845580167708333</v>
          </cell>
          <cell r="W198">
            <v>5.1388826718056873</v>
          </cell>
          <cell r="X198">
            <v>6.7066974959026453</v>
          </cell>
        </row>
        <row r="199">
          <cell r="V199">
            <v>11.809541663707519</v>
          </cell>
          <cell r="W199">
            <v>5.2342995067849643</v>
          </cell>
          <cell r="X199">
            <v>6.5752421569225543</v>
          </cell>
        </row>
        <row r="200">
          <cell r="V200">
            <v>11.908177204665824</v>
          </cell>
          <cell r="W200">
            <v>5.2370138059966278</v>
          </cell>
          <cell r="X200">
            <v>6.6711633986691963</v>
          </cell>
        </row>
        <row r="201">
          <cell r="V201">
            <v>11.898709123327357</v>
          </cell>
          <cell r="W201">
            <v>5.5024510062732768</v>
          </cell>
          <cell r="X201">
            <v>6.3962581170540806</v>
          </cell>
        </row>
        <row r="202">
          <cell r="V202">
            <v>12.047520683335486</v>
          </cell>
          <cell r="W202">
            <v>5.4170514850659952</v>
          </cell>
          <cell r="X202">
            <v>6.6304691982694912</v>
          </cell>
        </row>
        <row r="203">
          <cell r="V203">
            <v>12.193568160959115</v>
          </cell>
          <cell r="W203">
            <v>5.5998393747302933</v>
          </cell>
          <cell r="X203">
            <v>6.5937287862288221</v>
          </cell>
        </row>
        <row r="204">
          <cell r="V204">
            <v>12.308524902539203</v>
          </cell>
          <cell r="W204">
            <v>5.6347579735854429</v>
          </cell>
          <cell r="X204">
            <v>6.6737669289537598</v>
          </cell>
        </row>
        <row r="205">
          <cell r="V205">
            <v>12.170913756638372</v>
          </cell>
          <cell r="W205">
            <v>5.6950261937934057</v>
          </cell>
          <cell r="X205">
            <v>6.4758875628449664</v>
          </cell>
        </row>
        <row r="206">
          <cell r="V206">
            <v>12.319980762358016</v>
          </cell>
          <cell r="W206">
            <v>5.6875579493612429</v>
          </cell>
          <cell r="X206">
            <v>6.6324228129967731</v>
          </cell>
        </row>
        <row r="207">
          <cell r="V207">
            <v>12.472818218126342</v>
          </cell>
          <cell r="W207">
            <v>5.8035089207486141</v>
          </cell>
          <cell r="X207">
            <v>6.6693092973777279</v>
          </cell>
        </row>
        <row r="208">
          <cell r="V208">
            <v>12.843268410534394</v>
          </cell>
          <cell r="W208">
            <v>6.078407850604556</v>
          </cell>
          <cell r="X208">
            <v>6.7648605599298381</v>
          </cell>
        </row>
        <row r="209">
          <cell r="V209">
            <v>13.263401495569619</v>
          </cell>
          <cell r="W209">
            <v>6.1650060693237352</v>
          </cell>
          <cell r="X209">
            <v>7.0983954262458839</v>
          </cell>
        </row>
        <row r="210">
          <cell r="V210">
            <v>13.544214749414552</v>
          </cell>
          <cell r="W210">
            <v>6.1852278016243298</v>
          </cell>
          <cell r="X210">
            <v>7.3589869477902221</v>
          </cell>
        </row>
        <row r="211">
          <cell r="V211">
            <v>13.833497593744273</v>
          </cell>
          <cell r="W211">
            <v>6.4378182869586578</v>
          </cell>
          <cell r="X211">
            <v>7.395679306785615</v>
          </cell>
        </row>
        <row r="212">
          <cell r="V212">
            <v>14.129163821995414</v>
          </cell>
          <cell r="W212">
            <v>6.5522854260988712</v>
          </cell>
          <cell r="X212">
            <v>7.5768783958965429</v>
          </cell>
        </row>
        <row r="213">
          <cell r="V213">
            <v>14.383034228609315</v>
          </cell>
          <cell r="W213">
            <v>6.7902354171270591</v>
          </cell>
          <cell r="X213">
            <v>7.5927988114822558</v>
          </cell>
        </row>
        <row r="214">
          <cell r="V214">
            <v>14.369741579451043</v>
          </cell>
          <cell r="W214">
            <v>6.7421665747183761</v>
          </cell>
          <cell r="X214">
            <v>7.6275750047326669</v>
          </cell>
        </row>
        <row r="215">
          <cell r="V215">
            <v>14.571277581029246</v>
          </cell>
          <cell r="W215">
            <v>6.8942998580747066</v>
          </cell>
          <cell r="X215">
            <v>7.6769777229545397</v>
          </cell>
        </row>
        <row r="216">
          <cell r="V216">
            <v>14.738671234711681</v>
          </cell>
          <cell r="W216">
            <v>6.9324226795591972</v>
          </cell>
          <cell r="X216">
            <v>7.8062485551524841</v>
          </cell>
        </row>
        <row r="217">
          <cell r="V217">
            <v>14.951638311371696</v>
          </cell>
          <cell r="W217">
            <v>7.1001820597954524</v>
          </cell>
          <cell r="X217">
            <v>7.8514562515762432</v>
          </cell>
        </row>
        <row r="218">
          <cell r="V218">
            <v>14.88216838290718</v>
          </cell>
          <cell r="W218">
            <v>7.0489652850991042</v>
          </cell>
          <cell r="X218">
            <v>7.8332030978080756</v>
          </cell>
        </row>
        <row r="219">
          <cell r="V219">
            <v>14.973963616096842</v>
          </cell>
          <cell r="W219">
            <v>7.1753569523321588</v>
          </cell>
          <cell r="X219">
            <v>7.7986066637646836</v>
          </cell>
        </row>
        <row r="220">
          <cell r="V220">
            <v>15.349295135565768</v>
          </cell>
          <cell r="W220">
            <v>7.4025227939536631</v>
          </cell>
          <cell r="X220">
            <v>7.946772341612105</v>
          </cell>
        </row>
        <row r="221">
          <cell r="V221">
            <v>15.653682726987197</v>
          </cell>
          <cell r="W221">
            <v>7.3383964090423426</v>
          </cell>
          <cell r="X221">
            <v>8.3152863179448548</v>
          </cell>
        </row>
        <row r="222">
          <cell r="V222">
            <v>15.844112359286274</v>
          </cell>
          <cell r="W222">
            <v>7.3383784160620618</v>
          </cell>
          <cell r="X222">
            <v>8.5057339432242127</v>
          </cell>
        </row>
        <row r="223">
          <cell r="V223">
            <v>16.084675870076801</v>
          </cell>
          <cell r="W223">
            <v>7.4823438156656863</v>
          </cell>
          <cell r="X223">
            <v>8.6023320544111144</v>
          </cell>
        </row>
        <row r="224">
          <cell r="V224">
            <v>16.230191262000972</v>
          </cell>
          <cell r="W224">
            <v>7.5716244279967801</v>
          </cell>
          <cell r="X224">
            <v>8.6585668340041906</v>
          </cell>
        </row>
        <row r="225">
          <cell r="V225">
            <v>16.08892129549352</v>
          </cell>
          <cell r="W225">
            <v>7.6198349679825892</v>
          </cell>
          <cell r="X225">
            <v>8.4690863275109312</v>
          </cell>
        </row>
        <row r="226">
          <cell r="V226">
            <v>16.075995053169585</v>
          </cell>
          <cell r="W226">
            <v>7.4460573521525228</v>
          </cell>
          <cell r="X226">
            <v>8.629937701017063</v>
          </cell>
        </row>
        <row r="227">
          <cell r="V227">
            <v>16.033824380456828</v>
          </cell>
          <cell r="W227">
            <v>7.31258808420273</v>
          </cell>
          <cell r="X227">
            <v>8.7212362962540979</v>
          </cell>
        </row>
        <row r="228">
          <cell r="V228">
            <v>16.142158712297562</v>
          </cell>
          <cell r="W228">
            <v>7.2421311099422088</v>
          </cell>
          <cell r="X228">
            <v>8.9000276023553528</v>
          </cell>
        </row>
        <row r="229">
          <cell r="V229">
            <v>15.963737911197503</v>
          </cell>
          <cell r="W229">
            <v>7.0836455238678795</v>
          </cell>
          <cell r="X229">
            <v>8.8800923873296238</v>
          </cell>
        </row>
        <row r="230">
          <cell r="V230">
            <v>15.641147710284024</v>
          </cell>
          <cell r="W230">
            <v>6.711205877582886</v>
          </cell>
          <cell r="X230">
            <v>8.9299418327011377</v>
          </cell>
        </row>
        <row r="231">
          <cell r="V231">
            <v>15.283211698678901</v>
          </cell>
          <cell r="W231">
            <v>6.4922060984237469</v>
          </cell>
          <cell r="X231">
            <v>8.7910056002551542</v>
          </cell>
        </row>
        <row r="232">
          <cell r="V232">
            <v>14.835025115395165</v>
          </cell>
          <cell r="W232">
            <v>6.2747209118468037</v>
          </cell>
          <cell r="X232">
            <v>8.5603042035483625</v>
          </cell>
        </row>
        <row r="233">
          <cell r="V233">
            <v>14.544023604848997</v>
          </cell>
          <cell r="W233">
            <v>5.8528205574986867</v>
          </cell>
          <cell r="X233">
            <v>8.6912030473503101</v>
          </cell>
        </row>
        <row r="234">
          <cell r="V234">
            <v>14.146697873598999</v>
          </cell>
          <cell r="W234">
            <v>5.4703505032928357</v>
          </cell>
          <cell r="X234">
            <v>8.6763473703061642</v>
          </cell>
        </row>
        <row r="235">
          <cell r="V235">
            <v>13.795498448677895</v>
          </cell>
          <cell r="W235">
            <v>5.1796204612924033</v>
          </cell>
          <cell r="X235">
            <v>8.6158779873854918</v>
          </cell>
        </row>
        <row r="236">
          <cell r="V236">
            <v>13.443230091265704</v>
          </cell>
          <cell r="W236">
            <v>4.9062397389075372</v>
          </cell>
          <cell r="X236">
            <v>8.5369903523581669</v>
          </cell>
        </row>
        <row r="237">
          <cell r="V237">
            <v>13.017493199745777</v>
          </cell>
          <cell r="W237">
            <v>4.7602869749192633</v>
          </cell>
          <cell r="X237">
            <v>8.2572062248265148</v>
          </cell>
        </row>
        <row r="238">
          <cell r="V238">
            <v>12.576858549082722</v>
          </cell>
          <cell r="W238">
            <v>4.383366284566768</v>
          </cell>
          <cell r="X238">
            <v>8.1934922645159531</v>
          </cell>
        </row>
        <row r="239">
          <cell r="V239">
            <v>12.259643890847052</v>
          </cell>
          <cell r="W239">
            <v>4.1496065396420239</v>
          </cell>
          <cell r="X239">
            <v>8.1100373512050279</v>
          </cell>
        </row>
        <row r="240">
          <cell r="V240">
            <v>11.931967183118743</v>
          </cell>
          <cell r="W240">
            <v>3.9744835711595492</v>
          </cell>
          <cell r="X240">
            <v>7.9574836119591943</v>
          </cell>
        </row>
        <row r="241">
          <cell r="V241">
            <v>11.549872221047428</v>
          </cell>
          <cell r="W241">
            <v>3.7973521152252707</v>
          </cell>
          <cell r="X241">
            <v>7.7525201058221569</v>
          </cell>
        </row>
        <row r="242">
          <cell r="V242">
            <v>11.287433422185815</v>
          </cell>
          <cell r="W242">
            <v>3.6347963830475014</v>
          </cell>
          <cell r="X242">
            <v>7.6526370391383143</v>
          </cell>
        </row>
        <row r="243">
          <cell r="V243">
            <v>10.893438470429073</v>
          </cell>
          <cell r="W243">
            <v>3.5540285954917441</v>
          </cell>
          <cell r="X243">
            <v>7.3394098749373295</v>
          </cell>
        </row>
        <row r="244">
          <cell r="V244">
            <v>10.753551083589679</v>
          </cell>
          <cell r="W244">
            <v>3.5099724563572963</v>
          </cell>
          <cell r="X244">
            <v>7.2435786272323828</v>
          </cell>
        </row>
        <row r="245">
          <cell r="V245">
            <v>10.7625813769254</v>
          </cell>
          <cell r="W245">
            <v>3.3943355314743262</v>
          </cell>
          <cell r="X245">
            <v>7.3682458454510744</v>
          </cell>
        </row>
        <row r="246">
          <cell r="V246">
            <v>10.560871581289275</v>
          </cell>
          <cell r="W246">
            <v>3.2936146914867437</v>
          </cell>
          <cell r="X246">
            <v>7.2672568898025318</v>
          </cell>
        </row>
        <row r="247">
          <cell r="V247">
            <v>10.436213094290599</v>
          </cell>
          <cell r="W247">
            <v>3.2189255872062539</v>
          </cell>
          <cell r="X247">
            <v>7.217287507084345</v>
          </cell>
        </row>
        <row r="248">
          <cell r="V248">
            <v>10.326919176311968</v>
          </cell>
          <cell r="W248">
            <v>3.2222567078194757</v>
          </cell>
          <cell r="X248">
            <v>7.1046624684924922</v>
          </cell>
        </row>
        <row r="249">
          <cell r="V249">
            <v>10.19703272845096</v>
          </cell>
          <cell r="W249">
            <v>3.2312439268736699</v>
          </cell>
          <cell r="X249">
            <v>6.9657888015772897</v>
          </cell>
        </row>
        <row r="250">
          <cell r="V250">
            <v>10.178091587930897</v>
          </cell>
          <cell r="W250">
            <v>3.2334098239356464</v>
          </cell>
          <cell r="X250">
            <v>6.9446817639952503</v>
          </cell>
        </row>
        <row r="251">
          <cell r="V251">
            <v>10.240963172897603</v>
          </cell>
          <cell r="W251">
            <v>3.3258176391182213</v>
          </cell>
          <cell r="X251">
            <v>6.9151455337793815</v>
          </cell>
        </row>
        <row r="252">
          <cell r="V252">
            <v>10.242678014971759</v>
          </cell>
          <cell r="W252">
            <v>3.312595274621676</v>
          </cell>
          <cell r="X252">
            <v>6.9300827403500822</v>
          </cell>
        </row>
        <row r="253">
          <cell r="V253">
            <v>10.235065524119454</v>
          </cell>
          <cell r="W253">
            <v>3.3693412565028447</v>
          </cell>
          <cell r="X253">
            <v>6.8657242676166099</v>
          </cell>
        </row>
        <row r="254">
          <cell r="V254">
            <v>10.344678085742029</v>
          </cell>
          <cell r="W254">
            <v>3.4577977995277434</v>
          </cell>
          <cell r="X254">
            <v>6.8868802862142857</v>
          </cell>
        </row>
        <row r="255">
          <cell r="V255">
            <v>10.294254739372349</v>
          </cell>
          <cell r="W255">
            <v>3.4947077161474258</v>
          </cell>
          <cell r="X255">
            <v>6.7995470232249229</v>
          </cell>
        </row>
        <row r="256">
          <cell r="V256">
            <v>10.445550527668331</v>
          </cell>
          <cell r="W256">
            <v>3.6322395528814972</v>
          </cell>
          <cell r="X256">
            <v>6.8133109747868339</v>
          </cell>
        </row>
        <row r="257">
          <cell r="V257">
            <v>10.736051809821044</v>
          </cell>
          <cell r="W257">
            <v>3.7352732097760253</v>
          </cell>
          <cell r="X257">
            <v>7.0007786000450185</v>
          </cell>
        </row>
        <row r="258">
          <cell r="V258">
            <v>10.893999618343614</v>
          </cell>
          <cell r="W258">
            <v>3.8415889872047693</v>
          </cell>
          <cell r="X258">
            <v>7.0524106311388444</v>
          </cell>
        </row>
        <row r="259">
          <cell r="V259">
            <v>11.014165036865608</v>
          </cell>
          <cell r="W259">
            <v>3.974840480996753</v>
          </cell>
          <cell r="X259">
            <v>7.0393245558688546</v>
          </cell>
        </row>
        <row r="260">
          <cell r="V260">
            <v>11.185254070601411</v>
          </cell>
          <cell r="W260">
            <v>4.1317582567087694</v>
          </cell>
          <cell r="X260">
            <v>7.053495813892642</v>
          </cell>
        </row>
        <row r="261">
          <cell r="V261">
            <v>11.280677370232842</v>
          </cell>
          <cell r="W261">
            <v>4.2388465744022286</v>
          </cell>
          <cell r="X261">
            <v>7.0418307958306139</v>
          </cell>
        </row>
        <row r="262">
          <cell r="V262">
            <v>11.383005029409841</v>
          </cell>
          <cell r="W262">
            <v>4.2692637958532824</v>
          </cell>
          <cell r="X262">
            <v>7.1137412335565582</v>
          </cell>
        </row>
        <row r="263">
          <cell r="V263">
            <v>11.520818660598156</v>
          </cell>
          <cell r="W263">
            <v>4.3684852135326286</v>
          </cell>
          <cell r="X263">
            <v>7.1523334470655273</v>
          </cell>
        </row>
        <row r="264">
          <cell r="V264">
            <v>11.646801488379086</v>
          </cell>
          <cell r="W264">
            <v>4.4495227080980353</v>
          </cell>
          <cell r="X264">
            <v>7.1972787802810512</v>
          </cell>
        </row>
        <row r="265">
          <cell r="V265">
            <v>11.711631698075548</v>
          </cell>
          <cell r="W265">
            <v>4.4430815700746384</v>
          </cell>
          <cell r="X265">
            <v>7.2685501280009097</v>
          </cell>
        </row>
        <row r="266">
          <cell r="V266">
            <v>11.768849871897803</v>
          </cell>
          <cell r="W266">
            <v>4.4889337047162954</v>
          </cell>
          <cell r="X266">
            <v>7.2799161671815078</v>
          </cell>
        </row>
        <row r="267">
          <cell r="V267">
            <v>11.687314460751756</v>
          </cell>
          <cell r="W267">
            <v>4.5952999105169585</v>
          </cell>
          <cell r="X267">
            <v>7.0920145502347971</v>
          </cell>
        </row>
        <row r="268">
          <cell r="V268">
            <v>11.64199678752191</v>
          </cell>
          <cell r="W268">
            <v>4.6256015653263916</v>
          </cell>
          <cell r="X268">
            <v>7.0163952221955181</v>
          </cell>
        </row>
        <row r="269">
          <cell r="V269">
            <v>11.789323111189564</v>
          </cell>
          <cell r="W269">
            <v>4.60428144275975</v>
          </cell>
          <cell r="X269">
            <v>7.1850416684298137</v>
          </cell>
        </row>
        <row r="270">
          <cell r="V270">
            <v>11.792780035533386</v>
          </cell>
          <cell r="W270">
            <v>4.5528260300460675</v>
          </cell>
          <cell r="X270">
            <v>7.239954005487319</v>
          </cell>
        </row>
        <row r="271">
          <cell r="V271">
            <v>11.795845604665228</v>
          </cell>
          <cell r="W271">
            <v>4.5218390034505411</v>
          </cell>
          <cell r="X271">
            <v>7.2740066012146869</v>
          </cell>
        </row>
        <row r="272">
          <cell r="V272">
            <v>11.748336622448639</v>
          </cell>
          <cell r="W272">
            <v>4.4366425826033149</v>
          </cell>
          <cell r="X272">
            <v>7.3116940398453236</v>
          </cell>
        </row>
        <row r="273">
          <cell r="V273">
            <v>11.626399530131112</v>
          </cell>
          <cell r="W273">
            <v>4.3196026982377029</v>
          </cell>
          <cell r="X273">
            <v>7.3067968318934087</v>
          </cell>
        </row>
        <row r="274">
          <cell r="V274">
            <v>11.45981131717768</v>
          </cell>
          <cell r="W274">
            <v>4.2967545087223771</v>
          </cell>
          <cell r="X274">
            <v>7.1630568084553028</v>
          </cell>
        </row>
        <row r="275">
          <cell r="V275">
            <v>11.417691641841127</v>
          </cell>
          <cell r="W275">
            <v>4.2007646739976243</v>
          </cell>
          <cell r="X275">
            <v>7.2169269678435031</v>
          </cell>
        </row>
        <row r="276">
          <cell r="V276">
            <v>11.309537291452687</v>
          </cell>
          <cell r="W276">
            <v>4.1256980668300516</v>
          </cell>
          <cell r="X276">
            <v>7.183839224622635</v>
          </cell>
        </row>
        <row r="277">
          <cell r="V277">
            <v>11.191443623567109</v>
          </cell>
          <cell r="W277">
            <v>4.0613793967130585</v>
          </cell>
          <cell r="X277">
            <v>7.1300642268540502</v>
          </cell>
        </row>
        <row r="278">
          <cell r="V278">
            <v>11.138762376967907</v>
          </cell>
          <cell r="W278">
            <v>3.9639158469830766</v>
          </cell>
          <cell r="X278">
            <v>7.1748465299848307</v>
          </cell>
        </row>
        <row r="279">
          <cell r="V279">
            <v>11.021402419305499</v>
          </cell>
          <cell r="W279">
            <v>3.919801882614911</v>
          </cell>
          <cell r="X279">
            <v>7.1016005366905883</v>
          </cell>
        </row>
        <row r="280">
          <cell r="V280">
            <v>10.952438772081218</v>
          </cell>
          <cell r="W280">
            <v>3.9052041596692142</v>
          </cell>
          <cell r="X280">
            <v>7.0472346124120033</v>
          </cell>
        </row>
        <row r="281">
          <cell r="V281">
            <v>10.914113868056154</v>
          </cell>
          <cell r="W281">
            <v>3.8209218913546312</v>
          </cell>
          <cell r="X281">
            <v>7.0931919767015223</v>
          </cell>
        </row>
        <row r="282">
          <cell r="V282">
            <v>10.797652522971987</v>
          </cell>
          <cell r="W282">
            <v>3.6785585241921188</v>
          </cell>
          <cell r="X282">
            <v>7.119093998779868</v>
          </cell>
        </row>
        <row r="283">
          <cell r="V283">
            <v>10.74063255066174</v>
          </cell>
          <cell r="W283">
            <v>3.6804805821057087</v>
          </cell>
          <cell r="X283">
            <v>7.0601519685560312</v>
          </cell>
        </row>
        <row r="284">
          <cell r="V284">
            <v>10.643432372124888</v>
          </cell>
          <cell r="W284">
            <v>3.6301506141727593</v>
          </cell>
          <cell r="X284">
            <v>7.0132817579521287</v>
          </cell>
        </row>
        <row r="285">
          <cell r="V285">
            <v>10.551208684105346</v>
          </cell>
          <cell r="W285">
            <v>3.6497943533244288</v>
          </cell>
          <cell r="X285">
            <v>6.9014143307809164</v>
          </cell>
        </row>
        <row r="286">
          <cell r="V286">
            <v>10.482875744715594</v>
          </cell>
          <cell r="W286">
            <v>3.6715296098951211</v>
          </cell>
          <cell r="X286">
            <v>6.8113461348204734</v>
          </cell>
        </row>
        <row r="287">
          <cell r="V287">
            <v>10.49523679964123</v>
          </cell>
          <cell r="W287">
            <v>3.6501869958305018</v>
          </cell>
          <cell r="X287">
            <v>6.8450498038107277</v>
          </cell>
        </row>
        <row r="288">
          <cell r="V288">
            <v>10.499360969429931</v>
          </cell>
          <cell r="W288">
            <v>3.6513132262537837</v>
          </cell>
          <cell r="X288">
            <v>6.8480477431761475</v>
          </cell>
        </row>
        <row r="289">
          <cell r="V289">
            <v>10.495606029817294</v>
          </cell>
          <cell r="W289">
            <v>3.684180436949601</v>
          </cell>
          <cell r="X289">
            <v>6.8114255928676926</v>
          </cell>
        </row>
        <row r="290">
          <cell r="V290">
            <v>10.433343106780784</v>
          </cell>
          <cell r="W290">
            <v>3.62677140322945</v>
          </cell>
          <cell r="X290">
            <v>6.8065717035513345</v>
          </cell>
        </row>
        <row r="291">
          <cell r="V291">
            <v>10.311865375668441</v>
          </cell>
          <cell r="W291">
            <v>3.6175904678664503</v>
          </cell>
          <cell r="X291">
            <v>6.694274907801991</v>
          </cell>
        </row>
        <row r="292">
          <cell r="V292">
            <v>10.272896495145019</v>
          </cell>
          <cell r="W292">
            <v>3.677933476443461</v>
          </cell>
          <cell r="X292">
            <v>6.5949630187015584</v>
          </cell>
        </row>
        <row r="293">
          <cell r="V293">
            <v>10.222320058677761</v>
          </cell>
          <cell r="W293">
            <v>3.6197737105286238</v>
          </cell>
          <cell r="X293">
            <v>6.6025463481491373</v>
          </cell>
        </row>
        <row r="294">
          <cell r="V294">
            <v>10.180767656352025</v>
          </cell>
          <cell r="W294">
            <v>3.5955667675122092</v>
          </cell>
          <cell r="X294">
            <v>6.5852008888398155</v>
          </cell>
        </row>
        <row r="295">
          <cell r="V295">
            <v>10.21987327906724</v>
          </cell>
          <cell r="W295">
            <v>3.6216427953484351</v>
          </cell>
          <cell r="X295">
            <v>6.5982304837188046</v>
          </cell>
        </row>
        <row r="296">
          <cell r="V296">
            <v>10.321369294651493</v>
          </cell>
          <cell r="W296">
            <v>3.669678424514681</v>
          </cell>
          <cell r="X296">
            <v>6.6516908701368127</v>
          </cell>
        </row>
        <row r="297">
          <cell r="V297">
            <v>10.281424419551053</v>
          </cell>
          <cell r="W297">
            <v>3.7232353356380585</v>
          </cell>
          <cell r="X297">
            <v>6.5581890839129944</v>
          </cell>
        </row>
        <row r="298">
          <cell r="V298">
            <v>10.281709531663791</v>
          </cell>
          <cell r="W298">
            <v>3.7743507961227585</v>
          </cell>
          <cell r="X298">
            <v>6.5073587355410325</v>
          </cell>
        </row>
        <row r="299">
          <cell r="V299">
            <v>10.274009389442732</v>
          </cell>
          <cell r="W299">
            <v>3.7803327611628337</v>
          </cell>
          <cell r="X299">
            <v>6.4936766282798981</v>
          </cell>
        </row>
        <row r="300">
          <cell r="V300">
            <v>10.17152821265018</v>
          </cell>
          <cell r="W300">
            <v>3.7463868257633424</v>
          </cell>
          <cell r="X300">
            <v>6.4251413868868381</v>
          </cell>
        </row>
        <row r="301">
          <cell r="V301">
            <v>10.26227437364569</v>
          </cell>
          <cell r="W301">
            <v>3.7919026371649776</v>
          </cell>
          <cell r="X301">
            <v>6.470371736480713</v>
          </cell>
        </row>
        <row r="302">
          <cell r="V302">
            <v>10.369994236020588</v>
          </cell>
          <cell r="W302">
            <v>3.8390316842438752</v>
          </cell>
          <cell r="X302">
            <v>6.5309625517767129</v>
          </cell>
        </row>
        <row r="303">
          <cell r="V303">
            <v>10.3540699770038</v>
          </cell>
          <cell r="W303">
            <v>3.8823820683215375</v>
          </cell>
          <cell r="X303">
            <v>6.4716879086822621</v>
          </cell>
        </row>
        <row r="304">
          <cell r="V304">
            <v>10.464172588052801</v>
          </cell>
          <cell r="W304">
            <v>3.9842781189726102</v>
          </cell>
          <cell r="X304">
            <v>6.4798944690801905</v>
          </cell>
        </row>
        <row r="305">
          <cell r="V305">
            <v>10.60476619057415</v>
          </cell>
          <cell r="W305">
            <v>4.0537592201988843</v>
          </cell>
          <cell r="X305">
            <v>6.5510069703752656</v>
          </cell>
        </row>
        <row r="306">
          <cell r="V306">
            <v>10.661786642837745</v>
          </cell>
          <cell r="W306">
            <v>4.0803655635174598</v>
          </cell>
          <cell r="X306">
            <v>6.5814210793202852</v>
          </cell>
        </row>
        <row r="307">
          <cell r="V307">
            <v>10.851692417055297</v>
          </cell>
          <cell r="W307">
            <v>4.2516272528269266</v>
          </cell>
          <cell r="X307">
            <v>6.6000651642283703</v>
          </cell>
        </row>
        <row r="308">
          <cell r="V308">
            <v>11.004637940287786</v>
          </cell>
          <cell r="W308">
            <v>4.353244015989195</v>
          </cell>
          <cell r="X308">
            <v>6.6513939242985911</v>
          </cell>
        </row>
        <row r="309">
          <cell r="V309">
            <v>11.068071487871748</v>
          </cell>
          <cell r="W309">
            <v>4.4521710277457789</v>
          </cell>
          <cell r="X309">
            <v>6.6159004601259692</v>
          </cell>
        </row>
        <row r="310">
          <cell r="V310">
            <v>11.223818909059153</v>
          </cell>
          <cell r="W310">
            <v>4.7092177187893123</v>
          </cell>
          <cell r="X310">
            <v>6.5146011902698406</v>
          </cell>
        </row>
        <row r="311">
          <cell r="V311">
            <v>11.341106209777466</v>
          </cell>
          <cell r="W311">
            <v>4.8931232274162575</v>
          </cell>
          <cell r="X311">
            <v>6.4479829823612089</v>
          </cell>
        </row>
        <row r="312">
          <cell r="V312">
            <v>11.544652109920996</v>
          </cell>
          <cell r="W312">
            <v>5.0802585896740684</v>
          </cell>
          <cell r="X312">
            <v>6.4643935202469276</v>
          </cell>
        </row>
        <row r="313">
          <cell r="V313">
            <v>11.743909563839141</v>
          </cell>
          <cell r="W313">
            <v>5.2684261618458885</v>
          </cell>
          <cell r="X313">
            <v>6.4754834019932526</v>
          </cell>
        </row>
        <row r="314">
          <cell r="V314">
            <v>11.872832235078807</v>
          </cell>
          <cell r="W314">
            <v>5.4439252477441462</v>
          </cell>
          <cell r="X314">
            <v>6.4289069873346607</v>
          </cell>
        </row>
        <row r="315">
          <cell r="V315">
            <v>11.957721203284017</v>
          </cell>
          <cell r="W315">
            <v>5.534149611705697</v>
          </cell>
          <cell r="X315">
            <v>6.4235715915783196</v>
          </cell>
        </row>
        <row r="316">
          <cell r="V316">
            <v>12.143223383707198</v>
          </cell>
          <cell r="W316">
            <v>5.7864780116084811</v>
          </cell>
          <cell r="X316">
            <v>6.3567453720987173</v>
          </cell>
        </row>
        <row r="317">
          <cell r="V317">
            <v>12.394040324502392</v>
          </cell>
          <cell r="W317">
            <v>5.8383382759531521</v>
          </cell>
          <cell r="X317">
            <v>6.5557020485492394</v>
          </cell>
        </row>
        <row r="318">
          <cell r="V318">
            <v>12.430112831064566</v>
          </cell>
          <cell r="W318">
            <v>5.9079429572341455</v>
          </cell>
          <cell r="X318">
            <v>6.5221698738304204</v>
          </cell>
        </row>
        <row r="319">
          <cell r="V319">
            <v>12.545999051483333</v>
          </cell>
          <cell r="W319">
            <v>5.9366321220975475</v>
          </cell>
          <cell r="X319">
            <v>6.6093669293857857</v>
          </cell>
        </row>
        <row r="320">
          <cell r="V320">
            <v>12.577225677256235</v>
          </cell>
          <cell r="W320">
            <v>5.941425729931634</v>
          </cell>
          <cell r="X320">
            <v>6.6357999473246014</v>
          </cell>
        </row>
        <row r="321">
          <cell r="V321">
            <v>12.596978259607393</v>
          </cell>
          <cell r="W321">
            <v>5.8744573642235913</v>
          </cell>
          <cell r="X321">
            <v>6.722520895383802</v>
          </cell>
        </row>
        <row r="322">
          <cell r="V322">
            <v>12.565198268181415</v>
          </cell>
          <cell r="W322">
            <v>5.8313595164579644</v>
          </cell>
          <cell r="X322">
            <v>6.733838751723451</v>
          </cell>
        </row>
        <row r="323">
          <cell r="V323">
            <v>12.616928404073258</v>
          </cell>
          <cell r="W323">
            <v>5.7823602612607434</v>
          </cell>
          <cell r="X323">
            <v>6.8345681428125147</v>
          </cell>
        </row>
        <row r="324">
          <cell r="V324">
            <v>12.601268481854897</v>
          </cell>
          <cell r="W324">
            <v>5.701231738722683</v>
          </cell>
          <cell r="X324">
            <v>6.9000367431322136</v>
          </cell>
        </row>
        <row r="325">
          <cell r="V325">
            <v>12.514308518233754</v>
          </cell>
          <cell r="W325">
            <v>5.6500132850404947</v>
          </cell>
          <cell r="X325">
            <v>6.8642952331932596</v>
          </cell>
        </row>
        <row r="326">
          <cell r="V326">
            <v>12.515953219798991</v>
          </cell>
          <cell r="W326">
            <v>5.5643595580999428</v>
          </cell>
          <cell r="X326">
            <v>6.9515936616990484</v>
          </cell>
        </row>
        <row r="327">
          <cell r="V327">
            <v>12.40834649285468</v>
          </cell>
          <cell r="W327">
            <v>5.44686496025263</v>
          </cell>
          <cell r="X327">
            <v>6.9614815326020496</v>
          </cell>
        </row>
        <row r="328">
          <cell r="V328">
            <v>12.351789493334699</v>
          </cell>
          <cell r="W328">
            <v>5.4069236462897265</v>
          </cell>
          <cell r="X328">
            <v>6.9448658470449729</v>
          </cell>
        </row>
        <row r="329">
          <cell r="V329">
            <v>12.398734222418998</v>
          </cell>
          <cell r="W329">
            <v>5.3051876126305872</v>
          </cell>
          <cell r="X329">
            <v>7.0935466097884108</v>
          </cell>
        </row>
        <row r="330">
          <cell r="V330">
            <v>12.280921187955048</v>
          </cell>
          <cell r="W330">
            <v>5.2099672017481682</v>
          </cell>
          <cell r="X330">
            <v>7.07095398620688</v>
          </cell>
        </row>
        <row r="331">
          <cell r="V331">
            <v>12.151277492532962</v>
          </cell>
          <cell r="W331">
            <v>5.1239277639588003</v>
          </cell>
          <cell r="X331">
            <v>7.027349728574162</v>
          </cell>
        </row>
        <row r="332">
          <cell r="V332">
            <v>12.08114655592904</v>
          </cell>
          <cell r="W332">
            <v>4.9913809676039911</v>
          </cell>
          <cell r="X332">
            <v>7.089765588325049</v>
          </cell>
        </row>
        <row r="333">
          <cell r="V333">
            <v>11.983963663838768</v>
          </cell>
          <cell r="W333">
            <v>4.8679026670955903</v>
          </cell>
          <cell r="X333">
            <v>7.1160609967431778</v>
          </cell>
        </row>
        <row r="334">
          <cell r="V334">
            <v>11.90504971315643</v>
          </cell>
          <cell r="W334">
            <v>4.821590809855766</v>
          </cell>
          <cell r="X334">
            <v>7.0834589033006639</v>
          </cell>
        </row>
        <row r="335">
          <cell r="V335">
            <v>11.892290100882819</v>
          </cell>
          <cell r="W335">
            <v>4.677227572850998</v>
          </cell>
          <cell r="X335">
            <v>7.2150625280318215</v>
          </cell>
        </row>
        <row r="336">
          <cell r="V336">
            <v>11.860907861668064</v>
          </cell>
          <cell r="W336">
            <v>4.593346182228788</v>
          </cell>
          <cell r="X336">
            <v>7.2675616794392761</v>
          </cell>
        </row>
        <row r="337">
          <cell r="V337">
            <v>11.779582509445941</v>
          </cell>
          <cell r="W337">
            <v>4.6259728182036639</v>
          </cell>
          <cell r="X337">
            <v>7.1536096912422771</v>
          </cell>
        </row>
        <row r="338">
          <cell r="V338">
            <v>11.625488679140531</v>
          </cell>
          <cell r="W338">
            <v>4.4977123776877166</v>
          </cell>
          <cell r="X338">
            <v>7.1277763014528146</v>
          </cell>
        </row>
        <row r="339">
          <cell r="V339">
            <v>11.51563799250936</v>
          </cell>
          <cell r="W339">
            <v>4.4042484200636194</v>
          </cell>
          <cell r="X339">
            <v>7.1113895724457405</v>
          </cell>
        </row>
        <row r="340">
          <cell r="V340">
            <v>11.517970338964677</v>
          </cell>
          <cell r="W340">
            <v>4.4218688855058605</v>
          </cell>
          <cell r="X340">
            <v>7.0961014534588163</v>
          </cell>
        </row>
        <row r="341">
          <cell r="V341">
            <v>11.62647301101771</v>
          </cell>
          <cell r="W341">
            <v>4.3662682645558357</v>
          </cell>
          <cell r="X341">
            <v>7.2602047464618744</v>
          </cell>
        </row>
        <row r="342">
          <cell r="V342">
            <v>11.522467445565594</v>
          </cell>
          <cell r="W342">
            <v>4.3368220762808818</v>
          </cell>
          <cell r="X342">
            <v>7.1856453692847122</v>
          </cell>
        </row>
        <row r="343">
          <cell r="V343">
            <v>11.432833352533519</v>
          </cell>
          <cell r="W343">
            <v>4.3374586169642235</v>
          </cell>
          <cell r="X343">
            <v>7.0953747355692958</v>
          </cell>
        </row>
        <row r="344">
          <cell r="V344">
            <v>11.400900211578566</v>
          </cell>
          <cell r="W344">
            <v>4.3286363204466189</v>
          </cell>
          <cell r="X344">
            <v>7.0722638911319473</v>
          </cell>
        </row>
        <row r="345">
          <cell r="V345">
            <v>11.339970412118891</v>
          </cell>
          <cell r="W345">
            <v>4.2094734731001973</v>
          </cell>
          <cell r="X345">
            <v>7.1304969390186939</v>
          </cell>
        </row>
        <row r="346">
          <cell r="V346">
            <v>11.332271585293011</v>
          </cell>
          <cell r="W346">
            <v>4.234278921443865</v>
          </cell>
          <cell r="X346">
            <v>7.097992663849146</v>
          </cell>
        </row>
        <row r="347">
          <cell r="V347">
            <v>11.330833246701959</v>
          </cell>
          <cell r="W347">
            <v>4.2630349611033553</v>
          </cell>
          <cell r="X347">
            <v>7.0677982855986032</v>
          </cell>
        </row>
        <row r="348">
          <cell r="V348">
            <v>11.290691974292292</v>
          </cell>
          <cell r="W348">
            <v>4.2638115569606327</v>
          </cell>
          <cell r="X348">
            <v>7.0268804173316592</v>
          </cell>
        </row>
      </sheetData>
      <sheetData sheetId="3"/>
      <sheetData sheetId="4"/>
      <sheetData sheetId="5">
        <row r="7">
          <cell r="AL7">
            <v>20.828528271821408</v>
          </cell>
          <cell r="AM7">
            <v>8.5419604706746863</v>
          </cell>
          <cell r="AN7">
            <v>23.546935897001582</v>
          </cell>
          <cell r="AO7">
            <v>8.7168850562283708</v>
          </cell>
          <cell r="AP7">
            <v>8.5745400669030101</v>
          </cell>
          <cell r="AQ7">
            <v>16.732449112624263</v>
          </cell>
          <cell r="AR7">
            <v>13.05870112474668</v>
          </cell>
        </row>
        <row r="8">
          <cell r="AL8">
            <v>20.828274012857285</v>
          </cell>
          <cell r="AM8">
            <v>7.6107855203179069</v>
          </cell>
          <cell r="AN8">
            <v>24.764747982539355</v>
          </cell>
          <cell r="AO8">
            <v>8.6951779148559645</v>
          </cell>
          <cell r="AP8">
            <v>8.2953048680480332</v>
          </cell>
          <cell r="AQ8">
            <v>16.830072213962033</v>
          </cell>
          <cell r="AR8">
            <v>12.975637487419423</v>
          </cell>
        </row>
        <row r="9">
          <cell r="AL9">
            <v>20.936026975593606</v>
          </cell>
          <cell r="AM9">
            <v>7.1328946765577594</v>
          </cell>
          <cell r="AN9">
            <v>25.901203051136541</v>
          </cell>
          <cell r="AO9">
            <v>8.8654789510453931</v>
          </cell>
          <cell r="AP9">
            <v>7.9793180857100658</v>
          </cell>
          <cell r="AQ9">
            <v>16.471921906815446</v>
          </cell>
          <cell r="AR9">
            <v>12.713156353141194</v>
          </cell>
        </row>
        <row r="10">
          <cell r="AL10">
            <v>21.529262881352068</v>
          </cell>
          <cell r="AM10">
            <v>6.9481137711292034</v>
          </cell>
          <cell r="AN10">
            <v>26.416757542077406</v>
          </cell>
          <cell r="AO10">
            <v>8.9526115439799856</v>
          </cell>
          <cell r="AP10">
            <v>8.1228723818483246</v>
          </cell>
          <cell r="AQ10">
            <v>15.815984487335088</v>
          </cell>
          <cell r="AR10">
            <v>12.214397392277926</v>
          </cell>
        </row>
        <row r="11">
          <cell r="AL11">
            <v>22.205637127469188</v>
          </cell>
          <cell r="AM11">
            <v>7.1924555918413553</v>
          </cell>
          <cell r="AN11">
            <v>26.093845103620257</v>
          </cell>
          <cell r="AO11">
            <v>8.8770855247845919</v>
          </cell>
          <cell r="AP11">
            <v>7.9039608662944527</v>
          </cell>
          <cell r="AQ11">
            <v>15.673489356340101</v>
          </cell>
          <cell r="AR11">
            <v>12.053526429650054</v>
          </cell>
        </row>
        <row r="12">
          <cell r="AL12">
            <v>22.821826907355835</v>
          </cell>
          <cell r="AM12">
            <v>7.5084258246080653</v>
          </cell>
          <cell r="AN12">
            <v>25.568792961169812</v>
          </cell>
          <cell r="AO12">
            <v>8.9778738035518799</v>
          </cell>
          <cell r="AP12">
            <v>7.7191478317726521</v>
          </cell>
          <cell r="AQ12">
            <v>15.875510070267387</v>
          </cell>
          <cell r="AR12">
            <v>11.528422601274368</v>
          </cell>
        </row>
        <row r="13">
          <cell r="AL13">
            <v>23.168299073726363</v>
          </cell>
          <cell r="AM13">
            <v>7.6036625196285987</v>
          </cell>
          <cell r="AN13">
            <v>24.945132837434507</v>
          </cell>
          <cell r="AO13">
            <v>9.0749251663906083</v>
          </cell>
          <cell r="AP13">
            <v>7.4911692601678359</v>
          </cell>
          <cell r="AQ13">
            <v>15.835048708800212</v>
          </cell>
          <cell r="AR13">
            <v>11.881762433851877</v>
          </cell>
        </row>
        <row r="14">
          <cell r="AL14">
            <v>23.255602670329647</v>
          </cell>
          <cell r="AM14">
            <v>7.6032006730982875</v>
          </cell>
          <cell r="AN14">
            <v>24.975754945275128</v>
          </cell>
          <cell r="AO14">
            <v>8.4217630930698455</v>
          </cell>
          <cell r="AP14">
            <v>7.190068143527065</v>
          </cell>
          <cell r="AQ14">
            <v>15.898052994518034</v>
          </cell>
          <cell r="AR14">
            <v>12.655557480181995</v>
          </cell>
        </row>
        <row r="15">
          <cell r="AL15">
            <v>23.671417137964891</v>
          </cell>
          <cell r="AM15">
            <v>7.1086977704678294</v>
          </cell>
          <cell r="AN15">
            <v>25.461916425386004</v>
          </cell>
          <cell r="AO15">
            <v>8.0616903636844057</v>
          </cell>
          <cell r="AP15">
            <v>6.4668150761723986</v>
          </cell>
          <cell r="AQ15">
            <v>16.435198279318204</v>
          </cell>
          <cell r="AR15">
            <v>12.794264947006265</v>
          </cell>
        </row>
        <row r="16">
          <cell r="AL16">
            <v>22.684385919293614</v>
          </cell>
          <cell r="AM16">
            <v>7.0827067645361357</v>
          </cell>
          <cell r="AN16">
            <v>24.972230096192728</v>
          </cell>
          <cell r="AO16">
            <v>8.1228373168157706</v>
          </cell>
          <cell r="AP16">
            <v>6.1153213992747295</v>
          </cell>
          <cell r="AQ16">
            <v>16.161246879505452</v>
          </cell>
          <cell r="AR16">
            <v>14.861271624381573</v>
          </cell>
        </row>
        <row r="17">
          <cell r="AL17">
            <v>23.423600531422718</v>
          </cell>
          <cell r="AM17">
            <v>7.0248102850101528</v>
          </cell>
          <cell r="AN17">
            <v>25.576525452376984</v>
          </cell>
          <cell r="AO17">
            <v>8.2924281132594526</v>
          </cell>
          <cell r="AP17">
            <v>5.894965637901346</v>
          </cell>
          <cell r="AQ17">
            <v>15.376575650812482</v>
          </cell>
          <cell r="AR17">
            <v>14.411094329216864</v>
          </cell>
        </row>
        <row r="18">
          <cell r="AL18">
            <v>24.147563796569564</v>
          </cell>
          <cell r="AM18">
            <v>7.3876486571269036</v>
          </cell>
          <cell r="AN18">
            <v>24.949340332607019</v>
          </cell>
          <cell r="AO18">
            <v>8.1273087283105081</v>
          </cell>
          <cell r="AP18">
            <v>5.6219702853398941</v>
          </cell>
          <cell r="AQ18">
            <v>15.165960446790672</v>
          </cell>
          <cell r="AR18">
            <v>14.60020775325544</v>
          </cell>
        </row>
        <row r="19">
          <cell r="AL19">
            <v>24.03637772445191</v>
          </cell>
          <cell r="AM19">
            <v>9.560290913187222</v>
          </cell>
          <cell r="AN19">
            <v>24.432885608437573</v>
          </cell>
          <cell r="AO19">
            <v>7.9897587763123985</v>
          </cell>
          <cell r="AP19">
            <v>5.4237752328309341</v>
          </cell>
          <cell r="AQ19">
            <v>14.68153912569222</v>
          </cell>
          <cell r="AR19">
            <v>13.875372619087745</v>
          </cell>
        </row>
        <row r="20">
          <cell r="AL20">
            <v>24.357850398477197</v>
          </cell>
          <cell r="AM20">
            <v>9.4351134200373021</v>
          </cell>
          <cell r="AN20">
            <v>24.942871843185653</v>
          </cell>
          <cell r="AO20">
            <v>8.0056783621811807</v>
          </cell>
          <cell r="AP20">
            <v>5.332663121294984</v>
          </cell>
          <cell r="AQ20">
            <v>14.428876733470561</v>
          </cell>
          <cell r="AR20">
            <v>13.496946121353121</v>
          </cell>
        </row>
        <row r="21">
          <cell r="AL21">
            <v>24.82777950587781</v>
          </cell>
          <cell r="AM21">
            <v>10.359126212576108</v>
          </cell>
          <cell r="AN21">
            <v>25.225217428614151</v>
          </cell>
          <cell r="AO21">
            <v>8.2255199393907894</v>
          </cell>
          <cell r="AP21">
            <v>5.2345964691951696</v>
          </cell>
          <cell r="AQ21">
            <v>14.333468283234405</v>
          </cell>
          <cell r="AR21">
            <v>11.794292161111567</v>
          </cell>
        </row>
        <row r="22">
          <cell r="AL22">
            <v>24.563460129413095</v>
          </cell>
          <cell r="AM22">
            <v>10.044311250573555</v>
          </cell>
          <cell r="AN22">
            <v>25.515816239840749</v>
          </cell>
          <cell r="AO22">
            <v>8.1623859778508212</v>
          </cell>
          <cell r="AP22">
            <v>5.1014698680049477</v>
          </cell>
          <cell r="AQ22">
            <v>14.059279492748351</v>
          </cell>
          <cell r="AR22">
            <v>12.553277041568478</v>
          </cell>
        </row>
        <row r="23">
          <cell r="AL23">
            <v>24.146032952738306</v>
          </cell>
          <cell r="AM23">
            <v>10.152984386086777</v>
          </cell>
          <cell r="AN23">
            <v>25.47862449383349</v>
          </cell>
          <cell r="AO23">
            <v>7.9834329204401424</v>
          </cell>
          <cell r="AP23">
            <v>4.6927919399752556</v>
          </cell>
          <cell r="AQ23">
            <v>14.276501457873152</v>
          </cell>
          <cell r="AR23">
            <v>13.26963184905288</v>
          </cell>
        </row>
        <row r="24">
          <cell r="AL24">
            <v>24.237208280278814</v>
          </cell>
          <cell r="AM24">
            <v>10.472106685657655</v>
          </cell>
          <cell r="AN24">
            <v>26.186349104742384</v>
          </cell>
          <cell r="AO24">
            <v>7.6251020291699776</v>
          </cell>
          <cell r="AP24">
            <v>4.5570760935540058</v>
          </cell>
          <cell r="AQ24">
            <v>14.928168764558597</v>
          </cell>
          <cell r="AR24">
            <v>11.993989042038564</v>
          </cell>
        </row>
        <row r="25">
          <cell r="AL25">
            <v>24.639345452440221</v>
          </cell>
          <cell r="AM25">
            <v>10.515300616673589</v>
          </cell>
          <cell r="AN25">
            <v>26.744789671266311</v>
          </cell>
          <cell r="AO25">
            <v>7.2234792867831716</v>
          </cell>
          <cell r="AP25">
            <v>4.421174999655566</v>
          </cell>
          <cell r="AQ25">
            <v>14.300263102661321</v>
          </cell>
          <cell r="AR25">
            <v>12.155646870519821</v>
          </cell>
        </row>
        <row r="26">
          <cell r="AL26">
            <v>24.667756250740066</v>
          </cell>
          <cell r="AM26">
            <v>10.881523381511695</v>
          </cell>
          <cell r="AN26">
            <v>26.380449904690234</v>
          </cell>
          <cell r="AO26">
            <v>7.2302461848534545</v>
          </cell>
          <cell r="AP26">
            <v>4.2119158342209211</v>
          </cell>
          <cell r="AQ26">
            <v>14.043933474050373</v>
          </cell>
          <cell r="AR26">
            <v>12.584174969933255</v>
          </cell>
        </row>
        <row r="27">
          <cell r="AL27">
            <v>24.542389547316297</v>
          </cell>
          <cell r="AM27">
            <v>10.552194766698122</v>
          </cell>
          <cell r="AN27">
            <v>26.505940401698592</v>
          </cell>
          <cell r="AO27">
            <v>7.0715343965269666</v>
          </cell>
          <cell r="AP27">
            <v>4.1065761615972178</v>
          </cell>
          <cell r="AQ27">
            <v>14.096108992239708</v>
          </cell>
          <cell r="AR27">
            <v>13.125255733923094</v>
          </cell>
        </row>
        <row r="28">
          <cell r="AL28">
            <v>24.110491893040383</v>
          </cell>
          <cell r="AM28">
            <v>10.448627369782134</v>
          </cell>
          <cell r="AN28">
            <v>26.378425239337815</v>
          </cell>
          <cell r="AO28">
            <v>7.0268704385633676</v>
          </cell>
          <cell r="AP28">
            <v>4.0359652063374742</v>
          </cell>
          <cell r="AQ28">
            <v>14.285805056369396</v>
          </cell>
          <cell r="AR28">
            <v>13.713814796569428</v>
          </cell>
        </row>
        <row r="29">
          <cell r="AL29">
            <v>23.82745900932726</v>
          </cell>
          <cell r="AM29">
            <v>10.416974033536231</v>
          </cell>
          <cell r="AN29">
            <v>26.651620923491027</v>
          </cell>
          <cell r="AO29">
            <v>6.8877643796960246</v>
          </cell>
          <cell r="AP29">
            <v>3.8912010449224868</v>
          </cell>
          <cell r="AQ29">
            <v>14.021703052816518</v>
          </cell>
          <cell r="AR29">
            <v>14.303277556210455</v>
          </cell>
        </row>
        <row r="30">
          <cell r="AL30">
            <v>24.130727590089769</v>
          </cell>
          <cell r="AM30">
            <v>11.176613687579716</v>
          </cell>
          <cell r="AN30">
            <v>26.061790604864726</v>
          </cell>
          <cell r="AO30">
            <v>7.1180832975737269</v>
          </cell>
          <cell r="AP30">
            <v>3.7958577679307206</v>
          </cell>
          <cell r="AQ30">
            <v>13.444025626864514</v>
          </cell>
          <cell r="AR30">
            <v>14.27290142509683</v>
          </cell>
        </row>
        <row r="31">
          <cell r="AL31">
            <v>23.950654311497253</v>
          </cell>
          <cell r="AM31">
            <v>13.360035875153169</v>
          </cell>
          <cell r="AN31">
            <v>25.24537157684761</v>
          </cell>
          <cell r="AO31">
            <v>6.7219388160218285</v>
          </cell>
          <cell r="AP31">
            <v>3.7012152173911272</v>
          </cell>
          <cell r="AQ31">
            <v>13.627615936850068</v>
          </cell>
          <cell r="AR31">
            <v>13.393168266238945</v>
          </cell>
        </row>
        <row r="32">
          <cell r="AL32">
            <v>25.4907754511839</v>
          </cell>
          <cell r="AM32">
            <v>11.127335211131992</v>
          </cell>
          <cell r="AN32">
            <v>26.765640651811594</v>
          </cell>
          <cell r="AO32">
            <v>7.2151829422945779</v>
          </cell>
          <cell r="AP32">
            <v>3.773785600575462</v>
          </cell>
          <cell r="AQ32">
            <v>13.22338226106972</v>
          </cell>
          <cell r="AR32">
            <v>12.403897881932751</v>
          </cell>
        </row>
        <row r="33">
          <cell r="AL33">
            <v>24.880685237510662</v>
          </cell>
          <cell r="AM33">
            <v>10.774715777049531</v>
          </cell>
          <cell r="AN33">
            <v>27.738596928277648</v>
          </cell>
          <cell r="AO33">
            <v>7.4888884600923271</v>
          </cell>
          <cell r="AP33">
            <v>3.8300081384290134</v>
          </cell>
          <cell r="AQ33">
            <v>13.668500294740429</v>
          </cell>
          <cell r="AR33">
            <v>11.618605163900391</v>
          </cell>
        </row>
        <row r="34">
          <cell r="AL34">
            <v>24.678091996217049</v>
          </cell>
          <cell r="AM34">
            <v>10.895521588435757</v>
          </cell>
          <cell r="AN34">
            <v>27.694400961396788</v>
          </cell>
          <cell r="AO34">
            <v>7.659806921409797</v>
          </cell>
          <cell r="AP34">
            <v>3.7985561649159347</v>
          </cell>
          <cell r="AQ34">
            <v>13.646338804899738</v>
          </cell>
          <cell r="AR34">
            <v>11.627283562724934</v>
          </cell>
        </row>
        <row r="35">
          <cell r="AL35">
            <v>24.962744734986273</v>
          </cell>
          <cell r="AM35">
            <v>10.682016541352676</v>
          </cell>
          <cell r="AN35">
            <v>27.179003658128831</v>
          </cell>
          <cell r="AO35">
            <v>7.6923214830665634</v>
          </cell>
          <cell r="AP35">
            <v>3.6068241398259713</v>
          </cell>
          <cell r="AQ35">
            <v>13.138302506917634</v>
          </cell>
          <cell r="AR35">
            <v>12.738786935722052</v>
          </cell>
        </row>
        <row r="36">
          <cell r="AL36">
            <v>25.194522336339993</v>
          </cell>
          <cell r="AM36">
            <v>10.595271835238702</v>
          </cell>
          <cell r="AN36">
            <v>26.939078351397416</v>
          </cell>
          <cell r="AO36">
            <v>7.5649243760482472</v>
          </cell>
          <cell r="AP36">
            <v>3.5214406486808749</v>
          </cell>
          <cell r="AQ36">
            <v>13.429044110081678</v>
          </cell>
          <cell r="AR36">
            <v>12.75571834221309</v>
          </cell>
        </row>
        <row r="37">
          <cell r="AL37">
            <v>25.357317886354064</v>
          </cell>
          <cell r="AM37">
            <v>10.668815053063652</v>
          </cell>
          <cell r="AN37">
            <v>26.802776528707735</v>
          </cell>
          <cell r="AO37">
            <v>7.8197285447619951</v>
          </cell>
          <cell r="AP37">
            <v>3.3189545483187026</v>
          </cell>
          <cell r="AQ37">
            <v>12.627690507264679</v>
          </cell>
          <cell r="AR37">
            <v>13.404716931529173</v>
          </cell>
        </row>
        <row r="38">
          <cell r="AL38">
            <v>25.421194199315352</v>
          </cell>
          <cell r="AM38">
            <v>10.48178514995069</v>
          </cell>
          <cell r="AN38">
            <v>27.274612254564712</v>
          </cell>
          <cell r="AO38">
            <v>7.8207945875867084</v>
          </cell>
          <cell r="AP38">
            <v>3.0168012838181117</v>
          </cell>
          <cell r="AQ38">
            <v>13.006060852700349</v>
          </cell>
          <cell r="AR38">
            <v>12.978751672064078</v>
          </cell>
        </row>
        <row r="39">
          <cell r="AL39">
            <v>25.375966010956532</v>
          </cell>
          <cell r="AM39">
            <v>10.037206753140653</v>
          </cell>
          <cell r="AN39">
            <v>27.300251596808899</v>
          </cell>
          <cell r="AO39">
            <v>7.8374035444981534</v>
          </cell>
          <cell r="AP39">
            <v>3.0650622547882209</v>
          </cell>
          <cell r="AQ39">
            <v>13.003487639874963</v>
          </cell>
          <cell r="AR39">
            <v>13.380622199932576</v>
          </cell>
        </row>
        <row r="40">
          <cell r="AL40">
            <v>24.999217126704774</v>
          </cell>
          <cell r="AM40">
            <v>10.22971307729599</v>
          </cell>
          <cell r="AN40">
            <v>26.611473957218408</v>
          </cell>
          <cell r="AO40">
            <v>7.7911562671339141</v>
          </cell>
          <cell r="AP40">
            <v>3.2054104029140293</v>
          </cell>
          <cell r="AQ40">
            <v>12.892384222184926</v>
          </cell>
          <cell r="AR40">
            <v>14.270644946547959</v>
          </cell>
        </row>
        <row r="41">
          <cell r="AL41">
            <v>24.307671008607734</v>
          </cell>
          <cell r="AM41">
            <v>10.158907288644734</v>
          </cell>
          <cell r="AN41">
            <v>26.161904573978244</v>
          </cell>
          <cell r="AO41">
            <v>7.7680483131869149</v>
          </cell>
          <cell r="AP41">
            <v>3.2163742387192067</v>
          </cell>
          <cell r="AQ41">
            <v>12.693057774469835</v>
          </cell>
          <cell r="AR41">
            <v>15.694036802393333</v>
          </cell>
        </row>
        <row r="42">
          <cell r="AL42">
            <v>24.845860019545988</v>
          </cell>
          <cell r="AM42">
            <v>10.870489986033391</v>
          </cell>
          <cell r="AN42">
            <v>25.16808584037425</v>
          </cell>
          <cell r="AO42">
            <v>7.6476401604216138</v>
          </cell>
          <cell r="AP42">
            <v>3.1199779876247931</v>
          </cell>
          <cell r="AQ42">
            <v>12.318901889629601</v>
          </cell>
          <cell r="AR42">
            <v>16.029044116370365</v>
          </cell>
        </row>
        <row r="43">
          <cell r="AL43">
            <v>25.648885832393486</v>
          </cell>
          <cell r="AM43">
            <v>14.165558918040633</v>
          </cell>
          <cell r="AN43">
            <v>24.281452691516158</v>
          </cell>
          <cell r="AO43">
            <v>7.7109765223907969</v>
          </cell>
          <cell r="AP43">
            <v>3.0763743594260657</v>
          </cell>
          <cell r="AQ43">
            <v>12.23506904852567</v>
          </cell>
          <cell r="AR43">
            <v>12.881682627707193</v>
          </cell>
        </row>
        <row r="44">
          <cell r="AL44">
            <v>25.941020845523543</v>
          </cell>
          <cell r="AM44">
            <v>11.147446299413915</v>
          </cell>
          <cell r="AN44">
            <v>25.278796709881838</v>
          </cell>
          <cell r="AO44">
            <v>7.5578454320162276</v>
          </cell>
          <cell r="AP44">
            <v>3.1256565548433612</v>
          </cell>
          <cell r="AQ44">
            <v>12.487465855609123</v>
          </cell>
          <cell r="AR44">
            <v>14.461768302711988</v>
          </cell>
        </row>
        <row r="45">
          <cell r="AL45">
            <v>25.502928360176885</v>
          </cell>
          <cell r="AM45">
            <v>11.343569644685294</v>
          </cell>
          <cell r="AN45">
            <v>24.782709344202338</v>
          </cell>
          <cell r="AO45">
            <v>7.5179319546861425</v>
          </cell>
          <cell r="AP45">
            <v>3.1263671412409799</v>
          </cell>
          <cell r="AQ45">
            <v>12.029026108803409</v>
          </cell>
          <cell r="AR45">
            <v>15.697467446204952</v>
          </cell>
        </row>
        <row r="46">
          <cell r="AL46">
            <v>26.030745418463525</v>
          </cell>
          <cell r="AM46">
            <v>11.19516558049312</v>
          </cell>
          <cell r="AN46">
            <v>24.301459618163669</v>
          </cell>
          <cell r="AO46">
            <v>7.575078629753242</v>
          </cell>
          <cell r="AP46">
            <v>3.1437012905445436</v>
          </cell>
          <cell r="AQ46">
            <v>12.114418121061165</v>
          </cell>
          <cell r="AR46">
            <v>15.639431341520735</v>
          </cell>
        </row>
        <row r="47">
          <cell r="AL47">
            <v>26.529950298638539</v>
          </cell>
          <cell r="AM47">
            <v>11.716703847479158</v>
          </cell>
          <cell r="AN47">
            <v>23.924884478563769</v>
          </cell>
          <cell r="AO47">
            <v>7.3520314672659124</v>
          </cell>
          <cell r="AP47">
            <v>3.1533260637102885</v>
          </cell>
          <cell r="AQ47">
            <v>11.654797943649186</v>
          </cell>
          <cell r="AR47">
            <v>15.668305900693147</v>
          </cell>
        </row>
        <row r="48">
          <cell r="AL48">
            <v>27.186625165517864</v>
          </cell>
          <cell r="AM48">
            <v>11.836308907484474</v>
          </cell>
          <cell r="AN48">
            <v>23.994146552825608</v>
          </cell>
          <cell r="AO48">
            <v>7.2317220749640549</v>
          </cell>
          <cell r="AP48">
            <v>3.1954121866100764</v>
          </cell>
          <cell r="AQ48">
            <v>11.819041344339286</v>
          </cell>
          <cell r="AR48">
            <v>14.73674376825864</v>
          </cell>
        </row>
        <row r="49">
          <cell r="AL49">
            <v>27.653502810853926</v>
          </cell>
          <cell r="AM49">
            <v>12.625116245813794</v>
          </cell>
          <cell r="AN49">
            <v>23.265286288085374</v>
          </cell>
          <cell r="AO49">
            <v>6.893386210471526</v>
          </cell>
          <cell r="AP49">
            <v>3.1945904282676914</v>
          </cell>
          <cell r="AQ49">
            <v>12.303681980915808</v>
          </cell>
          <cell r="AR49">
            <v>14.064436035591882</v>
          </cell>
        </row>
        <row r="50">
          <cell r="AL50">
            <v>27.863770241467499</v>
          </cell>
          <cell r="AM50">
            <v>11.988237048697417</v>
          </cell>
          <cell r="AN50">
            <v>22.511667151034409</v>
          </cell>
          <cell r="AO50">
            <v>6.8097788119142511</v>
          </cell>
          <cell r="AP50">
            <v>3.094122182767002</v>
          </cell>
          <cell r="AQ50">
            <v>12.479168843790781</v>
          </cell>
          <cell r="AR50">
            <v>15.253255720328641</v>
          </cell>
        </row>
        <row r="51">
          <cell r="AL51">
            <v>28.595168375791591</v>
          </cell>
          <cell r="AM51">
            <v>12.150276207976455</v>
          </cell>
          <cell r="AN51">
            <v>22.31681783662108</v>
          </cell>
          <cell r="AO51">
            <v>6.6057857898065624</v>
          </cell>
          <cell r="AP51">
            <v>2.980411477520776</v>
          </cell>
          <cell r="AQ51">
            <v>12.904205119913643</v>
          </cell>
          <cell r="AR51">
            <v>14.447335192369891</v>
          </cell>
        </row>
        <row r="52">
          <cell r="AL52">
            <v>28.836157239931648</v>
          </cell>
          <cell r="AM52">
            <v>11.949116217052236</v>
          </cell>
          <cell r="AN52">
            <v>22.173283165164477</v>
          </cell>
          <cell r="AO52">
            <v>6.2454587075735892</v>
          </cell>
          <cell r="AP52">
            <v>2.8781975007004132</v>
          </cell>
          <cell r="AQ52">
            <v>12.685683650758259</v>
          </cell>
          <cell r="AR52">
            <v>15.232103518819375</v>
          </cell>
        </row>
        <row r="53">
          <cell r="AL53">
            <v>29.710200291825618</v>
          </cell>
          <cell r="AM53">
            <v>11.871430228145414</v>
          </cell>
          <cell r="AN53">
            <v>22.7106191038033</v>
          </cell>
          <cell r="AO53">
            <v>6.0858266891125865</v>
          </cell>
          <cell r="AP53">
            <v>2.8222858420882786</v>
          </cell>
          <cell r="AQ53">
            <v>12.399155197021191</v>
          </cell>
          <cell r="AR53">
            <v>14.400482648003612</v>
          </cell>
        </row>
        <row r="54">
          <cell r="AL54">
            <v>29.778121495262994</v>
          </cell>
          <cell r="AM54">
            <v>12.193603123022809</v>
          </cell>
          <cell r="AN54">
            <v>22.023543953678026</v>
          </cell>
          <cell r="AO54">
            <v>5.7796384007928561</v>
          </cell>
          <cell r="AP54">
            <v>2.718693925324136</v>
          </cell>
          <cell r="AQ54">
            <v>12.442963546281739</v>
          </cell>
          <cell r="AR54">
            <v>15.063435555637442</v>
          </cell>
        </row>
        <row r="55">
          <cell r="AL55">
            <v>28.873836349544717</v>
          </cell>
          <cell r="AM55">
            <v>14.889962135149664</v>
          </cell>
          <cell r="AN55">
            <v>21.442491140378177</v>
          </cell>
          <cell r="AO55">
            <v>5.6413952677239481</v>
          </cell>
          <cell r="AP55">
            <v>2.869201372221617</v>
          </cell>
          <cell r="AQ55">
            <v>12.572801116495386</v>
          </cell>
          <cell r="AR55">
            <v>13.710312618486489</v>
          </cell>
        </row>
        <row r="56">
          <cell r="AL56">
            <v>30.112899212713234</v>
          </cell>
          <cell r="AM56">
            <v>12.958673329693346</v>
          </cell>
          <cell r="AN56">
            <v>22.127582806738875</v>
          </cell>
          <cell r="AO56">
            <v>5.6611200260965351</v>
          </cell>
          <cell r="AP56">
            <v>3.0524158910590335</v>
          </cell>
          <cell r="AQ56">
            <v>12.219411898691213</v>
          </cell>
          <cell r="AR56">
            <v>13.867896835007764</v>
          </cell>
        </row>
        <row r="57">
          <cell r="AL57">
            <v>29.92084204312015</v>
          </cell>
          <cell r="AM57">
            <v>12.654810397730898</v>
          </cell>
          <cell r="AN57">
            <v>22.313314278685738</v>
          </cell>
          <cell r="AO57">
            <v>5.5818072334807782</v>
          </cell>
          <cell r="AP57">
            <v>2.9562102732412106</v>
          </cell>
          <cell r="AQ57">
            <v>11.96138675417146</v>
          </cell>
          <cell r="AR57">
            <v>14.611629019569767</v>
          </cell>
        </row>
        <row r="58">
          <cell r="AL58">
            <v>29.442285398890323</v>
          </cell>
          <cell r="AM58">
            <v>12.669942265336298</v>
          </cell>
          <cell r="AN58">
            <v>23.115201229812349</v>
          </cell>
          <cell r="AO58">
            <v>5.4208675959399262</v>
          </cell>
          <cell r="AP58">
            <v>2.9353849769042273</v>
          </cell>
          <cell r="AQ58">
            <v>11.904909079993557</v>
          </cell>
          <cell r="AR58">
            <v>14.511409453123324</v>
          </cell>
        </row>
        <row r="59">
          <cell r="AL59">
            <v>29.881205484271028</v>
          </cell>
          <cell r="AM59">
            <v>12.334848148295434</v>
          </cell>
          <cell r="AN59">
            <v>23.224988745464291</v>
          </cell>
          <cell r="AO59">
            <v>5.3610659977151327</v>
          </cell>
          <cell r="AP59">
            <v>2.8821557554373829</v>
          </cell>
          <cell r="AQ59">
            <v>11.642619111338108</v>
          </cell>
          <cell r="AR59">
            <v>14.673116757478621</v>
          </cell>
        </row>
        <row r="60">
          <cell r="AL60">
            <v>29.525291338449062</v>
          </cell>
          <cell r="AM60">
            <v>11.814411025100638</v>
          </cell>
          <cell r="AN60">
            <v>23.26598797478832</v>
          </cell>
          <cell r="AO60">
            <v>5.4698795486602529</v>
          </cell>
          <cell r="AP60">
            <v>2.9297041940816366</v>
          </cell>
          <cell r="AQ60">
            <v>11.235872198710469</v>
          </cell>
          <cell r="AR60">
            <v>15.75885372020962</v>
          </cell>
        </row>
        <row r="61">
          <cell r="AL61">
            <v>29.78342450740783</v>
          </cell>
          <cell r="AM61">
            <v>13.026392413874605</v>
          </cell>
          <cell r="AN61">
            <v>22.598983914835205</v>
          </cell>
          <cell r="AO61">
            <v>4.7374817451349571</v>
          </cell>
          <cell r="AP61">
            <v>2.757127464714745</v>
          </cell>
          <cell r="AQ61">
            <v>10.685696161854173</v>
          </cell>
          <cell r="AR61">
            <v>16.410893792178484</v>
          </cell>
        </row>
        <row r="62">
          <cell r="AL62">
            <v>30.354901783042145</v>
          </cell>
          <cell r="AM62">
            <v>12.600787522878127</v>
          </cell>
          <cell r="AN62">
            <v>23.210591012453634</v>
          </cell>
          <cell r="AO62">
            <v>4.8789990981719011</v>
          </cell>
          <cell r="AP62">
            <v>2.792454003266891</v>
          </cell>
          <cell r="AQ62">
            <v>10.74826719792862</v>
          </cell>
          <cell r="AR62">
            <v>15.413999382258686</v>
          </cell>
        </row>
        <row r="63">
          <cell r="AL63">
            <v>30.538101697560943</v>
          </cell>
          <cell r="AM63">
            <v>12.857797532189572</v>
          </cell>
          <cell r="AN63">
            <v>23.06166729148573</v>
          </cell>
          <cell r="AO63">
            <v>4.8683242068505397</v>
          </cell>
          <cell r="AP63">
            <v>2.6518246057888493</v>
          </cell>
          <cell r="AQ63">
            <v>10.767687670297713</v>
          </cell>
          <cell r="AR63">
            <v>15.254596995826656</v>
          </cell>
        </row>
        <row r="64">
          <cell r="AL64">
            <v>30.147909653536054</v>
          </cell>
          <cell r="AM64">
            <v>12.815952422689541</v>
          </cell>
          <cell r="AN64">
            <v>22.532133230488718</v>
          </cell>
          <cell r="AO64">
            <v>4.944899568022092</v>
          </cell>
          <cell r="AP64">
            <v>2.5342662168261643</v>
          </cell>
          <cell r="AQ64">
            <v>10.5182464700453</v>
          </cell>
          <cell r="AR64">
            <v>16.506592438392133</v>
          </cell>
        </row>
        <row r="65">
          <cell r="AL65">
            <v>30.945184400806301</v>
          </cell>
          <cell r="AM65">
            <v>12.801030204217728</v>
          </cell>
          <cell r="AN65">
            <v>22.235291838700729</v>
          </cell>
          <cell r="AO65">
            <v>5.0824155896548682</v>
          </cell>
          <cell r="AP65">
            <v>2.5123488958121354</v>
          </cell>
          <cell r="AQ65">
            <v>10.936096111976196</v>
          </cell>
          <cell r="AR65">
            <v>15.487632958832043</v>
          </cell>
        </row>
        <row r="66">
          <cell r="AL66">
            <v>30.174794870807801</v>
          </cell>
          <cell r="AM66">
            <v>13.286401066188978</v>
          </cell>
          <cell r="AN66">
            <v>21.0586840555641</v>
          </cell>
          <cell r="AO66">
            <v>5.261217526689328</v>
          </cell>
          <cell r="AP66">
            <v>2.4501735917265384</v>
          </cell>
          <cell r="AQ66">
            <v>10.634064209062846</v>
          </cell>
          <cell r="AR66">
            <v>17.134664679960405</v>
          </cell>
        </row>
        <row r="67">
          <cell r="AL67">
            <v>29.678897380660825</v>
          </cell>
          <cell r="AM67">
            <v>15.487509307614813</v>
          </cell>
          <cell r="AN67">
            <v>19.831018208490867</v>
          </cell>
          <cell r="AO67">
            <v>5.3150144082149708</v>
          </cell>
          <cell r="AP67">
            <v>2.4869687837954668</v>
          </cell>
          <cell r="AQ67">
            <v>10.882434462965561</v>
          </cell>
          <cell r="AR67">
            <v>16.318157448257498</v>
          </cell>
        </row>
        <row r="68">
          <cell r="AL68">
            <v>31.054151010005189</v>
          </cell>
          <cell r="AM68">
            <v>13.610398137823823</v>
          </cell>
          <cell r="AN68">
            <v>20.562211547641361</v>
          </cell>
          <cell r="AO68">
            <v>5.3869283792320717</v>
          </cell>
          <cell r="AP68">
            <v>2.4481145780508369</v>
          </cell>
          <cell r="AQ68">
            <v>10.558025284907812</v>
          </cell>
          <cell r="AR68">
            <v>16.380171062338906</v>
          </cell>
        </row>
        <row r="69">
          <cell r="AL69">
            <v>30.972812066156806</v>
          </cell>
          <cell r="AM69">
            <v>13.409071299445605</v>
          </cell>
          <cell r="AN69">
            <v>20.471095944001018</v>
          </cell>
          <cell r="AO69">
            <v>5.4628744274681988</v>
          </cell>
          <cell r="AP69">
            <v>3.3097535393529101</v>
          </cell>
          <cell r="AQ69">
            <v>10.462257955962329</v>
          </cell>
          <cell r="AR69">
            <v>15.912134767613134</v>
          </cell>
        </row>
        <row r="70">
          <cell r="AL70">
            <v>30.666941191248714</v>
          </cell>
          <cell r="AM70">
            <v>13.390965880616317</v>
          </cell>
          <cell r="AN70">
            <v>20.14815285006566</v>
          </cell>
          <cell r="AO70">
            <v>5.4545674848731043</v>
          </cell>
          <cell r="AP70">
            <v>3.3022650287674171</v>
          </cell>
          <cell r="AQ70">
            <v>10.258157872106045</v>
          </cell>
          <cell r="AR70">
            <v>16.77894969232274</v>
          </cell>
        </row>
        <row r="71">
          <cell r="AL71">
            <v>31.284291589043484</v>
          </cell>
          <cell r="AM71">
            <v>12.715504745899556</v>
          </cell>
          <cell r="AN71">
            <v>20.263828275465293</v>
          </cell>
          <cell r="AO71">
            <v>5.4637153856230807</v>
          </cell>
          <cell r="AP71">
            <v>3.2726146172044208</v>
          </cell>
          <cell r="AQ71">
            <v>10.383954187545985</v>
          </cell>
          <cell r="AR71">
            <v>16.616091199218182</v>
          </cell>
        </row>
        <row r="72">
          <cell r="AL72">
            <v>32.415279696172902</v>
          </cell>
          <cell r="AM72">
            <v>12.639962627181745</v>
          </cell>
          <cell r="AN72">
            <v>20.539477009298928</v>
          </cell>
          <cell r="AO72">
            <v>5.5140316063642008</v>
          </cell>
          <cell r="AP72">
            <v>3.300763486474211</v>
          </cell>
          <cell r="AQ72">
            <v>10.728949059061668</v>
          </cell>
          <cell r="AR72">
            <v>14.861536515446346</v>
          </cell>
        </row>
        <row r="73">
          <cell r="AL73">
            <v>31.86985403054311</v>
          </cell>
          <cell r="AM73">
            <v>13.248298292390018</v>
          </cell>
          <cell r="AN73">
            <v>20.544150593165579</v>
          </cell>
          <cell r="AO73">
            <v>5.4988289020753705</v>
          </cell>
          <cell r="AP73">
            <v>3.4272843710607646</v>
          </cell>
          <cell r="AQ73">
            <v>10.48251281823279</v>
          </cell>
          <cell r="AR73">
            <v>14.92907099253237</v>
          </cell>
        </row>
        <row r="74">
          <cell r="AL74">
            <v>32.265898088885784</v>
          </cell>
          <cell r="AM74">
            <v>12.698112075141148</v>
          </cell>
          <cell r="AN74">
            <v>20.9843317306382</v>
          </cell>
          <cell r="AO74">
            <v>5.4322670041603232</v>
          </cell>
          <cell r="AP74">
            <v>3.4339135981686661</v>
          </cell>
          <cell r="AQ74">
            <v>10.605386656788307</v>
          </cell>
          <cell r="AR74">
            <v>14.580090846217567</v>
          </cell>
        </row>
        <row r="75">
          <cell r="AL75">
            <v>31.863087807166835</v>
          </cell>
          <cell r="AM75">
            <v>12.562277800300928</v>
          </cell>
          <cell r="AN75">
            <v>21.305689759068116</v>
          </cell>
          <cell r="AO75">
            <v>5.4675151974086056</v>
          </cell>
          <cell r="AP75">
            <v>3.4724734126678882</v>
          </cell>
          <cell r="AQ75">
            <v>10.403355853212934</v>
          </cell>
          <cell r="AR75">
            <v>14.925600170174693</v>
          </cell>
        </row>
        <row r="76">
          <cell r="AL76">
            <v>31.23328976455786</v>
          </cell>
          <cell r="AM76">
            <v>12.310309051007307</v>
          </cell>
          <cell r="AN76">
            <v>21.390222010785045</v>
          </cell>
          <cell r="AO76">
            <v>5.5635792220807021</v>
          </cell>
          <cell r="AP76">
            <v>3.5669590544878047</v>
          </cell>
          <cell r="AQ76">
            <v>10.862371537208519</v>
          </cell>
          <cell r="AR76">
            <v>15.073269359872763</v>
          </cell>
        </row>
        <row r="77">
          <cell r="AL77">
            <v>31.029249369952371</v>
          </cell>
          <cell r="AM77">
            <v>12.418931167024468</v>
          </cell>
          <cell r="AN77">
            <v>20.38919405559723</v>
          </cell>
          <cell r="AO77">
            <v>5.5579816201482117</v>
          </cell>
          <cell r="AP77">
            <v>3.5007383731073123</v>
          </cell>
          <cell r="AQ77">
            <v>10.60508383206315</v>
          </cell>
          <cell r="AR77">
            <v>16.498821582107258</v>
          </cell>
        </row>
        <row r="78">
          <cell r="AL78">
            <v>32.761561178875205</v>
          </cell>
          <cell r="AM78">
            <v>13.008934162827027</v>
          </cell>
          <cell r="AN78">
            <v>19.669854257797329</v>
          </cell>
          <cell r="AO78">
            <v>5.5883660246439986</v>
          </cell>
          <cell r="AP78">
            <v>3.300657236633036</v>
          </cell>
          <cell r="AQ78">
            <v>10.797286562290163</v>
          </cell>
          <cell r="AR78">
            <v>14.873340576933241</v>
          </cell>
        </row>
        <row r="79">
          <cell r="AL79">
            <v>32.272499184023005</v>
          </cell>
          <cell r="AM79">
            <v>15.442014343343166</v>
          </cell>
          <cell r="AN79">
            <v>19.485037747351544</v>
          </cell>
          <cell r="AO79">
            <v>5.5612238900117665</v>
          </cell>
          <cell r="AP79">
            <v>3.2461770999508186</v>
          </cell>
          <cell r="AQ79">
            <v>10.955517018869045</v>
          </cell>
          <cell r="AR79">
            <v>13.037530716450657</v>
          </cell>
        </row>
        <row r="80">
          <cell r="AL80">
            <v>33.050383760659145</v>
          </cell>
          <cell r="AM80">
            <v>13.334325851807044</v>
          </cell>
          <cell r="AN80">
            <v>20.06749372688196</v>
          </cell>
          <cell r="AO80">
            <v>5.5998199409516527</v>
          </cell>
          <cell r="AP80">
            <v>3.3390091587711064</v>
          </cell>
          <cell r="AQ80">
            <v>10.677763501346513</v>
          </cell>
          <cell r="AR80">
            <v>13.931204059582575</v>
          </cell>
        </row>
        <row r="81">
          <cell r="AL81">
            <v>33.31335012452957</v>
          </cell>
          <cell r="AM81">
            <v>13.424404920716976</v>
          </cell>
          <cell r="AN81">
            <v>20.185519162388037</v>
          </cell>
          <cell r="AO81">
            <v>5.8070317404831933</v>
          </cell>
          <cell r="AP81">
            <v>3.4217301137246365</v>
          </cell>
          <cell r="AQ81">
            <v>10.882061324370543</v>
          </cell>
          <cell r="AR81">
            <v>12.965902613787053</v>
          </cell>
        </row>
        <row r="82">
          <cell r="AL82">
            <v>35.344975001293108</v>
          </cell>
          <cell r="AM82">
            <v>13.141187709220508</v>
          </cell>
          <cell r="AN82">
            <v>19.500810035177565</v>
          </cell>
          <cell r="AO82">
            <v>5.921636839589663</v>
          </cell>
          <cell r="AP82">
            <v>3.4104424871233641</v>
          </cell>
          <cell r="AQ82">
            <v>10.731916150220933</v>
          </cell>
          <cell r="AR82">
            <v>11.949031777374861</v>
          </cell>
        </row>
        <row r="83">
          <cell r="AL83">
            <v>34.518439677101746</v>
          </cell>
          <cell r="AM83">
            <v>13.241161661125144</v>
          </cell>
          <cell r="AN83">
            <v>18.930721376901364</v>
          </cell>
          <cell r="AO83">
            <v>6.3163012369657627</v>
          </cell>
          <cell r="AP83">
            <v>3.3234505713428253</v>
          </cell>
          <cell r="AQ83">
            <v>10.362412491138789</v>
          </cell>
          <cell r="AR83">
            <v>13.307512985424372</v>
          </cell>
        </row>
        <row r="84">
          <cell r="AL84">
            <v>34.940618500656967</v>
          </cell>
          <cell r="AM84">
            <v>12.745249926968755</v>
          </cell>
          <cell r="AN84">
            <v>18.542408519373545</v>
          </cell>
          <cell r="AO84">
            <v>6.4842402975689879</v>
          </cell>
          <cell r="AP84">
            <v>3.5878764871796696</v>
          </cell>
          <cell r="AQ84">
            <v>10.218484616442929</v>
          </cell>
          <cell r="AR84">
            <v>13.481121651809143</v>
          </cell>
        </row>
        <row r="85">
          <cell r="AL85">
            <v>34.857625991827064</v>
          </cell>
          <cell r="AM85">
            <v>13.433404600734461</v>
          </cell>
          <cell r="AN85">
            <v>18.212569588346287</v>
          </cell>
          <cell r="AO85">
            <v>6.6295573990273002</v>
          </cell>
          <cell r="AP85">
            <v>3.657014178617668</v>
          </cell>
          <cell r="AQ85">
            <v>10.231777570036938</v>
          </cell>
          <cell r="AR85">
            <v>12.978050671410285</v>
          </cell>
        </row>
        <row r="86">
          <cell r="AL86">
            <v>35.885396516127969</v>
          </cell>
          <cell r="AM86">
            <v>12.62329710831597</v>
          </cell>
          <cell r="AN86">
            <v>17.812737846021083</v>
          </cell>
          <cell r="AO86">
            <v>6.9002711609740075</v>
          </cell>
          <cell r="AP86">
            <v>3.6482031237490831</v>
          </cell>
          <cell r="AQ86">
            <v>10.497465324506901</v>
          </cell>
          <cell r="AR86">
            <v>12.632628920304988</v>
          </cell>
        </row>
        <row r="87">
          <cell r="AL87">
            <v>35.4826346720779</v>
          </cell>
          <cell r="AM87">
            <v>12.909627854227001</v>
          </cell>
          <cell r="AN87">
            <v>17.588395790395271</v>
          </cell>
          <cell r="AO87">
            <v>7.1734796484424583</v>
          </cell>
          <cell r="AP87">
            <v>3.4927097082862399</v>
          </cell>
          <cell r="AQ87">
            <v>10.441137191950453</v>
          </cell>
          <cell r="AR87">
            <v>12.912015134620678</v>
          </cell>
        </row>
        <row r="88">
          <cell r="AL88">
            <v>36.75289956795865</v>
          </cell>
          <cell r="AM88">
            <v>12.561604161091314</v>
          </cell>
          <cell r="AN88">
            <v>17.160310489675688</v>
          </cell>
          <cell r="AO88">
            <v>7.8369347282862503</v>
          </cell>
          <cell r="AP88">
            <v>3.4262453317668466</v>
          </cell>
          <cell r="AQ88">
            <v>10.682779714768538</v>
          </cell>
          <cell r="AR88">
            <v>11.579226006452711</v>
          </cell>
        </row>
        <row r="89">
          <cell r="AL89">
            <v>37.226218937188335</v>
          </cell>
          <cell r="AM89">
            <v>12.394296249875971</v>
          </cell>
          <cell r="AN89">
            <v>16.502402473667136</v>
          </cell>
          <cell r="AO89">
            <v>7.8884387015280666</v>
          </cell>
          <cell r="AP89">
            <v>3.3611196047026435</v>
          </cell>
          <cell r="AQ89">
            <v>10.625305001850025</v>
          </cell>
          <cell r="AR89">
            <v>12.002219031187829</v>
          </cell>
        </row>
        <row r="90">
          <cell r="AL90">
            <v>37.887515254977721</v>
          </cell>
          <cell r="AM90">
            <v>12.673966324809937</v>
          </cell>
          <cell r="AN90">
            <v>15.886055051849029</v>
          </cell>
          <cell r="AO90">
            <v>7.8943315179278759</v>
          </cell>
          <cell r="AP90">
            <v>3.266892323198864</v>
          </cell>
          <cell r="AQ90">
            <v>10.96927932619408</v>
          </cell>
          <cell r="AR90">
            <v>11.421960201042491</v>
          </cell>
        </row>
        <row r="91">
          <cell r="AL91">
            <v>34.449893432917605</v>
          </cell>
          <cell r="AM91">
            <v>15.534670484999674</v>
          </cell>
          <cell r="AN91">
            <v>15.223597414698276</v>
          </cell>
          <cell r="AO91">
            <v>7.7741713310152605</v>
          </cell>
          <cell r="AP91">
            <v>3.1438770792735884</v>
          </cell>
          <cell r="AQ91">
            <v>11.328829041465438</v>
          </cell>
          <cell r="AR91">
            <v>12.544961215630156</v>
          </cell>
        </row>
        <row r="92">
          <cell r="AL92">
            <v>35.750527152876494</v>
          </cell>
          <cell r="AM92">
            <v>13.314000009451691</v>
          </cell>
          <cell r="AN92">
            <v>15.534659163277983</v>
          </cell>
          <cell r="AO92">
            <v>7.8587775721202586</v>
          </cell>
          <cell r="AP92">
            <v>3.178740472454729</v>
          </cell>
          <cell r="AQ92">
            <v>11.670633731949341</v>
          </cell>
          <cell r="AR92">
            <v>12.69266189786951</v>
          </cell>
        </row>
        <row r="93">
          <cell r="AL93">
            <v>36.283693821759357</v>
          </cell>
          <cell r="AM93">
            <v>12.896669804543414</v>
          </cell>
          <cell r="AN93">
            <v>14.978262893542112</v>
          </cell>
          <cell r="AO93">
            <v>8.6074878332105111</v>
          </cell>
          <cell r="AP93">
            <v>3.1444334895390851</v>
          </cell>
          <cell r="AQ93">
            <v>11.640863912106395</v>
          </cell>
          <cell r="AR93">
            <v>12.448588245299124</v>
          </cell>
        </row>
        <row r="94">
          <cell r="AL94">
            <v>35.332013963197156</v>
          </cell>
          <cell r="AM94">
            <v>12.767640283886417</v>
          </cell>
          <cell r="AN94">
            <v>14.977124219939814</v>
          </cell>
          <cell r="AO94">
            <v>8.4836435066356568</v>
          </cell>
          <cell r="AP94">
            <v>3.0473400649612583</v>
          </cell>
          <cell r="AQ94">
            <v>11.330138913804587</v>
          </cell>
          <cell r="AR94">
            <v>14.062099047575114</v>
          </cell>
        </row>
        <row r="95">
          <cell r="AL95">
            <v>36.024729397198627</v>
          </cell>
          <cell r="AM95">
            <v>12.605667508382643</v>
          </cell>
          <cell r="AN95">
            <v>14.777890478881211</v>
          </cell>
          <cell r="AO95">
            <v>8.4322023275735614</v>
          </cell>
          <cell r="AP95">
            <v>3.0092825182916281</v>
          </cell>
          <cell r="AQ95">
            <v>11.087752695725687</v>
          </cell>
          <cell r="AR95">
            <v>14.062475073946642</v>
          </cell>
        </row>
        <row r="96">
          <cell r="AL96">
            <v>36.775945827216006</v>
          </cell>
          <cell r="AM96">
            <v>12.581391056354493</v>
          </cell>
          <cell r="AN96">
            <v>14.81092175378253</v>
          </cell>
          <cell r="AO96">
            <v>8.3415957847601288</v>
          </cell>
          <cell r="AP96">
            <v>2.923241976248717</v>
          </cell>
          <cell r="AQ96">
            <v>11.267258662976772</v>
          </cell>
          <cell r="AR96">
            <v>13.299644938661354</v>
          </cell>
        </row>
        <row r="97">
          <cell r="AL97">
            <v>36.525587128641575</v>
          </cell>
          <cell r="AM97">
            <v>13.281698047672588</v>
          </cell>
          <cell r="AN97">
            <v>14.782042544669091</v>
          </cell>
          <cell r="AO97">
            <v>7.9246220559958838</v>
          </cell>
          <cell r="AP97">
            <v>2.749938268501408</v>
          </cell>
          <cell r="AQ97">
            <v>11.025050034219145</v>
          </cell>
          <cell r="AR97">
            <v>13.711061920300313</v>
          </cell>
        </row>
        <row r="98">
          <cell r="AL98">
            <v>37.985777160660433</v>
          </cell>
          <cell r="AM98">
            <v>12.754030617590692</v>
          </cell>
          <cell r="AN98">
            <v>15.614690217483723</v>
          </cell>
          <cell r="AO98">
            <v>7.6852776275934769</v>
          </cell>
          <cell r="AP98">
            <v>2.6996195892207488</v>
          </cell>
          <cell r="AQ98">
            <v>10.383245824129036</v>
          </cell>
          <cell r="AR98">
            <v>12.877358963321889</v>
          </cell>
        </row>
        <row r="99">
          <cell r="AL99">
            <v>36.775825468949023</v>
          </cell>
          <cell r="AM99">
            <v>13.046336723046753</v>
          </cell>
          <cell r="AN99">
            <v>15.878238846489188</v>
          </cell>
          <cell r="AO99">
            <v>7.6172552302097669</v>
          </cell>
          <cell r="AP99">
            <v>2.7526570964364701</v>
          </cell>
          <cell r="AQ99">
            <v>9.8068532654626068</v>
          </cell>
          <cell r="AR99">
            <v>14.122833369406182</v>
          </cell>
        </row>
        <row r="100">
          <cell r="AL100">
            <v>36.338498015899425</v>
          </cell>
          <cell r="AM100">
            <v>12.542970314942171</v>
          </cell>
          <cell r="AN100">
            <v>16.57404932744312</v>
          </cell>
          <cell r="AO100">
            <v>7.5871980345033938</v>
          </cell>
          <cell r="AP100">
            <v>2.8776182847963323</v>
          </cell>
          <cell r="AQ100">
            <v>9.9120343565114641</v>
          </cell>
          <cell r="AR100">
            <v>14.167631665904088</v>
          </cell>
        </row>
        <row r="101">
          <cell r="AL101">
            <v>36.913035226431326</v>
          </cell>
          <cell r="AM101">
            <v>12.634675181638015</v>
          </cell>
          <cell r="AN101">
            <v>16.211393492407691</v>
          </cell>
          <cell r="AO101">
            <v>8.0355944893131923</v>
          </cell>
          <cell r="AP101">
            <v>3.0328220153973828</v>
          </cell>
          <cell r="AQ101">
            <v>9.5827573141296245</v>
          </cell>
          <cell r="AR101">
            <v>13.589722280682775</v>
          </cell>
        </row>
        <row r="102">
          <cell r="AL102">
            <v>37.445731501859456</v>
          </cell>
          <cell r="AM102">
            <v>12.884773348628418</v>
          </cell>
          <cell r="AN102">
            <v>15.819877135416954</v>
          </cell>
          <cell r="AO102">
            <v>7.9245992783043038</v>
          </cell>
          <cell r="AP102">
            <v>2.9621647104099118</v>
          </cell>
          <cell r="AQ102">
            <v>9.6403398707084094</v>
          </cell>
          <cell r="AR102">
            <v>13.322514154672541</v>
          </cell>
        </row>
        <row r="103">
          <cell r="AL103">
            <v>35.598529559534065</v>
          </cell>
          <cell r="AM103">
            <v>15.494433647603966</v>
          </cell>
          <cell r="AN103">
            <v>15.280279865557969</v>
          </cell>
          <cell r="AO103">
            <v>7.7656775419762774</v>
          </cell>
          <cell r="AP103">
            <v>2.790795255362549</v>
          </cell>
          <cell r="AQ103">
            <v>9.6682534371221323</v>
          </cell>
          <cell r="AR103">
            <v>13.402030692843045</v>
          </cell>
        </row>
        <row r="104">
          <cell r="AL104">
            <v>37.315315875848903</v>
          </cell>
          <cell r="AM104">
            <v>13.34171438423073</v>
          </cell>
          <cell r="AN104">
            <v>15.526658967360238</v>
          </cell>
          <cell r="AO104">
            <v>8.2405171311212477</v>
          </cell>
          <cell r="AP104">
            <v>2.7787086468443274</v>
          </cell>
          <cell r="AQ104">
            <v>9.6214989210879587</v>
          </cell>
          <cell r="AR104">
            <v>13.175586073506604</v>
          </cell>
        </row>
        <row r="105">
          <cell r="AL105">
            <v>37.73009133580203</v>
          </cell>
          <cell r="AM105">
            <v>12.827304129737346</v>
          </cell>
          <cell r="AN105">
            <v>14.785949896705722</v>
          </cell>
          <cell r="AO105">
            <v>8.0412859877999878</v>
          </cell>
          <cell r="AP105">
            <v>2.9070872671233752</v>
          </cell>
          <cell r="AQ105">
            <v>9.8514274681812211</v>
          </cell>
          <cell r="AR105">
            <v>13.856853914650314</v>
          </cell>
        </row>
        <row r="106">
          <cell r="AL106">
            <v>38.778526960494872</v>
          </cell>
          <cell r="AM106">
            <v>13.011860828730185</v>
          </cell>
          <cell r="AN106">
            <v>15.638719395878905</v>
          </cell>
          <cell r="AO106">
            <v>8.1211371561716739</v>
          </cell>
          <cell r="AP106">
            <v>2.9507035657030363</v>
          </cell>
          <cell r="AQ106">
            <v>10.654270103910729</v>
          </cell>
          <cell r="AR106">
            <v>10.844781989110599</v>
          </cell>
        </row>
        <row r="107">
          <cell r="AL107">
            <v>38.651575415562434</v>
          </cell>
          <cell r="AM107">
            <v>13.101541024856669</v>
          </cell>
          <cell r="AN107">
            <v>15.328363669613749</v>
          </cell>
          <cell r="AO107">
            <v>8.0766331433133125</v>
          </cell>
          <cell r="AP107">
            <v>2.8687225836470391</v>
          </cell>
          <cell r="AQ107">
            <v>11.195785126487827</v>
          </cell>
          <cell r="AR107">
            <v>10.77737903651896</v>
          </cell>
        </row>
        <row r="108">
          <cell r="AL108">
            <v>37.658069097053328</v>
          </cell>
          <cell r="AM108">
            <v>12.27141227774465</v>
          </cell>
          <cell r="AN108">
            <v>15.603232201416869</v>
          </cell>
          <cell r="AO108">
            <v>8.1677569243102042</v>
          </cell>
          <cell r="AP108">
            <v>3.3521847208035305</v>
          </cell>
          <cell r="AQ108">
            <v>10.352503065495835</v>
          </cell>
          <cell r="AR108">
            <v>12.594841713175578</v>
          </cell>
        </row>
        <row r="109">
          <cell r="AL109">
            <v>36.652398274632965</v>
          </cell>
          <cell r="AM109">
            <v>12.36133413169024</v>
          </cell>
          <cell r="AN109">
            <v>15.817697653631873</v>
          </cell>
          <cell r="AO109">
            <v>8.1953594756972876</v>
          </cell>
          <cell r="AP109">
            <v>3.3453627821724252</v>
          </cell>
          <cell r="AQ109">
            <v>10.367997248726923</v>
          </cell>
          <cell r="AR109">
            <v>13.259850433448289</v>
          </cell>
        </row>
        <row r="110">
          <cell r="AL110">
            <v>37.519943346877803</v>
          </cell>
          <cell r="AM110">
            <v>12.191727048369644</v>
          </cell>
          <cell r="AN110">
            <v>16.347565300458466</v>
          </cell>
          <cell r="AO110">
            <v>8.4469157718509376</v>
          </cell>
          <cell r="AP110">
            <v>3.3049221119796268</v>
          </cell>
          <cell r="AQ110">
            <v>10.592830461034822</v>
          </cell>
          <cell r="AR110">
            <v>11.596095959428707</v>
          </cell>
        </row>
        <row r="111">
          <cell r="AL111">
            <v>35.592758637308108</v>
          </cell>
          <cell r="AM111">
            <v>11.986672103659048</v>
          </cell>
          <cell r="AN111">
            <v>17.095551880511046</v>
          </cell>
          <cell r="AO111">
            <v>8.7670372690581271</v>
          </cell>
          <cell r="AP111">
            <v>3.3723023821047096</v>
          </cell>
          <cell r="AQ111">
            <v>11.119408312353993</v>
          </cell>
          <cell r="AR111">
            <v>12.066269415004962</v>
          </cell>
        </row>
        <row r="112">
          <cell r="AL112">
            <v>35.2854093953787</v>
          </cell>
          <cell r="AM112">
            <v>12.377196819808564</v>
          </cell>
          <cell r="AN112">
            <v>17.09020549413049</v>
          </cell>
          <cell r="AO112">
            <v>8.5638385772818939</v>
          </cell>
          <cell r="AP112">
            <v>3.5376997300554511</v>
          </cell>
          <cell r="AQ112">
            <v>10.708614046621996</v>
          </cell>
          <cell r="AR112">
            <v>12.437035936722911</v>
          </cell>
        </row>
        <row r="113">
          <cell r="AL113">
            <v>35.71379869562918</v>
          </cell>
          <cell r="AM113">
            <v>12.263618737475298</v>
          </cell>
          <cell r="AN113">
            <v>17.168376102204341</v>
          </cell>
          <cell r="AO113">
            <v>8.807299979823048</v>
          </cell>
          <cell r="AP113">
            <v>3.4570480993839698</v>
          </cell>
          <cell r="AQ113">
            <v>10.895411178903821</v>
          </cell>
          <cell r="AR113">
            <v>11.694447206580351</v>
          </cell>
        </row>
        <row r="114">
          <cell r="AL114">
            <v>36.342827241661588</v>
          </cell>
          <cell r="AM114">
            <v>11.915706215309939</v>
          </cell>
          <cell r="AN114">
            <v>17.010748043063941</v>
          </cell>
          <cell r="AO114">
            <v>8.8725742683555424</v>
          </cell>
          <cell r="AP114">
            <v>3.5786023625063139</v>
          </cell>
          <cell r="AQ114">
            <v>11.014785747877157</v>
          </cell>
          <cell r="AR114">
            <v>11.264756121225513</v>
          </cell>
        </row>
        <row r="115">
          <cell r="AL115">
            <v>33.382516145370303</v>
          </cell>
          <cell r="AM115">
            <v>14.468119295241852</v>
          </cell>
          <cell r="AN115">
            <v>16.773942942828032</v>
          </cell>
          <cell r="AO115">
            <v>8.9397641944553552</v>
          </cell>
          <cell r="AP115">
            <v>3.7015874391003476</v>
          </cell>
          <cell r="AQ115">
            <v>10.938067471640254</v>
          </cell>
          <cell r="AR115">
            <v>11.796002511363854</v>
          </cell>
        </row>
        <row r="116">
          <cell r="AL116">
            <v>34.174988316468166</v>
          </cell>
          <cell r="AM116">
            <v>12.084617477011282</v>
          </cell>
          <cell r="AN116">
            <v>16.974424763199892</v>
          </cell>
          <cell r="AO116">
            <v>9.1120891180933583</v>
          </cell>
          <cell r="AP116">
            <v>3.5638192506508486</v>
          </cell>
          <cell r="AQ116">
            <v>10.387824817561079</v>
          </cell>
          <cell r="AR116">
            <v>13.702236257015368</v>
          </cell>
        </row>
        <row r="117">
          <cell r="AL117">
            <v>35.546061172891072</v>
          </cell>
          <cell r="AM117">
            <v>11.91556745334689</v>
          </cell>
          <cell r="AN117">
            <v>17.428583947511186</v>
          </cell>
          <cell r="AO117">
            <v>9.5008250734578219</v>
          </cell>
          <cell r="AP117">
            <v>3.6835491302929966</v>
          </cell>
          <cell r="AQ117">
            <v>10.236083662315329</v>
          </cell>
          <cell r="AR117">
            <v>11.689329560184708</v>
          </cell>
        </row>
        <row r="118">
          <cell r="AL118">
            <v>35.082119704193062</v>
          </cell>
          <cell r="AM118">
            <v>11.849890233578103</v>
          </cell>
          <cell r="AN118">
            <v>17.259683131435537</v>
          </cell>
          <cell r="AO118">
            <v>9.5088620365540333</v>
          </cell>
          <cell r="AP118">
            <v>3.5870505224701859</v>
          </cell>
          <cell r="AQ118">
            <v>10.221483619093995</v>
          </cell>
          <cell r="AR118">
            <v>12.490910752675083</v>
          </cell>
        </row>
        <row r="119">
          <cell r="AL119">
            <v>33.175143909706222</v>
          </cell>
          <cell r="AM119">
            <v>11.769086210713322</v>
          </cell>
          <cell r="AN119">
            <v>18.072738882347974</v>
          </cell>
          <cell r="AO119">
            <v>10.085606209553855</v>
          </cell>
          <cell r="AP119">
            <v>3.6315152080521154</v>
          </cell>
          <cell r="AQ119">
            <v>10.103781745602076</v>
          </cell>
          <cell r="AR119">
            <v>13.162127834024428</v>
          </cell>
        </row>
        <row r="120">
          <cell r="AL120">
            <v>32.856639797204515</v>
          </cell>
          <cell r="AM120">
            <v>11.292665430665</v>
          </cell>
          <cell r="AN120">
            <v>18.095460270260102</v>
          </cell>
          <cell r="AO120">
            <v>10.506285041074516</v>
          </cell>
          <cell r="AP120">
            <v>3.7133315542938785</v>
          </cell>
          <cell r="AQ120">
            <v>10.207932577910855</v>
          </cell>
          <cell r="AR120">
            <v>13.327685328591132</v>
          </cell>
        </row>
        <row r="121">
          <cell r="AL121">
            <v>31.467273028823072</v>
          </cell>
          <cell r="AM121">
            <v>11.734637317360532</v>
          </cell>
          <cell r="AN121">
            <v>18.204049310931143</v>
          </cell>
          <cell r="AO121">
            <v>10.459781386513432</v>
          </cell>
          <cell r="AP121">
            <v>3.6341784002666113</v>
          </cell>
          <cell r="AQ121">
            <v>10.33127099857972</v>
          </cell>
          <cell r="AR121">
            <v>14.168809557525497</v>
          </cell>
        </row>
        <row r="122">
          <cell r="AL122">
            <v>32.04145765738172</v>
          </cell>
          <cell r="AM122">
            <v>11.780743313457736</v>
          </cell>
          <cell r="AN122">
            <v>18.685691235146329</v>
          </cell>
          <cell r="AO122">
            <v>10.609937140064254</v>
          </cell>
          <cell r="AP122">
            <v>3.783972339977284</v>
          </cell>
          <cell r="AQ122">
            <v>10.426670335914533</v>
          </cell>
          <cell r="AR122">
            <v>12.671527978058137</v>
          </cell>
        </row>
        <row r="123">
          <cell r="AL123">
            <v>31.91764287940153</v>
          </cell>
          <cell r="AM123">
            <v>11.502851323057717</v>
          </cell>
          <cell r="AN123">
            <v>19.03221476042987</v>
          </cell>
          <cell r="AO123">
            <v>11.122670531999217</v>
          </cell>
          <cell r="AP123">
            <v>4.5933191144398942</v>
          </cell>
          <cell r="AQ123">
            <v>10.687611333504215</v>
          </cell>
          <cell r="AR123">
            <v>11.143690057167566</v>
          </cell>
        </row>
        <row r="124">
          <cell r="AL124">
            <v>31.103467481248121</v>
          </cell>
          <cell r="AM124">
            <v>11.083707283726945</v>
          </cell>
          <cell r="AN124">
            <v>19.066474379793533</v>
          </cell>
          <cell r="AO124">
            <v>11.34002856509734</v>
          </cell>
          <cell r="AP124">
            <v>4.5538190655410107</v>
          </cell>
          <cell r="AQ124">
            <v>10.845752051297804</v>
          </cell>
          <cell r="AR124">
            <v>12.006751173295251</v>
          </cell>
        </row>
        <row r="125">
          <cell r="AL125">
            <v>32.164015224132889</v>
          </cell>
          <cell r="AM125">
            <v>11.077320552866313</v>
          </cell>
          <cell r="AN125">
            <v>18.750033266382289</v>
          </cell>
          <cell r="AO125">
            <v>11.172389812622448</v>
          </cell>
          <cell r="AP125">
            <v>4.5636066615772082</v>
          </cell>
          <cell r="AQ125">
            <v>11.386882834769986</v>
          </cell>
          <cell r="AR125">
            <v>10.88575164764887</v>
          </cell>
        </row>
        <row r="126">
          <cell r="AL126">
            <v>32.27301994436489</v>
          </cell>
          <cell r="AM126">
            <v>11.310471467352697</v>
          </cell>
          <cell r="AN126">
            <v>18.002122459160464</v>
          </cell>
          <cell r="AO126">
            <v>11.040560400266926</v>
          </cell>
          <cell r="AP126">
            <v>4.4391014588774071</v>
          </cell>
          <cell r="AQ126">
            <v>11.243102554106887</v>
          </cell>
          <cell r="AR126">
            <v>11.691621715870722</v>
          </cell>
        </row>
        <row r="127">
          <cell r="AL127">
            <v>31.00083538264688</v>
          </cell>
          <cell r="AM127">
            <v>13.449854373534489</v>
          </cell>
          <cell r="AN127">
            <v>18.272977204079925</v>
          </cell>
          <cell r="AO127">
            <v>11.813339246096264</v>
          </cell>
          <cell r="AP127">
            <v>4.2758665347073528</v>
          </cell>
          <cell r="AQ127">
            <v>10.889707661552968</v>
          </cell>
          <cell r="AR127">
            <v>10.297419597382113</v>
          </cell>
        </row>
        <row r="128">
          <cell r="AL128">
            <v>30.626756451834762</v>
          </cell>
          <cell r="AM128">
            <v>11.214260028971857</v>
          </cell>
          <cell r="AN128">
            <v>19.03150344291636</v>
          </cell>
          <cell r="AO128">
            <v>12.607135716111575</v>
          </cell>
          <cell r="AP128">
            <v>4.3484376211820557</v>
          </cell>
          <cell r="AQ128">
            <v>10.719380285405016</v>
          </cell>
          <cell r="AR128">
            <v>11.452526453578374</v>
          </cell>
        </row>
        <row r="129">
          <cell r="AL129">
            <v>30.979437803221277</v>
          </cell>
          <cell r="AM129">
            <v>11.445798713775099</v>
          </cell>
          <cell r="AN129">
            <v>19.601273806947763</v>
          </cell>
          <cell r="AO129">
            <v>12.683787940592598</v>
          </cell>
          <cell r="AP129">
            <v>4.5649217656371022</v>
          </cell>
          <cell r="AQ129">
            <v>10.404226384558928</v>
          </cell>
          <cell r="AR129">
            <v>10.320553585267227</v>
          </cell>
        </row>
        <row r="130">
          <cell r="AL130">
            <v>30.147683350330084</v>
          </cell>
          <cell r="AM130">
            <v>11.19816741758966</v>
          </cell>
          <cell r="AN130">
            <v>19.558039761204636</v>
          </cell>
          <cell r="AO130">
            <v>12.859010345147023</v>
          </cell>
          <cell r="AP130">
            <v>4.7887724818479604</v>
          </cell>
          <cell r="AQ130">
            <v>10.041898863564967</v>
          </cell>
          <cell r="AR130">
            <v>11.406427780315664</v>
          </cell>
        </row>
        <row r="131">
          <cell r="AL131">
            <v>29.32212971629508</v>
          </cell>
          <cell r="AM131">
            <v>11.024944337882287</v>
          </cell>
          <cell r="AN131">
            <v>19.286739707601399</v>
          </cell>
          <cell r="AO131">
            <v>12.693801771692318</v>
          </cell>
          <cell r="AP131">
            <v>4.8750194733649765</v>
          </cell>
          <cell r="AQ131">
            <v>9.1399107831281867</v>
          </cell>
          <cell r="AR131">
            <v>13.657454210035755</v>
          </cell>
        </row>
        <row r="132">
          <cell r="AL132">
            <v>30.42195816774931</v>
          </cell>
          <cell r="AM132">
            <v>11.089330181517317</v>
          </cell>
          <cell r="AN132">
            <v>19.540415594471259</v>
          </cell>
          <cell r="AO132">
            <v>12.726784069298692</v>
          </cell>
          <cell r="AP132">
            <v>4.8944315007705121</v>
          </cell>
          <cell r="AQ132">
            <v>9.01389616858655</v>
          </cell>
          <cell r="AR132">
            <v>12.313184317606362</v>
          </cell>
        </row>
        <row r="133">
          <cell r="AL133">
            <v>30.778976077986719</v>
          </cell>
          <cell r="AM133">
            <v>11.887181865929421</v>
          </cell>
          <cell r="AN133">
            <v>18.62183566856492</v>
          </cell>
          <cell r="AO133">
            <v>12.480596958755514</v>
          </cell>
          <cell r="AP133">
            <v>4.8582315811875585</v>
          </cell>
          <cell r="AQ133">
            <v>8.4819961130688863</v>
          </cell>
          <cell r="AR133">
            <v>12.891181734506985</v>
          </cell>
        </row>
        <row r="134">
          <cell r="AL134">
            <v>32.874701685129388</v>
          </cell>
          <cell r="AM134">
            <v>11.192487522758256</v>
          </cell>
          <cell r="AN134">
            <v>18.465531308080113</v>
          </cell>
          <cell r="AO134">
            <v>12.471365758603328</v>
          </cell>
          <cell r="AP134">
            <v>5.3295760650816417</v>
          </cell>
          <cell r="AQ134">
            <v>8.4498580543502229</v>
          </cell>
          <cell r="AR134">
            <v>11.216479605997041</v>
          </cell>
        </row>
        <row r="135">
          <cell r="AL135">
            <v>32.24542767854102</v>
          </cell>
          <cell r="AM135">
            <v>11.777988327734151</v>
          </cell>
          <cell r="AN135">
            <v>18.122037882317894</v>
          </cell>
          <cell r="AO135">
            <v>11.956522662311206</v>
          </cell>
          <cell r="AP135">
            <v>5.441919233271288</v>
          </cell>
          <cell r="AQ135">
            <v>8.6902170605379574</v>
          </cell>
          <cell r="AR135">
            <v>11.765887155286485</v>
          </cell>
        </row>
        <row r="136">
          <cell r="AL136">
            <v>32.855252944815327</v>
          </cell>
          <cell r="AM136">
            <v>11.227299365697014</v>
          </cell>
          <cell r="AN136">
            <v>17.349056820485835</v>
          </cell>
          <cell r="AO136">
            <v>12.193666868350098</v>
          </cell>
          <cell r="AP136">
            <v>5.4937874056900791</v>
          </cell>
          <cell r="AQ136">
            <v>8.5229521793540339</v>
          </cell>
          <cell r="AR136">
            <v>12.357984415607614</v>
          </cell>
        </row>
        <row r="137">
          <cell r="AL137">
            <v>33.884400324710704</v>
          </cell>
          <cell r="AM137">
            <v>11.58428884296457</v>
          </cell>
          <cell r="AN137">
            <v>16.742661571767844</v>
          </cell>
          <cell r="AO137">
            <v>12.001367803201166</v>
          </cell>
          <cell r="AP137">
            <v>5.4724779823881571</v>
          </cell>
          <cell r="AQ137">
            <v>8.5904159681142254</v>
          </cell>
          <cell r="AR137">
            <v>11.724387506853336</v>
          </cell>
        </row>
        <row r="138">
          <cell r="AL138">
            <v>33.714653670147101</v>
          </cell>
          <cell r="AM138">
            <v>12.516746683441246</v>
          </cell>
          <cell r="AN138">
            <v>16.041285532195605</v>
          </cell>
          <cell r="AO138">
            <v>12.034242017086637</v>
          </cell>
          <cell r="AP138">
            <v>5.2962240758366823</v>
          </cell>
          <cell r="AQ138">
            <v>8.3719244191899254</v>
          </cell>
          <cell r="AR138">
            <v>12.024923602102815</v>
          </cell>
        </row>
        <row r="139">
          <cell r="AL139">
            <v>32.632604365320461</v>
          </cell>
          <cell r="AM139">
            <v>13.660804598736712</v>
          </cell>
          <cell r="AN139">
            <v>16.205827871862162</v>
          </cell>
          <cell r="AO139">
            <v>11.725702737879544</v>
          </cell>
          <cell r="AP139">
            <v>5.4029976819586709</v>
          </cell>
          <cell r="AQ139">
            <v>9.0854439962641198</v>
          </cell>
          <cell r="AR139">
            <v>11.286618747978324</v>
          </cell>
        </row>
        <row r="140">
          <cell r="AL140">
            <v>33.51849502279736</v>
          </cell>
          <cell r="AM140">
            <v>12.35275843453265</v>
          </cell>
          <cell r="AN140">
            <v>16.216536693738686</v>
          </cell>
          <cell r="AO140">
            <v>10.991882083703308</v>
          </cell>
          <cell r="AP140">
            <v>5.2021595364626609</v>
          </cell>
          <cell r="AQ140">
            <v>8.5508952170522612</v>
          </cell>
          <cell r="AR140">
            <v>13.167273011713071</v>
          </cell>
        </row>
        <row r="141">
          <cell r="AL141">
            <v>34.409257829326378</v>
          </cell>
          <cell r="AM141">
            <v>12.31877921096701</v>
          </cell>
          <cell r="AN141">
            <v>16.854361798053315</v>
          </cell>
          <cell r="AO141">
            <v>10.584910044387827</v>
          </cell>
          <cell r="AP141">
            <v>5.6587998757908515</v>
          </cell>
          <cell r="AQ141">
            <v>8.4988620444583347</v>
          </cell>
          <cell r="AR141">
            <v>11.675029197016281</v>
          </cell>
        </row>
        <row r="142">
          <cell r="AL142">
            <v>34.663469634054124</v>
          </cell>
          <cell r="AM142">
            <v>12.126725132381168</v>
          </cell>
          <cell r="AN142">
            <v>16.318202140077258</v>
          </cell>
          <cell r="AO142">
            <v>10.221187084757513</v>
          </cell>
          <cell r="AP142">
            <v>5.855658086790867</v>
          </cell>
          <cell r="AQ142">
            <v>8.4710079815329813</v>
          </cell>
          <cell r="AR142">
            <v>12.34374994040609</v>
          </cell>
        </row>
        <row r="143">
          <cell r="AL143">
            <v>33.944088869194601</v>
          </cell>
          <cell r="AM143">
            <v>12.412663624843272</v>
          </cell>
          <cell r="AN143">
            <v>15.983686332801359</v>
          </cell>
          <cell r="AO143">
            <v>10.206641085121609</v>
          </cell>
          <cell r="AP143">
            <v>5.7558034829919116</v>
          </cell>
          <cell r="AQ143">
            <v>8.5674638781550634</v>
          </cell>
          <cell r="AR143">
            <v>13.129652726892175</v>
          </cell>
        </row>
        <row r="144">
          <cell r="AL144">
            <v>34.295477511209896</v>
          </cell>
          <cell r="AM144">
            <v>12.252673409505904</v>
          </cell>
          <cell r="AN144">
            <v>16.375640317667518</v>
          </cell>
          <cell r="AO144">
            <v>10.434784435244739</v>
          </cell>
          <cell r="AP144">
            <v>5.8888522050614931</v>
          </cell>
          <cell r="AQ144">
            <v>8.7090127011629903</v>
          </cell>
          <cell r="AR144">
            <v>12.043559420147455</v>
          </cell>
        </row>
        <row r="145">
          <cell r="AL145">
            <v>33.69099405125629</v>
          </cell>
          <cell r="AM145">
            <v>12.410445453766394</v>
          </cell>
          <cell r="AN145">
            <v>16.073049418552678</v>
          </cell>
          <cell r="AO145">
            <v>10.035938129651402</v>
          </cell>
          <cell r="AP145">
            <v>5.7984272250858382</v>
          </cell>
          <cell r="AQ145">
            <v>8.6414120871561231</v>
          </cell>
          <cell r="AR145">
            <v>13.349733634531283</v>
          </cell>
        </row>
        <row r="146">
          <cell r="AL146">
            <v>33.418634953982746</v>
          </cell>
          <cell r="AM146">
            <v>12.093537455285967</v>
          </cell>
          <cell r="AN146">
            <v>16.142050490105767</v>
          </cell>
          <cell r="AO146">
            <v>9.830374380127175</v>
          </cell>
          <cell r="AP146">
            <v>6.2488416955473021</v>
          </cell>
          <cell r="AQ146">
            <v>8.6130306366598415</v>
          </cell>
          <cell r="AR146">
            <v>13.653530388291188</v>
          </cell>
        </row>
        <row r="147">
          <cell r="AL147">
            <v>32.894856039293316</v>
          </cell>
          <cell r="AM147">
            <v>12.316302016766537</v>
          </cell>
          <cell r="AN147">
            <v>15.903553259301539</v>
          </cell>
          <cell r="AO147">
            <v>9.9981312101327724</v>
          </cell>
          <cell r="AP147">
            <v>6.1176303774000029</v>
          </cell>
          <cell r="AQ147">
            <v>8.6019575723432951</v>
          </cell>
          <cell r="AR147">
            <v>14.167569524762543</v>
          </cell>
        </row>
        <row r="148">
          <cell r="AL148">
            <v>32.722690100467474</v>
          </cell>
          <cell r="AM148">
            <v>12.058385396448619</v>
          </cell>
          <cell r="AN148">
            <v>15.682314618074352</v>
          </cell>
          <cell r="AO148">
            <v>10.060200549439232</v>
          </cell>
          <cell r="AP148">
            <v>6.2908122999711438</v>
          </cell>
          <cell r="AQ148">
            <v>8.6113084648668714</v>
          </cell>
          <cell r="AR148">
            <v>14.574288570732305</v>
          </cell>
        </row>
        <row r="149">
          <cell r="AL149">
            <v>32.985235640365119</v>
          </cell>
          <cell r="AM149">
            <v>12.244445074707604</v>
          </cell>
          <cell r="AN149">
            <v>14.650642346865167</v>
          </cell>
          <cell r="AO149">
            <v>10.070052397282851</v>
          </cell>
          <cell r="AP149">
            <v>6.823500898252262</v>
          </cell>
          <cell r="AQ149">
            <v>9.076584112700159</v>
          </cell>
          <cell r="AR149">
            <v>14.14953952982683</v>
          </cell>
        </row>
        <row r="150">
          <cell r="AL150">
            <v>34.105378197856261</v>
          </cell>
          <cell r="AM150">
            <v>12.827939705858038</v>
          </cell>
          <cell r="AN150">
            <v>14.061205840802609</v>
          </cell>
          <cell r="AO150">
            <v>9.8047565095824289</v>
          </cell>
          <cell r="AP150">
            <v>6.8894823903861448</v>
          </cell>
          <cell r="AQ150">
            <v>9.7121845412617862</v>
          </cell>
          <cell r="AR150">
            <v>12.599052814252726</v>
          </cell>
        </row>
        <row r="151">
          <cell r="AL151">
            <v>33.770393308921307</v>
          </cell>
          <cell r="AM151">
            <v>14.155442112355027</v>
          </cell>
          <cell r="AN151">
            <v>12.904238118090577</v>
          </cell>
          <cell r="AO151">
            <v>9.5200553720786605</v>
          </cell>
          <cell r="AP151">
            <v>7.0172613440331695</v>
          </cell>
          <cell r="AQ151">
            <v>10.854192046997181</v>
          </cell>
          <cell r="AR151">
            <v>11.778417697524086</v>
          </cell>
        </row>
        <row r="152">
          <cell r="AL152">
            <v>33.638154030792258</v>
          </cell>
          <cell r="AM152">
            <v>12.665461487381089</v>
          </cell>
          <cell r="AN152">
            <v>12.99750524307067</v>
          </cell>
          <cell r="AO152">
            <v>9.5186824888689561</v>
          </cell>
          <cell r="AP152">
            <v>7.1540410355562027</v>
          </cell>
          <cell r="AQ152">
            <v>10.282734433612374</v>
          </cell>
          <cell r="AR152">
            <v>13.743421280718451</v>
          </cell>
        </row>
        <row r="153">
          <cell r="AL153">
            <v>34.393656238136785</v>
          </cell>
          <cell r="AM153">
            <v>12.571797541620095</v>
          </cell>
          <cell r="AN153">
            <v>12.6964466732089</v>
          </cell>
          <cell r="AO153">
            <v>9.8596176592673821</v>
          </cell>
          <cell r="AP153">
            <v>6.8894740337376694</v>
          </cell>
          <cell r="AQ153">
            <v>10.414601713067562</v>
          </cell>
          <cell r="AR153">
            <v>13.174406140961603</v>
          </cell>
        </row>
        <row r="154">
          <cell r="AL154">
            <v>34.712095645700309</v>
          </cell>
          <cell r="AM154">
            <v>12.311539557733216</v>
          </cell>
          <cell r="AN154">
            <v>12.397810901728411</v>
          </cell>
          <cell r="AO154">
            <v>9.9705759417719939</v>
          </cell>
          <cell r="AP154">
            <v>7.0526780001217437</v>
          </cell>
          <cell r="AQ154">
            <v>10.773034314858009</v>
          </cell>
          <cell r="AR154">
            <v>12.782265638086315</v>
          </cell>
        </row>
        <row r="155">
          <cell r="AL155">
            <v>33.261624275582491</v>
          </cell>
          <cell r="AM155">
            <v>12.218359408841293</v>
          </cell>
          <cell r="AN155">
            <v>12.447424197960723</v>
          </cell>
          <cell r="AO155">
            <v>10.214907604181885</v>
          </cell>
          <cell r="AP155">
            <v>6.9242926972941019</v>
          </cell>
          <cell r="AQ155">
            <v>10.6356161663408</v>
          </cell>
          <cell r="AR155">
            <v>14.297775649798705</v>
          </cell>
        </row>
        <row r="156">
          <cell r="AL156">
            <v>35.278569507637236</v>
          </cell>
          <cell r="AM156">
            <v>11.818089032512336</v>
          </cell>
          <cell r="AN156">
            <v>12.242179711346976</v>
          </cell>
          <cell r="AO156">
            <v>10.288520116961267</v>
          </cell>
          <cell r="AP156">
            <v>7.202812614630834</v>
          </cell>
          <cell r="AQ156">
            <v>10.928472635270216</v>
          </cell>
          <cell r="AR156">
            <v>12.24135638164115</v>
          </cell>
        </row>
        <row r="157">
          <cell r="AL157">
            <v>34.56986314521486</v>
          </cell>
          <cell r="AM157">
            <v>12.372216599674509</v>
          </cell>
          <cell r="AN157">
            <v>11.748026827656357</v>
          </cell>
          <cell r="AO157">
            <v>10.585277796794191</v>
          </cell>
          <cell r="AP157">
            <v>7.6560602689595383</v>
          </cell>
          <cell r="AQ157">
            <v>10.58023566893023</v>
          </cell>
          <cell r="AR157">
            <v>12.48831969277032</v>
          </cell>
        </row>
        <row r="158">
          <cell r="AL158">
            <v>34.282853104573604</v>
          </cell>
          <cell r="AM158">
            <v>12.200746050467204</v>
          </cell>
          <cell r="AN158">
            <v>11.520722769659633</v>
          </cell>
          <cell r="AO158">
            <v>10.930125823441562</v>
          </cell>
          <cell r="AP158">
            <v>7.8839647945925222</v>
          </cell>
          <cell r="AQ158">
            <v>10.73229746192634</v>
          </cell>
          <cell r="AR158">
            <v>12.449289995339148</v>
          </cell>
        </row>
        <row r="159">
          <cell r="AL159">
            <v>34.996927091905768</v>
          </cell>
          <cell r="AM159">
            <v>12.083062710733168</v>
          </cell>
          <cell r="AN159">
            <v>11.234078189888896</v>
          </cell>
          <cell r="AO159">
            <v>11.470906199587809</v>
          </cell>
          <cell r="AP159">
            <v>7.9236039758830339</v>
          </cell>
          <cell r="AQ159">
            <v>10.495016144832169</v>
          </cell>
          <cell r="AR159">
            <v>11.79640568716917</v>
          </cell>
        </row>
        <row r="160">
          <cell r="AL160">
            <v>33.215157578131901</v>
          </cell>
          <cell r="AM160">
            <v>11.709781050698503</v>
          </cell>
          <cell r="AN160">
            <v>11.275713445163966</v>
          </cell>
          <cell r="AO160">
            <v>11.460781180135527</v>
          </cell>
          <cell r="AP160">
            <v>8.2943194055206888</v>
          </cell>
          <cell r="AQ160">
            <v>10.991034240601179</v>
          </cell>
          <cell r="AR160">
            <v>13.053213099748232</v>
          </cell>
        </row>
        <row r="161">
          <cell r="AL161">
            <v>33.98559186928167</v>
          </cell>
          <cell r="AM161">
            <v>11.913183944244199</v>
          </cell>
          <cell r="AN161">
            <v>11.361496192676638</v>
          </cell>
          <cell r="AO161">
            <v>11.261522947403243</v>
          </cell>
          <cell r="AP161">
            <v>8.2103207743360169</v>
          </cell>
          <cell r="AQ161">
            <v>11.034618625440862</v>
          </cell>
          <cell r="AR161">
            <v>12.233265646617381</v>
          </cell>
        </row>
        <row r="162">
          <cell r="AL162">
            <v>33.812982167082914</v>
          </cell>
          <cell r="AM162">
            <v>12.217194123082191</v>
          </cell>
          <cell r="AN162">
            <v>11.003352037598358</v>
          </cell>
          <cell r="AO162">
            <v>11.155970484365994</v>
          </cell>
          <cell r="AP162">
            <v>8.2205957225490476</v>
          </cell>
          <cell r="AQ162">
            <v>11.222370096966015</v>
          </cell>
          <cell r="AR162">
            <v>12.367535368355487</v>
          </cell>
        </row>
        <row r="163">
          <cell r="AL163">
            <v>34.311310819442845</v>
          </cell>
          <cell r="AM163">
            <v>12.91437052949272</v>
          </cell>
          <cell r="AN163">
            <v>11.260717786027326</v>
          </cell>
          <cell r="AO163">
            <v>11.211172654225244</v>
          </cell>
          <cell r="AP163">
            <v>8.5260553100657557</v>
          </cell>
          <cell r="AQ163">
            <v>11.070426322649665</v>
          </cell>
          <cell r="AR163">
            <v>10.705946578096452</v>
          </cell>
        </row>
        <row r="164">
          <cell r="AA164">
            <v>368713376852.83521</v>
          </cell>
          <cell r="AD164">
            <v>172380232886.2106</v>
          </cell>
          <cell r="AG164">
            <v>86102402808.428131</v>
          </cell>
          <cell r="AH164">
            <v>31608994514.539486</v>
          </cell>
          <cell r="AI164">
            <v>38527055908.219406</v>
          </cell>
          <cell r="AK164">
            <v>12485042747.279198</v>
          </cell>
          <cell r="AL164">
            <v>35.15298237367319</v>
          </cell>
          <cell r="AM164">
            <v>11.598842677418682</v>
          </cell>
          <cell r="AN164">
            <v>11.520750329142563</v>
          </cell>
          <cell r="AO164">
            <v>11.831373085352983</v>
          </cell>
          <cell r="AP164">
            <v>8.5727821388903926</v>
          </cell>
          <cell r="AQ164">
            <v>10.449052930237661</v>
          </cell>
          <cell r="AR164">
            <v>10.874216465284521</v>
          </cell>
        </row>
        <row r="165">
          <cell r="AA165">
            <v>369904740969.71289</v>
          </cell>
          <cell r="AD165">
            <v>176628187778.86508</v>
          </cell>
          <cell r="AG165">
            <v>88255884798.526871</v>
          </cell>
          <cell r="AH165">
            <v>31089580289.006817</v>
          </cell>
          <cell r="AI165">
            <v>36751410324.203827</v>
          </cell>
          <cell r="AK165">
            <v>10547867826.464972</v>
          </cell>
          <cell r="AL165">
            <v>36.021165880633383</v>
          </cell>
          <cell r="AM165">
            <v>11.728475639459239</v>
          </cell>
          <cell r="AN165">
            <v>11.381198814600459</v>
          </cell>
          <cell r="AO165">
            <v>12.477885707312467</v>
          </cell>
          <cell r="AP165">
            <v>8.4047531284689256</v>
          </cell>
          <cell r="AQ165">
            <v>9.935371530480861</v>
          </cell>
          <cell r="AR165">
            <v>10.051149299044669</v>
          </cell>
        </row>
        <row r="166">
          <cell r="AA166">
            <v>375403060905.27509</v>
          </cell>
          <cell r="AD166">
            <v>175139716545.62854</v>
          </cell>
          <cell r="AG166">
            <v>91180322472.600632</v>
          </cell>
          <cell r="AH166">
            <v>30913064256.635357</v>
          </cell>
          <cell r="AI166">
            <v>35956702060.560356</v>
          </cell>
          <cell r="AK166">
            <v>11754366195.332539</v>
          </cell>
          <cell r="AL166">
            <v>35.080541145462711</v>
          </cell>
          <cell r="AM166">
            <v>11.573238427693536</v>
          </cell>
          <cell r="AN166">
            <v>11.400589828509366</v>
          </cell>
          <cell r="AO166">
            <v>12.888056687244015</v>
          </cell>
          <cell r="AP166">
            <v>8.2346329787746733</v>
          </cell>
          <cell r="AQ166">
            <v>9.5781589989840956</v>
          </cell>
          <cell r="AR166">
            <v>11.244781933331614</v>
          </cell>
        </row>
        <row r="167">
          <cell r="AA167">
            <v>376087090072.09381</v>
          </cell>
          <cell r="AD167">
            <v>172643330637.10699</v>
          </cell>
          <cell r="AG167">
            <v>93093662338.210327</v>
          </cell>
          <cell r="AH167">
            <v>32245139966.632908</v>
          </cell>
          <cell r="AI167">
            <v>34379808861.838478</v>
          </cell>
          <cell r="AK167">
            <v>14101348504.565617</v>
          </cell>
          <cell r="AL167">
            <v>34.070286795123437</v>
          </cell>
          <cell r="AM167">
            <v>11.834859963307498</v>
          </cell>
          <cell r="AN167">
            <v>11.410461432360385</v>
          </cell>
          <cell r="AO167">
            <v>13.342757913819451</v>
          </cell>
          <cell r="AP167">
            <v>8.5738492008464569</v>
          </cell>
          <cell r="AQ167">
            <v>9.1414488211355689</v>
          </cell>
          <cell r="AR167">
            <v>11.626335873407214</v>
          </cell>
        </row>
        <row r="168">
          <cell r="AA168">
            <v>377288479527.33197</v>
          </cell>
          <cell r="AD168">
            <v>173697539756.10815</v>
          </cell>
          <cell r="AG168">
            <v>95720726863.547516</v>
          </cell>
          <cell r="AH168">
            <v>32580642529.43515</v>
          </cell>
          <cell r="AI168">
            <v>33956980721.352814</v>
          </cell>
          <cell r="AK168">
            <v>12464923509.167051</v>
          </cell>
          <cell r="AL168">
            <v>34.539389404357578</v>
          </cell>
          <cell r="AM168">
            <v>11.499000099005185</v>
          </cell>
          <cell r="AN168">
            <v>11.692285374420523</v>
          </cell>
          <cell r="AO168">
            <v>13.678414251358326</v>
          </cell>
          <cell r="AP168">
            <v>8.6354724030408434</v>
          </cell>
          <cell r="AQ168">
            <v>9.0002697044696962</v>
          </cell>
          <cell r="AR168">
            <v>10.955168763347839</v>
          </cell>
        </row>
        <row r="169">
          <cell r="AA169">
            <v>387428292442.19708</v>
          </cell>
          <cell r="AD169">
            <v>172585547544.27713</v>
          </cell>
          <cell r="AG169">
            <v>97471089880.102615</v>
          </cell>
          <cell r="AH169">
            <v>31831406087.199337</v>
          </cell>
          <cell r="AI169">
            <v>33412681182.893814</v>
          </cell>
          <cell r="AK169">
            <v>22319063001.404793</v>
          </cell>
          <cell r="AL169">
            <v>32.976374568445593</v>
          </cell>
          <cell r="AM169">
            <v>11.570074648354007</v>
          </cell>
          <cell r="AN169">
            <v>11.321595679382042</v>
          </cell>
          <cell r="AO169">
            <v>13.836889589126056</v>
          </cell>
          <cell r="AP169">
            <v>8.2160768090906711</v>
          </cell>
          <cell r="AQ169">
            <v>8.6242233297607882</v>
          </cell>
          <cell r="AR169">
            <v>13.454765375840841</v>
          </cell>
        </row>
        <row r="170">
          <cell r="AA170">
            <v>386983856605.88831</v>
          </cell>
          <cell r="AD170">
            <v>167676344867.74905</v>
          </cell>
          <cell r="AG170">
            <v>101660691140.19255</v>
          </cell>
          <cell r="AH170">
            <v>33448100853.24292</v>
          </cell>
          <cell r="AI170">
            <v>33247060819.272991</v>
          </cell>
          <cell r="AK170">
            <v>22898287479.766647</v>
          </cell>
          <cell r="AL170">
            <v>32.238870465447668</v>
          </cell>
          <cell r="AM170">
            <v>11.090157866220917</v>
          </cell>
          <cell r="AN170">
            <v>12.123034088629261</v>
          </cell>
          <cell r="AO170">
            <v>14.146974182988567</v>
          </cell>
          <cell r="AP170">
            <v>8.643280664626559</v>
          </cell>
          <cell r="AQ170">
            <v>8.5913301683621466</v>
          </cell>
          <cell r="AR170">
            <v>13.166352563724873</v>
          </cell>
        </row>
        <row r="171">
          <cell r="AA171">
            <v>390860698675.49658</v>
          </cell>
          <cell r="AD171">
            <v>174032298098.82532</v>
          </cell>
          <cell r="AG171">
            <v>104129083752.23959</v>
          </cell>
          <cell r="AH171">
            <v>34835763754.746315</v>
          </cell>
          <cell r="AI171">
            <v>33824835865.476357</v>
          </cell>
          <cell r="AK171">
            <v>16101178426.10364</v>
          </cell>
          <cell r="AL171">
            <v>33.346832435498079</v>
          </cell>
          <cell r="AM171">
            <v>11.178569757294849</v>
          </cell>
          <cell r="AN171">
            <v>12.238626720951743</v>
          </cell>
          <cell r="AO171">
            <v>14.402343861432257</v>
          </cell>
          <cell r="AP171">
            <v>8.9125777733073992</v>
          </cell>
          <cell r="AQ171">
            <v>8.653936294976198</v>
          </cell>
          <cell r="AR171">
            <v>11.26711315653947</v>
          </cell>
        </row>
        <row r="172">
          <cell r="AA172">
            <v>402348633577.91357</v>
          </cell>
          <cell r="AD172">
            <v>175394860909.56232</v>
          </cell>
          <cell r="AG172">
            <v>105907312529.6651</v>
          </cell>
          <cell r="AH172">
            <v>37724268282.185493</v>
          </cell>
          <cell r="AI172">
            <v>33324222460.657356</v>
          </cell>
          <cell r="AK172">
            <v>20103631929.607677</v>
          </cell>
          <cell r="AL172">
            <v>32.202818427610808</v>
          </cell>
          <cell r="AM172">
            <v>11.389938269448443</v>
          </cell>
          <cell r="AN172">
            <v>12.092689614593437</v>
          </cell>
          <cell r="AO172">
            <v>14.22958507238061</v>
          </cell>
          <cell r="AP172">
            <v>9.3760150113397387</v>
          </cell>
          <cell r="AQ172">
            <v>8.2824246634863297</v>
          </cell>
          <cell r="AR172">
            <v>12.426528941140631</v>
          </cell>
        </row>
        <row r="173">
          <cell r="AA173">
            <v>404183838446.16119</v>
          </cell>
          <cell r="AD173">
            <v>182111915484.56137</v>
          </cell>
          <cell r="AG173">
            <v>107095241329.90514</v>
          </cell>
          <cell r="AH173">
            <v>37933734369.974266</v>
          </cell>
          <cell r="AI173">
            <v>32973851954.231571</v>
          </cell>
          <cell r="AK173">
            <v>16048627790.876057</v>
          </cell>
          <cell r="AL173">
            <v>33.905970118146449</v>
          </cell>
          <cell r="AM173">
            <v>11.150733827431852</v>
          </cell>
          <cell r="AN173">
            <v>12.161844342788518</v>
          </cell>
          <cell r="AO173">
            <v>14.33482156587834</v>
          </cell>
          <cell r="AP173">
            <v>9.3852674851637286</v>
          </cell>
          <cell r="AQ173">
            <v>8.158132220475661</v>
          </cell>
          <cell r="AR173">
            <v>10.903230440115456</v>
          </cell>
        </row>
        <row r="174">
          <cell r="AA174">
            <v>406164850488.58093</v>
          </cell>
          <cell r="AD174">
            <v>187302095910.73239</v>
          </cell>
          <cell r="AG174">
            <v>106201616944.09895</v>
          </cell>
          <cell r="AH174">
            <v>37361396504.525505</v>
          </cell>
          <cell r="AI174">
            <v>33096764655.144287</v>
          </cell>
          <cell r="AK174">
            <v>13141721328.748226</v>
          </cell>
          <cell r="AL174">
            <v>34.573663303983373</v>
          </cell>
          <cell r="AM174">
            <v>11.541133603091252</v>
          </cell>
          <cell r="AN174">
            <v>11.931355630414611</v>
          </cell>
          <cell r="AO174">
            <v>14.216061315278164</v>
          </cell>
          <cell r="AP174">
            <v>9.1985794584595375</v>
          </cell>
          <cell r="AQ174">
            <v>8.1486038526799547</v>
          </cell>
          <cell r="AR174">
            <v>10.390602836093096</v>
          </cell>
        </row>
        <row r="175">
          <cell r="AA175">
            <v>414545620199.97662</v>
          </cell>
          <cell r="AD175">
            <v>195639645143.49951</v>
          </cell>
          <cell r="AG175">
            <v>106040856226.82213</v>
          </cell>
          <cell r="AH175">
            <v>36930600846.355515</v>
          </cell>
          <cell r="AI175">
            <v>34138521745.723511</v>
          </cell>
          <cell r="AK175">
            <v>11941074107.02878</v>
          </cell>
          <cell r="AL175">
            <v>34.776036802318735</v>
          </cell>
          <cell r="AM175">
            <v>12.417718386584967</v>
          </cell>
          <cell r="AN175">
            <v>11.473276905899668</v>
          </cell>
          <cell r="AO175">
            <v>14.106743979538244</v>
          </cell>
          <cell r="AP175">
            <v>8.9086940126252472</v>
          </cell>
          <cell r="AQ175">
            <v>8.2351664285477444</v>
          </cell>
          <cell r="AR175">
            <v>10.082363484485397</v>
          </cell>
        </row>
        <row r="176">
          <cell r="AA176">
            <v>413396928813.97205</v>
          </cell>
          <cell r="AD176">
            <v>189981813932.80359</v>
          </cell>
          <cell r="AG176">
            <v>110635268014.22429</v>
          </cell>
          <cell r="AH176">
            <v>37997408719.038055</v>
          </cell>
          <cell r="AI176">
            <v>32750962308.238411</v>
          </cell>
          <cell r="AK176">
            <v>14927825032.431894</v>
          </cell>
          <cell r="AL176">
            <v>34.363682145979979</v>
          </cell>
          <cell r="AM176">
            <v>11.592589101089471</v>
          </cell>
          <cell r="AN176">
            <v>11.761698159718375</v>
          </cell>
          <cell r="AO176">
            <v>15.000781264508307</v>
          </cell>
          <cell r="AP176">
            <v>9.1915072586658777</v>
          </cell>
          <cell r="AQ176">
            <v>7.9224009724020688</v>
          </cell>
          <cell r="AR176">
            <v>10.167341097635928</v>
          </cell>
        </row>
        <row r="177">
          <cell r="AA177">
            <v>415811741732.89374</v>
          </cell>
          <cell r="AD177">
            <v>192590444276.43607</v>
          </cell>
          <cell r="AG177">
            <v>111906397104.18109</v>
          </cell>
          <cell r="AH177">
            <v>40568301748.534348</v>
          </cell>
          <cell r="AI177">
            <v>32274932776.229988</v>
          </cell>
          <cell r="AK177">
            <v>12194885968.022657</v>
          </cell>
          <cell r="AL177">
            <v>35.106892370879265</v>
          </cell>
          <cell r="AM177">
            <v>11.209847862048308</v>
          </cell>
          <cell r="AN177">
            <v>11.780442873150136</v>
          </cell>
          <cell r="AO177">
            <v>15.132312557423235</v>
          </cell>
          <cell r="AP177">
            <v>9.7564108169399244</v>
          </cell>
          <cell r="AQ177">
            <v>7.7619099070469586</v>
          </cell>
          <cell r="AR177">
            <v>9.2521836125121784</v>
          </cell>
        </row>
        <row r="178">
          <cell r="AA178">
            <v>425052224976.89606</v>
          </cell>
          <cell r="AD178">
            <v>195595397633.02682</v>
          </cell>
          <cell r="AG178">
            <v>112981696982.07048</v>
          </cell>
          <cell r="AH178">
            <v>41255067221.474358</v>
          </cell>
          <cell r="AI178">
            <v>33326580993.249573</v>
          </cell>
          <cell r="AK178">
            <v>10906970812.673361</v>
          </cell>
          <cell r="AL178">
            <v>34.788419983051952</v>
          </cell>
          <cell r="AM178">
            <v>11.228371869680615</v>
          </cell>
          <cell r="AN178">
            <v>11.596421914626916</v>
          </cell>
          <cell r="AO178">
            <v>14.984240494142185</v>
          </cell>
          <cell r="AP178">
            <v>9.7058819592620171</v>
          </cell>
          <cell r="AQ178">
            <v>7.8405849998929096</v>
          </cell>
          <cell r="AR178">
            <v>9.8560787793434042</v>
          </cell>
        </row>
        <row r="179">
          <cell r="AA179">
            <v>430525583907.4566</v>
          </cell>
          <cell r="AD179">
            <v>195295651994.38235</v>
          </cell>
          <cell r="AG179">
            <v>113699162401.59297</v>
          </cell>
          <cell r="AH179">
            <v>41148493739.86702</v>
          </cell>
          <cell r="AI179">
            <v>36642580446.767944</v>
          </cell>
          <cell r="AK179">
            <v>14141500374.586197</v>
          </cell>
          <cell r="AL179">
            <v>34.248552468327851</v>
          </cell>
          <cell r="AM179">
            <v>11.113595402624693</v>
          </cell>
          <cell r="AN179">
            <v>11.372152382187723</v>
          </cell>
          <cell r="AO179">
            <v>15.037233413113386</v>
          </cell>
          <cell r="AP179">
            <v>9.5577348427014908</v>
          </cell>
          <cell r="AQ179">
            <v>8.5111272863738652</v>
          </cell>
          <cell r="AR179">
            <v>10.159604204670984</v>
          </cell>
        </row>
        <row r="180">
          <cell r="AA180">
            <v>437818656045.26215</v>
          </cell>
          <cell r="AD180">
            <v>199403109938.48721</v>
          </cell>
          <cell r="AG180">
            <v>112816820115.54379</v>
          </cell>
          <cell r="AH180">
            <v>42464904860.941826</v>
          </cell>
          <cell r="AI180">
            <v>37254138020.300064</v>
          </cell>
          <cell r="AK180">
            <v>16135837649.451893</v>
          </cell>
          <cell r="AL180">
            <v>34.727554830120383</v>
          </cell>
          <cell r="AM180">
            <v>10.81712609774595</v>
          </cell>
          <cell r="AN180">
            <v>10.981317625380735</v>
          </cell>
          <cell r="AO180">
            <v>14.786615868956396</v>
          </cell>
          <cell r="AP180">
            <v>9.6991994915245829</v>
          </cell>
          <cell r="AQ180">
            <v>8.5090339358331697</v>
          </cell>
          <cell r="AR180">
            <v>10.479152150438779</v>
          </cell>
        </row>
        <row r="181">
          <cell r="AA181">
            <v>442701132926.62366</v>
          </cell>
          <cell r="AD181">
            <v>206060613811.72131</v>
          </cell>
          <cell r="AG181">
            <v>111541631306.15468</v>
          </cell>
          <cell r="AH181">
            <v>42253619453.329079</v>
          </cell>
          <cell r="AI181">
            <v>38769654198.722374</v>
          </cell>
          <cell r="AK181">
            <v>13069771702.946682</v>
          </cell>
          <cell r="AL181">
            <v>34.852393625665648</v>
          </cell>
          <cell r="AM181">
            <v>11.693819719100114</v>
          </cell>
          <cell r="AN181">
            <v>10.958605262113871</v>
          </cell>
          <cell r="AO181">
            <v>14.237090662306173</v>
          </cell>
          <cell r="AP181">
            <v>9.5445022184599857</v>
          </cell>
          <cell r="AQ181">
            <v>8.7575231494038945</v>
          </cell>
          <cell r="AR181">
            <v>9.9560653629503051</v>
          </cell>
        </row>
        <row r="182">
          <cell r="AA182">
            <v>445351271132.76178</v>
          </cell>
          <cell r="AD182">
            <v>211099901583.19873</v>
          </cell>
          <cell r="AG182">
            <v>110768940536.11906</v>
          </cell>
          <cell r="AH182">
            <v>41844611241.581177</v>
          </cell>
          <cell r="AI182">
            <v>39715185003.742882</v>
          </cell>
          <cell r="AK182">
            <v>13013910578.631338</v>
          </cell>
          <cell r="AL182">
            <v>35.983386383151561</v>
          </cell>
          <cell r="AM182">
            <v>11.417376849489717</v>
          </cell>
          <cell r="AN182">
            <v>11.202163025796779</v>
          </cell>
          <cell r="AO182">
            <v>13.670100222576934</v>
          </cell>
          <cell r="AP182">
            <v>9.395866578565812</v>
          </cell>
          <cell r="AQ182">
            <v>8.9177212636502308</v>
          </cell>
          <cell r="AR182">
            <v>9.4133856767689785</v>
          </cell>
        </row>
        <row r="183">
          <cell r="AA183">
            <v>449963242207.94189</v>
          </cell>
          <cell r="AD183">
            <v>213756220436.84863</v>
          </cell>
          <cell r="AG183">
            <v>113473161701.21632</v>
          </cell>
          <cell r="AH183">
            <v>40956248497.45475</v>
          </cell>
          <cell r="AI183">
            <v>40092476317.82827</v>
          </cell>
          <cell r="AK183">
            <v>12309292472.62101</v>
          </cell>
          <cell r="AL183">
            <v>36.067378992759977</v>
          </cell>
          <cell r="AM183">
            <v>11.437883745582836</v>
          </cell>
          <cell r="AN183">
            <v>11.995931421879643</v>
          </cell>
          <cell r="AO183">
            <v>13.222386666595876</v>
          </cell>
          <cell r="AP183">
            <v>9.1021320533839525</v>
          </cell>
          <cell r="AQ183">
            <v>8.9101669996635628</v>
          </cell>
          <cell r="AR183">
            <v>9.2641201201341552</v>
          </cell>
        </row>
        <row r="184">
          <cell r="AA184">
            <v>451959319704.76984</v>
          </cell>
          <cell r="AD184">
            <v>210225952368.86688</v>
          </cell>
          <cell r="AG184">
            <v>115052781985.53935</v>
          </cell>
          <cell r="AH184">
            <v>39667179752.958519</v>
          </cell>
          <cell r="AI184">
            <v>40365891414.123947</v>
          </cell>
          <cell r="AK184">
            <v>16741980313.937376</v>
          </cell>
          <cell r="AL184">
            <v>35.304251560517919</v>
          </cell>
          <cell r="AM184">
            <v>11.21010121490251</v>
          </cell>
          <cell r="AN184">
            <v>12.58950904605517</v>
          </cell>
          <cell r="AO184">
            <v>12.866937357283623</v>
          </cell>
          <cell r="AP184">
            <v>8.776714634155578</v>
          </cell>
          <cell r="AQ184">
            <v>8.9313107738306776</v>
          </cell>
          <cell r="AR184">
            <v>10.321175413254526</v>
          </cell>
        </row>
        <row r="185">
          <cell r="AA185">
            <v>458057684104.44183</v>
          </cell>
          <cell r="AD185">
            <v>216313259505.0025</v>
          </cell>
          <cell r="AG185">
            <v>117393851195.11382</v>
          </cell>
          <cell r="AH185">
            <v>39285656621.490234</v>
          </cell>
          <cell r="AI185">
            <v>40227320782.106857</v>
          </cell>
          <cell r="AK185">
            <v>15335721855.901375</v>
          </cell>
          <cell r="AL185">
            <v>36.005923764323725</v>
          </cell>
          <cell r="AM185">
            <v>11.218097797048205</v>
          </cell>
          <cell r="AN185">
            <v>12.713212365934531</v>
          </cell>
          <cell r="AO185">
            <v>12.915405004524608</v>
          </cell>
          <cell r="AP185">
            <v>8.5765740833053474</v>
          </cell>
          <cell r="AQ185">
            <v>8.7821517197678141</v>
          </cell>
          <cell r="AR185">
            <v>9.7886352650957686</v>
          </cell>
        </row>
        <row r="186">
          <cell r="AA186">
            <v>464549748119.35797</v>
          </cell>
          <cell r="AD186">
            <v>223424638961.57446</v>
          </cell>
          <cell r="AG186">
            <v>118229831223.9754</v>
          </cell>
          <cell r="AH186">
            <v>39612585010.498192</v>
          </cell>
          <cell r="AI186">
            <v>40486951340.325836</v>
          </cell>
          <cell r="AK186">
            <v>10777515914.048843</v>
          </cell>
          <cell r="AL186">
            <v>36.426697479818309</v>
          </cell>
          <cell r="AM186">
            <v>11.668181457489686</v>
          </cell>
          <cell r="AN186">
            <v>12.723186534698847</v>
          </cell>
          <cell r="AO186">
            <v>12.72722683924153</v>
          </cell>
          <cell r="AP186">
            <v>8.527092129715335</v>
          </cell>
          <cell r="AQ186">
            <v>8.7153101479937565</v>
          </cell>
          <cell r="AR186">
            <v>9.2123054110425393</v>
          </cell>
        </row>
        <row r="187">
          <cell r="AA187">
            <v>463773927979.39758</v>
          </cell>
          <cell r="AD187">
            <v>225137910536.57214</v>
          </cell>
          <cell r="AG187">
            <v>115242272861.08788</v>
          </cell>
          <cell r="AH187">
            <v>39945747684.459511</v>
          </cell>
          <cell r="AI187">
            <v>41360336708.232277</v>
          </cell>
          <cell r="AK187">
            <v>13088520571.010912</v>
          </cell>
          <cell r="AL187">
            <v>35.734478727796862</v>
          </cell>
          <cell r="AM187">
            <v>12.810274858819918</v>
          </cell>
          <cell r="AN187">
            <v>12.203031196748396</v>
          </cell>
          <cell r="AO187">
            <v>12.645772478607697</v>
          </cell>
          <cell r="AP187">
            <v>8.6131939021449355</v>
          </cell>
          <cell r="AQ187">
            <v>8.9182108378609932</v>
          </cell>
          <cell r="AR187">
            <v>9.0750379980211981</v>
          </cell>
        </row>
        <row r="188">
          <cell r="AA188">
            <v>462672879536.04895</v>
          </cell>
          <cell r="AD188">
            <v>222913396093.99948</v>
          </cell>
          <cell r="AG188">
            <v>118247911746.39108</v>
          </cell>
          <cell r="AH188">
            <v>40456009052.94696</v>
          </cell>
          <cell r="AI188">
            <v>41456360632.622414</v>
          </cell>
          <cell r="AK188">
            <v>10742785992.801559</v>
          </cell>
          <cell r="AL188">
            <v>36.386977099903433</v>
          </cell>
          <cell r="AM188">
            <v>11.792504765886648</v>
          </cell>
          <cell r="AN188">
            <v>12.679613306916741</v>
          </cell>
          <cell r="AO188">
            <v>12.877949493169073</v>
          </cell>
          <cell r="AP188">
            <v>8.7439767581611285</v>
          </cell>
          <cell r="AQ188">
            <v>8.9601881731631448</v>
          </cell>
          <cell r="AR188">
            <v>8.5587904027998309</v>
          </cell>
        </row>
        <row r="189">
          <cell r="AA189">
            <v>473551163805.11438</v>
          </cell>
          <cell r="AD189">
            <v>230520819426.65564</v>
          </cell>
          <cell r="AG189">
            <v>119658185324.95197</v>
          </cell>
          <cell r="AH189">
            <v>39815801921.240509</v>
          </cell>
          <cell r="AI189">
            <v>41888620133.638451</v>
          </cell>
          <cell r="AK189">
            <v>12966266677.300514</v>
          </cell>
          <cell r="AL189">
            <v>36.878889033315616</v>
          </cell>
          <cell r="AM189">
            <v>11.800290123242076</v>
          </cell>
          <cell r="AN189">
            <v>12.706368647540733</v>
          </cell>
          <cell r="AO189">
            <v>12.561901070870555</v>
          </cell>
          <cell r="AP189">
            <v>8.4079197697054617</v>
          </cell>
          <cell r="AQ189">
            <v>8.8456376702892712</v>
          </cell>
          <cell r="AR189">
            <v>8.7989936850362866</v>
          </cell>
        </row>
        <row r="190">
          <cell r="AA190">
            <v>474405580755.08563</v>
          </cell>
          <cell r="AD190">
            <v>228233234735.56815</v>
          </cell>
          <cell r="AG190">
            <v>120199646115.89468</v>
          </cell>
          <cell r="AH190">
            <v>38860192666.396461</v>
          </cell>
          <cell r="AI190">
            <v>41761278728.725693</v>
          </cell>
          <cell r="AK190">
            <v>14193864135.180395</v>
          </cell>
          <cell r="AL190">
            <v>36.168005454389821</v>
          </cell>
          <cell r="AM190">
            <v>11.941301011251189</v>
          </cell>
          <cell r="AN190">
            <v>12.45360810437079</v>
          </cell>
          <cell r="AO190">
            <v>12.88328736902972</v>
          </cell>
          <cell r="AP190">
            <v>8.1913439139027009</v>
          </cell>
          <cell r="AQ190">
            <v>8.8028641362642759</v>
          </cell>
          <cell r="AR190">
            <v>9.5595900107915011</v>
          </cell>
        </row>
        <row r="191">
          <cell r="AA191">
            <v>476535087711.7597</v>
          </cell>
          <cell r="AD191">
            <v>229042007938.26437</v>
          </cell>
          <cell r="AG191">
            <v>118746178548.12854</v>
          </cell>
          <cell r="AH191">
            <v>38388087645.111847</v>
          </cell>
          <cell r="AI191">
            <v>40814665319.524475</v>
          </cell>
          <cell r="AK191">
            <v>19217465852.871395</v>
          </cell>
          <cell r="AL191">
            <v>36.384943830143939</v>
          </cell>
          <cell r="AM191">
            <v>11.679094651908887</v>
          </cell>
          <cell r="AN191">
            <v>12.233724381648811</v>
          </cell>
          <cell r="AO191">
            <v>12.68493986998635</v>
          </cell>
          <cell r="AP191">
            <v>8.0556686453971107</v>
          </cell>
          <cell r="AQ191">
            <v>8.5648814477669521</v>
          </cell>
          <cell r="AR191">
            <v>10.396747173147949</v>
          </cell>
        </row>
        <row r="192">
          <cell r="AA192">
            <v>473621896872.36243</v>
          </cell>
          <cell r="AD192">
            <v>225166620941.79718</v>
          </cell>
          <cell r="AG192">
            <v>120979471724.29294</v>
          </cell>
          <cell r="AH192">
            <v>39329874147.549156</v>
          </cell>
          <cell r="AI192">
            <v>40449018208.118103</v>
          </cell>
          <cell r="AK192">
            <v>16782264436.767859</v>
          </cell>
          <cell r="AL192">
            <v>36.107017433355281</v>
          </cell>
          <cell r="AM192">
            <v>11.434412223660326</v>
          </cell>
          <cell r="AN192">
            <v>12.321426023509964</v>
          </cell>
          <cell r="AO192">
            <v>13.222044944196584</v>
          </cell>
          <cell r="AP192">
            <v>8.304065839706789</v>
          </cell>
          <cell r="AQ192">
            <v>8.5403606706593678</v>
          </cell>
          <cell r="AR192">
            <v>10.070672864911677</v>
          </cell>
        </row>
        <row r="193">
          <cell r="AA193">
            <v>475303013323.93658</v>
          </cell>
          <cell r="AD193">
            <v>229048521436.82498</v>
          </cell>
          <cell r="AG193">
            <v>120814400075.40358</v>
          </cell>
          <cell r="AH193">
            <v>38714919330.566925</v>
          </cell>
          <cell r="AI193">
            <v>40190281148.222755</v>
          </cell>
          <cell r="AK193">
            <v>14835591133.505173</v>
          </cell>
          <cell r="AL193">
            <v>36.304966937389146</v>
          </cell>
          <cell r="AM193">
            <v>11.885032918706852</v>
          </cell>
          <cell r="AN193">
            <v>12.146253047334124</v>
          </cell>
          <cell r="AO193">
            <v>13.272142521108044</v>
          </cell>
          <cell r="AP193">
            <v>8.145313251818429</v>
          </cell>
          <cell r="AQ193">
            <v>8.4557177256588503</v>
          </cell>
          <cell r="AR193">
            <v>9.790573597984551</v>
          </cell>
        </row>
        <row r="194">
          <cell r="AA194">
            <v>475777545975.63141</v>
          </cell>
          <cell r="AD194">
            <v>231725369446.58405</v>
          </cell>
          <cell r="AG194">
            <v>121888458653.29677</v>
          </cell>
          <cell r="AH194">
            <v>38592516522.588928</v>
          </cell>
          <cell r="AI194">
            <v>39592517088.798759</v>
          </cell>
          <cell r="AK194">
            <v>14729518505.88381</v>
          </cell>
          <cell r="AL194">
            <v>37.129606794598772</v>
          </cell>
          <cell r="AM194">
            <v>11.574955118134435</v>
          </cell>
          <cell r="AN194">
            <v>12.26236350760737</v>
          </cell>
          <cell r="AO194">
            <v>13.356428233257954</v>
          </cell>
          <cell r="AP194">
            <v>8.1114623523165541</v>
          </cell>
          <cell r="AQ194">
            <v>8.3216447315961872</v>
          </cell>
          <cell r="AR194">
            <v>9.2435392624887349</v>
          </cell>
        </row>
        <row r="195">
          <cell r="AA195">
            <v>482812421053.4234</v>
          </cell>
          <cell r="AD195">
            <v>231784374847.60504</v>
          </cell>
          <cell r="AG195">
            <v>124418761769.60593</v>
          </cell>
          <cell r="AH195">
            <v>38454832166.028488</v>
          </cell>
          <cell r="AI195">
            <v>40226858016.290222</v>
          </cell>
          <cell r="AK195">
            <v>16162721144.656975</v>
          </cell>
          <cell r="AL195">
            <v>36.352072146812617</v>
          </cell>
          <cell r="AM195">
            <v>11.655055412558522</v>
          </cell>
          <cell r="AN195">
            <v>12.30193798301713</v>
          </cell>
          <cell r="AO195">
            <v>13.467647956413151</v>
          </cell>
          <cell r="AP195">
            <v>7.9647561846329218</v>
          </cell>
          <cell r="AQ195">
            <v>8.3317777799753614</v>
          </cell>
          <cell r="AR195">
            <v>9.9267525365903051</v>
          </cell>
        </row>
        <row r="196">
          <cell r="AA196">
            <v>484165047281.69574</v>
          </cell>
          <cell r="AD196">
            <v>228886405901.49475</v>
          </cell>
          <cell r="AG196">
            <v>127155074142.88092</v>
          </cell>
          <cell r="AH196">
            <v>38982494750.342873</v>
          </cell>
          <cell r="AI196">
            <v>40936238631.930641</v>
          </cell>
          <cell r="AK196">
            <v>16469139010.181181</v>
          </cell>
          <cell r="AL196">
            <v>35.299641873297823</v>
          </cell>
          <cell r="AM196">
            <v>11.974816947420114</v>
          </cell>
          <cell r="AN196">
            <v>12.542787368338177</v>
          </cell>
          <cell r="AO196">
            <v>13.719966388212917</v>
          </cell>
          <cell r="AP196">
            <v>8.0514888402636338</v>
          </cell>
          <cell r="AQ196">
            <v>8.4550173255512231</v>
          </cell>
          <cell r="AR196">
            <v>9.9562812569161192</v>
          </cell>
        </row>
        <row r="197">
          <cell r="AA197">
            <v>490295707381.83698</v>
          </cell>
          <cell r="AD197">
            <v>231605959765.64465</v>
          </cell>
          <cell r="AG197">
            <v>128817291425.22195</v>
          </cell>
          <cell r="AH197">
            <v>40176939574.346901</v>
          </cell>
          <cell r="AI197">
            <v>40043145921.014664</v>
          </cell>
          <cell r="AK197">
            <v>18421265065.439171</v>
          </cell>
          <cell r="AL197">
            <v>35.63786234460224</v>
          </cell>
          <cell r="AM197">
            <v>11.600152648923382</v>
          </cell>
          <cell r="AN197">
            <v>12.35480089351735</v>
          </cell>
          <cell r="AO197">
            <v>13.918586673569882</v>
          </cell>
          <cell r="AP197">
            <v>8.1944302121041268</v>
          </cell>
          <cell r="AQ197">
            <v>8.1671418529939306</v>
          </cell>
          <cell r="AR197">
            <v>10.127025374289085</v>
          </cell>
        </row>
        <row r="198">
          <cell r="AA198">
            <v>504049176382.51202</v>
          </cell>
          <cell r="AD198">
            <v>232878137410.89178</v>
          </cell>
          <cell r="AG198">
            <v>129523255308.99126</v>
          </cell>
          <cell r="AH198">
            <v>41572525562.498482</v>
          </cell>
          <cell r="AI198">
            <v>41497146585.81459</v>
          </cell>
          <cell r="AK198">
            <v>20982551287.598614</v>
          </cell>
          <cell r="AL198">
            <v>34.63727860777108</v>
          </cell>
          <cell r="AM198">
            <v>11.564193058589826</v>
          </cell>
          <cell r="AN198">
            <v>11.920699916621794</v>
          </cell>
          <cell r="AO198">
            <v>13.775851407707492</v>
          </cell>
          <cell r="AP198">
            <v>8.2477122293619214</v>
          </cell>
          <cell r="AQ198">
            <v>8.2327575423560084</v>
          </cell>
          <cell r="AR198">
            <v>11.621507237591878</v>
          </cell>
        </row>
        <row r="199">
          <cell r="AA199">
            <v>503975363264.8999</v>
          </cell>
          <cell r="AD199">
            <v>231073440887.37781</v>
          </cell>
          <cell r="AG199">
            <v>128700787581.44701</v>
          </cell>
          <cell r="AH199">
            <v>42828404975.314865</v>
          </cell>
          <cell r="AI199">
            <v>46303817607.342911</v>
          </cell>
          <cell r="AK199">
            <v>19146346996.861389</v>
          </cell>
          <cell r="AL199">
            <v>33.698266819834174</v>
          </cell>
          <cell r="AM199">
            <v>12.151879383824753</v>
          </cell>
          <cell r="AN199">
            <v>11.701457639214762</v>
          </cell>
          <cell r="AO199">
            <v>13.835661228597672</v>
          </cell>
          <cell r="AP199">
            <v>8.4981148082041003</v>
          </cell>
          <cell r="AQ199">
            <v>9.1877145159186409</v>
          </cell>
          <cell r="AR199">
            <v>10.926905604405892</v>
          </cell>
        </row>
        <row r="200">
          <cell r="AA200">
            <v>515541097559.87134</v>
          </cell>
          <cell r="AD200">
            <v>226231434734.53278</v>
          </cell>
          <cell r="AG200">
            <v>131676844661.36134</v>
          </cell>
          <cell r="AH200">
            <v>46268822757.775208</v>
          </cell>
          <cell r="AI200">
            <v>43761111434.776558</v>
          </cell>
          <cell r="AK200">
            <v>28528372555.125881</v>
          </cell>
          <cell r="AL200">
            <v>32.603122357059419</v>
          </cell>
          <cell r="AM200">
            <v>11.279205512691028</v>
          </cell>
          <cell r="AN200">
            <v>11.576900600347541</v>
          </cell>
          <cell r="AO200">
            <v>13.964582956367218</v>
          </cell>
          <cell r="AP200">
            <v>8.974807823619118</v>
          </cell>
          <cell r="AQ200">
            <v>8.4883846587408964</v>
          </cell>
          <cell r="AR200">
            <v>13.112996091174766</v>
          </cell>
        </row>
        <row r="201">
          <cell r="AA201">
            <v>520371765315.26276</v>
          </cell>
          <cell r="AD201">
            <v>232729127076.76617</v>
          </cell>
          <cell r="AG201">
            <v>135476548543.63014</v>
          </cell>
          <cell r="AH201">
            <v>46685232773.873703</v>
          </cell>
          <cell r="AI201">
            <v>43975798846.4785</v>
          </cell>
          <cell r="AK201">
            <v>22385772513.776569</v>
          </cell>
          <cell r="AL201">
            <v>33.890691165833331</v>
          </cell>
          <cell r="AM201">
            <v>10.832935784942768</v>
          </cell>
          <cell r="AN201">
            <v>11.841017458711846</v>
          </cell>
          <cell r="AO201">
            <v>14.193551972923792</v>
          </cell>
          <cell r="AP201">
            <v>8.9715153445325484</v>
          </cell>
          <cell r="AQ201">
            <v>8.4508426047743281</v>
          </cell>
          <cell r="AR201">
            <v>11.819445668281389</v>
          </cell>
        </row>
        <row r="202">
          <cell r="AA202">
            <v>525616071195.61774</v>
          </cell>
          <cell r="AD202">
            <v>233581816231.4856</v>
          </cell>
          <cell r="AG202">
            <v>135649764536.83665</v>
          </cell>
          <cell r="AH202">
            <v>46466976982.271889</v>
          </cell>
          <cell r="AI202">
            <v>44584974908.293449</v>
          </cell>
          <cell r="AK202">
            <v>25054373684.624306</v>
          </cell>
          <cell r="AL202">
            <v>33.691090835338613</v>
          </cell>
          <cell r="AM202">
            <v>10.748535163949718</v>
          </cell>
          <cell r="AN202">
            <v>11.856481562983726</v>
          </cell>
          <cell r="AO202">
            <v>13.951284213331755</v>
          </cell>
          <cell r="AP202">
            <v>8.8404787312864226</v>
          </cell>
          <cell r="AQ202">
            <v>8.4824223138527906</v>
          </cell>
          <cell r="AR202">
            <v>12.429707179256971</v>
          </cell>
        </row>
        <row r="203">
          <cell r="AA203">
            <v>524964448332.01672</v>
          </cell>
          <cell r="AD203">
            <v>227883027418.96729</v>
          </cell>
          <cell r="AG203">
            <v>137424129878.90349</v>
          </cell>
          <cell r="AH203">
            <v>43943442460.749306</v>
          </cell>
          <cell r="AI203">
            <v>43480366326.939903</v>
          </cell>
          <cell r="AK203">
            <v>32356481938.419483</v>
          </cell>
          <cell r="AL203">
            <v>32.986295999253947</v>
          </cell>
          <cell r="AM203">
            <v>10.422934500644853</v>
          </cell>
          <cell r="AN203">
            <v>11.937908941158806</v>
          </cell>
          <cell r="AO203">
            <v>14.239888491704459</v>
          </cell>
          <cell r="AP203">
            <v>8.3707463620387923</v>
          </cell>
          <cell r="AQ203">
            <v>8.282535410748519</v>
          </cell>
          <cell r="AR203">
            <v>13.75969029445063</v>
          </cell>
        </row>
        <row r="204">
          <cell r="AA204">
            <v>525127111954.24268</v>
          </cell>
          <cell r="AD204">
            <v>226985883419.34952</v>
          </cell>
          <cell r="AG204">
            <v>138920974556.77139</v>
          </cell>
          <cell r="AH204">
            <v>44250114762.184288</v>
          </cell>
          <cell r="AI204">
            <v>44825184853.478096</v>
          </cell>
          <cell r="AK204">
            <v>29888196655.280804</v>
          </cell>
          <cell r="AL204">
            <v>33.01758278866334</v>
          </cell>
          <cell r="AM204">
            <v>10.207358040354091</v>
          </cell>
          <cell r="AN204">
            <v>11.804346140343355</v>
          </cell>
          <cell r="AO204">
            <v>14.650386703249833</v>
          </cell>
          <cell r="AP204">
            <v>8.4265530677913389</v>
          </cell>
          <cell r="AQ204">
            <v>8.5360637135383666</v>
          </cell>
          <cell r="AR204">
            <v>13.357709546059668</v>
          </cell>
        </row>
        <row r="205">
          <cell r="AA205">
            <v>526936285478.11908</v>
          </cell>
          <cell r="AD205">
            <v>231048930364.98819</v>
          </cell>
          <cell r="AG205">
            <v>138517480111.80835</v>
          </cell>
          <cell r="AH205">
            <v>45681088028.777267</v>
          </cell>
          <cell r="AI205">
            <v>45195544472.804474</v>
          </cell>
          <cell r="AK205">
            <v>28980573970.485332</v>
          </cell>
          <cell r="AL205">
            <v>33.091306542440584</v>
          </cell>
          <cell r="AM205">
            <v>10.756296428257176</v>
          </cell>
          <cell r="AN205">
            <v>11.660586659204281</v>
          </cell>
          <cell r="AO205">
            <v>14.626743313929683</v>
          </cell>
          <cell r="AP205">
            <v>8.6691862541461226</v>
          </cell>
          <cell r="AQ205">
            <v>8.5770416117379362</v>
          </cell>
          <cell r="AR205">
            <v>12.618839190284215</v>
          </cell>
        </row>
        <row r="206">
          <cell r="AA206">
            <v>537006552367.69366</v>
          </cell>
          <cell r="AD206">
            <v>235783932140.30945</v>
          </cell>
          <cell r="AG206">
            <v>140185433682.15256</v>
          </cell>
          <cell r="AH206">
            <v>48112840400.781143</v>
          </cell>
          <cell r="AI206">
            <v>47365840522.970627</v>
          </cell>
          <cell r="AK206">
            <v>24044467415.009418</v>
          </cell>
          <cell r="AL206">
            <v>33.433156552088775</v>
          </cell>
          <cell r="AM206">
            <v>10.473930074829305</v>
          </cell>
          <cell r="AN206">
            <v>11.864654295604337</v>
          </cell>
          <cell r="AO206">
            <v>14.240322089519211</v>
          </cell>
          <cell r="AP206">
            <v>8.9594512745978214</v>
          </cell>
          <cell r="AQ206">
            <v>8.820346849425178</v>
          </cell>
          <cell r="AR206">
            <v>12.208138863935378</v>
          </cell>
        </row>
        <row r="207">
          <cell r="AA207">
            <v>550909634465.84009</v>
          </cell>
          <cell r="AD207">
            <v>239622424387.9303</v>
          </cell>
          <cell r="AG207">
            <v>141748790519.49911</v>
          </cell>
          <cell r="AH207">
            <v>51187120594.42646</v>
          </cell>
          <cell r="AI207">
            <v>48446017718.76252</v>
          </cell>
          <cell r="AK207">
            <v>24734341449.730362</v>
          </cell>
          <cell r="AL207">
            <v>33.314168079667816</v>
          </cell>
          <cell r="AM207">
            <v>10.181608613413134</v>
          </cell>
          <cell r="AN207">
            <v>11.525133622575909</v>
          </cell>
          <cell r="AO207">
            <v>14.204819467995511</v>
          </cell>
          <cell r="AP207">
            <v>9.2913823596600018</v>
          </cell>
          <cell r="AQ207">
            <v>8.7938229226532947</v>
          </cell>
          <cell r="AR207">
            <v>12.689064934034338</v>
          </cell>
        </row>
        <row r="208">
          <cell r="AA208">
            <v>547562264115.08099</v>
          </cell>
          <cell r="AD208">
            <v>235838084619.86838</v>
          </cell>
          <cell r="AG208">
            <v>140056189105.3139</v>
          </cell>
          <cell r="AH208">
            <v>50542925017.845367</v>
          </cell>
          <cell r="AI208">
            <v>48432337257.600372</v>
          </cell>
          <cell r="AK208">
            <v>30355269462.671509</v>
          </cell>
          <cell r="AL208">
            <v>33.086276722450826</v>
          </cell>
          <cell r="AM208">
            <v>9.9842743501304607</v>
          </cell>
          <cell r="AN208">
            <v>11.242864417321719</v>
          </cell>
          <cell r="AO208">
            <v>14.335265830871997</v>
          </cell>
          <cell r="AP208">
            <v>9.2305347410176495</v>
          </cell>
          <cell r="AQ208">
            <v>8.8450830949558217</v>
          </cell>
          <cell r="AR208">
            <v>13.275700843251526</v>
          </cell>
        </row>
        <row r="209">
          <cell r="AA209">
            <v>548142849080.03955</v>
          </cell>
          <cell r="AD209">
            <v>242829898721.92685</v>
          </cell>
          <cell r="AG209">
            <v>139762503140.53598</v>
          </cell>
          <cell r="AH209">
            <v>50121714813.972305</v>
          </cell>
          <cell r="AI209">
            <v>46437416285.771156</v>
          </cell>
          <cell r="AK209">
            <v>29509051097.340927</v>
          </cell>
          <cell r="AL209">
            <v>34.386531764769387</v>
          </cell>
          <cell r="AM209">
            <v>9.9139455888025427</v>
          </cell>
          <cell r="AN209">
            <v>10.911997859305099</v>
          </cell>
          <cell r="AO209">
            <v>14.585462040993255</v>
          </cell>
          <cell r="AP209">
            <v>9.1439147474226292</v>
          </cell>
          <cell r="AQ209">
            <v>8.4717727073714659</v>
          </cell>
          <cell r="AR209">
            <v>12.586375291335628</v>
          </cell>
        </row>
        <row r="210">
          <cell r="AA210">
            <v>555365658646.55798</v>
          </cell>
          <cell r="AD210">
            <v>245713178759.26785</v>
          </cell>
          <cell r="AG210">
            <v>138877287842.47952</v>
          </cell>
          <cell r="AH210">
            <v>53664495855.962959</v>
          </cell>
          <cell r="AI210">
            <v>48914331225.121101</v>
          </cell>
          <cell r="AK210">
            <v>25119474796.733044</v>
          </cell>
          <cell r="AL210">
            <v>34.126078957948927</v>
          </cell>
          <cell r="AM210">
            <v>10.117416284100774</v>
          </cell>
          <cell r="AN210">
            <v>10.61389664297794</v>
          </cell>
          <cell r="AO210">
            <v>14.392562737482756</v>
          </cell>
          <cell r="AP210">
            <v>9.6629121769511066</v>
          </cell>
          <cell r="AQ210">
            <v>8.8075901819940992</v>
          </cell>
          <cell r="AR210">
            <v>12.279543018544395</v>
          </cell>
        </row>
        <row r="211">
          <cell r="AA211">
            <v>554090400096.80164</v>
          </cell>
          <cell r="AD211">
            <v>244649632642.70605</v>
          </cell>
          <cell r="AG211">
            <v>137808088204.24991</v>
          </cell>
          <cell r="AH211">
            <v>57000031773.179657</v>
          </cell>
          <cell r="AI211">
            <v>48371066076.095253</v>
          </cell>
          <cell r="AK211">
            <v>26235105135.264263</v>
          </cell>
          <cell r="AL211">
            <v>33.424243719269121</v>
          </cell>
          <cell r="AM211">
            <v>10.729134971277556</v>
          </cell>
          <cell r="AN211">
            <v>10.366944257139899</v>
          </cell>
          <cell r="AO211">
            <v>14.504103532205365</v>
          </cell>
          <cell r="AP211">
            <v>10.287135774816084</v>
          </cell>
          <cell r="AQ211">
            <v>8.7298148583055486</v>
          </cell>
          <cell r="AR211">
            <v>11.958622886986433</v>
          </cell>
        </row>
        <row r="212">
          <cell r="AA212">
            <v>552130952043.104</v>
          </cell>
          <cell r="AD212">
            <v>237189147466.94</v>
          </cell>
          <cell r="AG212">
            <v>140329672543.39999</v>
          </cell>
          <cell r="AH212">
            <v>57918746266.289719</v>
          </cell>
          <cell r="AI212">
            <v>49065842686.970467</v>
          </cell>
          <cell r="AK212">
            <v>26519079614.844032</v>
          </cell>
          <cell r="AL212">
            <v>33.263200542276806</v>
          </cell>
          <cell r="AM212">
            <v>9.6956566978844112</v>
          </cell>
          <cell r="AN212">
            <v>10.94494673055317</v>
          </cell>
          <cell r="AO212">
            <v>14.471065906326617</v>
          </cell>
          <cell r="AP212">
            <v>10.490037925236276</v>
          </cell>
          <cell r="AQ212">
            <v>8.8866314241951745</v>
          </cell>
          <cell r="AR212">
            <v>12.248460773527539</v>
          </cell>
        </row>
        <row r="213">
          <cell r="AA213">
            <v>556139583473.54004</v>
          </cell>
          <cell r="AD213">
            <v>245224034444.92279</v>
          </cell>
          <cell r="AG213">
            <v>141858535396.57355</v>
          </cell>
          <cell r="AH213">
            <v>57404190108.070404</v>
          </cell>
          <cell r="AI213">
            <v>48511711082.627243</v>
          </cell>
          <cell r="AK213">
            <v>25835398586.952301</v>
          </cell>
          <cell r="AL213">
            <v>34.212215942884065</v>
          </cell>
          <cell r="AM213">
            <v>9.8817564575879508</v>
          </cell>
          <cell r="AN213">
            <v>11.480487654842504</v>
          </cell>
          <cell r="AO213">
            <v>14.027233718010084</v>
          </cell>
          <cell r="AP213">
            <v>10.321903315986782</v>
          </cell>
          <cell r="AQ213">
            <v>8.722938004094674</v>
          </cell>
          <cell r="AR213">
            <v>11.35346490659394</v>
          </cell>
        </row>
        <row r="214">
          <cell r="AA214">
            <v>554077752735.41821</v>
          </cell>
          <cell r="AD214">
            <v>239918189636.11612</v>
          </cell>
          <cell r="AG214">
            <v>144901976092.31439</v>
          </cell>
          <cell r="AH214">
            <v>53980943551.934441</v>
          </cell>
          <cell r="AI214">
            <v>45922026136.005043</v>
          </cell>
          <cell r="AK214">
            <v>28880796068.37014</v>
          </cell>
          <cell r="AL214">
            <v>33.301786723701774</v>
          </cell>
          <cell r="AM214">
            <v>9.9986685737122709</v>
          </cell>
          <cell r="AN214">
            <v>11.463189104075109</v>
          </cell>
          <cell r="AO214">
            <v>14.688731881192748</v>
          </cell>
          <cell r="AP214">
            <v>9.7424852893726062</v>
          </cell>
          <cell r="AQ214">
            <v>8.2880111878329839</v>
          </cell>
          <cell r="AR214">
            <v>12.517127240112504</v>
          </cell>
        </row>
        <row r="215">
          <cell r="AA215">
            <v>558372280093.63818</v>
          </cell>
          <cell r="AD215">
            <v>236421207809.95544</v>
          </cell>
          <cell r="AG215">
            <v>150396827563.26175</v>
          </cell>
          <cell r="AH215">
            <v>52394599709.776024</v>
          </cell>
          <cell r="AI215">
            <v>44533866679.387901</v>
          </cell>
          <cell r="AK215">
            <v>33472692443.123795</v>
          </cell>
          <cell r="AL215">
            <v>32.732145547930045</v>
          </cell>
          <cell r="AM215">
            <v>9.6089978502178681</v>
          </cell>
          <cell r="AN215">
            <v>11.74309317096164</v>
          </cell>
          <cell r="AO215">
            <v>15.191773212097425</v>
          </cell>
          <cell r="AP215">
            <v>9.3834528642771335</v>
          </cell>
          <cell r="AQ215">
            <v>7.9756585824639501</v>
          </cell>
          <cell r="AR215">
            <v>13.364878772051933</v>
          </cell>
        </row>
        <row r="216">
          <cell r="AA216">
            <v>558509962519.96521</v>
          </cell>
          <cell r="AD216">
            <v>229642249792.33911</v>
          </cell>
          <cell r="AG216">
            <v>155186682517.08908</v>
          </cell>
          <cell r="AH216">
            <v>54456393161.879936</v>
          </cell>
          <cell r="AI216">
            <v>48099734255.947029</v>
          </cell>
          <cell r="AK216">
            <v>33427361025.02002</v>
          </cell>
          <cell r="AL216">
            <v>31.974358082750044</v>
          </cell>
          <cell r="AM216">
            <v>9.1425897253438961</v>
          </cell>
          <cell r="AN216">
            <v>11.942082346847748</v>
          </cell>
          <cell r="AO216">
            <v>15.843757285608509</v>
          </cell>
          <cell r="AP216">
            <v>9.750299335069295</v>
          </cell>
          <cell r="AQ216">
            <v>8.6121533157481682</v>
          </cell>
          <cell r="AR216">
            <v>12.734759908632338</v>
          </cell>
        </row>
        <row r="217">
          <cell r="AA217">
            <v>550116685340.66858</v>
          </cell>
          <cell r="AD217">
            <v>227651108062.94818</v>
          </cell>
          <cell r="AG217">
            <v>159440159672.90848</v>
          </cell>
          <cell r="AH217">
            <v>52770391010.453629</v>
          </cell>
          <cell r="AI217">
            <v>46948029404.527077</v>
          </cell>
          <cell r="AK217">
            <v>25530108245.994221</v>
          </cell>
          <cell r="AL217">
            <v>32.002734307462845</v>
          </cell>
          <cell r="AM217">
            <v>9.3795967741642468</v>
          </cell>
          <cell r="AN217">
            <v>12.085435311634278</v>
          </cell>
          <cell r="AO217">
            <v>16.897535741892778</v>
          </cell>
          <cell r="AP217">
            <v>9.5925814316602143</v>
          </cell>
          <cell r="AQ217">
            <v>8.5341947727787524</v>
          </cell>
          <cell r="AR217">
            <v>11.507921660406895</v>
          </cell>
        </row>
        <row r="218">
          <cell r="AA218">
            <v>550875103212.17346</v>
          </cell>
          <cell r="AD218">
            <v>225299588352.84433</v>
          </cell>
          <cell r="AG218">
            <v>162752983483.85489</v>
          </cell>
          <cell r="AH218">
            <v>53495623274.585114</v>
          </cell>
          <cell r="AI218">
            <v>48829481136.398743</v>
          </cell>
          <cell r="AK218">
            <v>22107862097.135281</v>
          </cell>
          <cell r="AL218">
            <v>31.620244002992482</v>
          </cell>
          <cell r="AM218">
            <v>9.2782440642870032</v>
          </cell>
          <cell r="AN218">
            <v>12.066677356345673</v>
          </cell>
          <cell r="AO218">
            <v>17.477766118198037</v>
          </cell>
          <cell r="AP218">
            <v>9.7110257774675457</v>
          </cell>
          <cell r="AQ218">
            <v>8.8639840231791567</v>
          </cell>
          <cell r="AR218">
            <v>10.982058657530096</v>
          </cell>
        </row>
        <row r="219">
          <cell r="AA219">
            <v>551548448268.52466</v>
          </cell>
          <cell r="AD219">
            <v>224396531899.53403</v>
          </cell>
          <cell r="AG219">
            <v>166049814545.664</v>
          </cell>
          <cell r="AH219">
            <v>51943234718.768517</v>
          </cell>
          <cell r="AI219">
            <v>48179687674.993881</v>
          </cell>
          <cell r="AK219">
            <v>24718235997.521011</v>
          </cell>
          <cell r="AL219">
            <v>31.216902361831441</v>
          </cell>
          <cell r="AM219">
            <v>9.46792462009223</v>
          </cell>
          <cell r="AN219">
            <v>11.884162687504919</v>
          </cell>
          <cell r="AO219">
            <v>18.2219531155481</v>
          </cell>
          <cell r="AP219">
            <v>9.417710245008184</v>
          </cell>
          <cell r="AQ219">
            <v>8.7353500542417102</v>
          </cell>
          <cell r="AR219">
            <v>11.055996915773415</v>
          </cell>
        </row>
        <row r="220">
          <cell r="AA220">
            <v>550670488439.24097</v>
          </cell>
          <cell r="AD220">
            <v>218467172724.43274</v>
          </cell>
          <cell r="AG220">
            <v>168613421291.10455</v>
          </cell>
          <cell r="AH220">
            <v>50828576215.750389</v>
          </cell>
          <cell r="AI220">
            <v>47718022601.474663</v>
          </cell>
          <cell r="AK220">
            <v>26940413020.27013</v>
          </cell>
          <cell r="AL220">
            <v>30.741745512929185</v>
          </cell>
          <cell r="AM220">
            <v>8.9311945321478063</v>
          </cell>
          <cell r="AN220">
            <v>11.772391101036185</v>
          </cell>
          <cell r="AO220">
            <v>18.84726708493336</v>
          </cell>
          <cell r="AP220">
            <v>9.2303069227140231</v>
          </cell>
          <cell r="AQ220">
            <v>8.665440331970812</v>
          </cell>
          <cell r="AR220">
            <v>11.81165451426862</v>
          </cell>
        </row>
        <row r="221">
          <cell r="AA221">
            <v>547664129041.47571</v>
          </cell>
          <cell r="AD221">
            <v>221275197734.1225</v>
          </cell>
          <cell r="AG221">
            <v>168397549158.2084</v>
          </cell>
          <cell r="AH221">
            <v>49228095584.783287</v>
          </cell>
          <cell r="AI221">
            <v>49216503734.257767</v>
          </cell>
          <cell r="AK221">
            <v>23754781358.430241</v>
          </cell>
          <cell r="AL221">
            <v>31.0266233257409</v>
          </cell>
          <cell r="AM221">
            <v>9.376825795785356</v>
          </cell>
          <cell r="AN221">
            <v>11.582572753772666</v>
          </cell>
          <cell r="AO221">
            <v>19.165752767005657</v>
          </cell>
          <cell r="AP221">
            <v>8.988738347888976</v>
          </cell>
          <cell r="AQ221">
            <v>8.9866217494281972</v>
          </cell>
          <cell r="AR221">
            <v>10.872865260378251</v>
          </cell>
        </row>
        <row r="222">
          <cell r="AA222">
            <v>559869971517.80383</v>
          </cell>
          <cell r="AD222">
            <v>233104427253.75867</v>
          </cell>
          <cell r="AG222">
            <v>164275902509.39163</v>
          </cell>
          <cell r="AH222">
            <v>48632712072.500191</v>
          </cell>
          <cell r="AI222">
            <v>51953530211.714684</v>
          </cell>
          <cell r="AK222">
            <v>23835185244.960915</v>
          </cell>
          <cell r="AL222">
            <v>32.075236558489834</v>
          </cell>
          <cell r="AM222">
            <v>9.5602215143577052</v>
          </cell>
          <cell r="AN222">
            <v>10.755039298810356</v>
          </cell>
          <cell r="AO222">
            <v>18.586756272765083</v>
          </cell>
          <cell r="AP222">
            <v>8.6864298045235788</v>
          </cell>
          <cell r="AQ222">
            <v>9.2795707672745884</v>
          </cell>
          <cell r="AR222">
            <v>11.05674578377886</v>
          </cell>
        </row>
        <row r="223">
          <cell r="AA223">
            <v>550431135488.49988</v>
          </cell>
          <cell r="AD223">
            <v>230339762405.94482</v>
          </cell>
          <cell r="AG223">
            <v>163758153960.16238</v>
          </cell>
          <cell r="AH223">
            <v>48407294136.059174</v>
          </cell>
          <cell r="AI223">
            <v>51561617321.044075</v>
          </cell>
          <cell r="AK223">
            <v>20932823629.422523</v>
          </cell>
          <cell r="AL223">
            <v>31.554555462052463</v>
          </cell>
          <cell r="AM223">
            <v>10.292598079057006</v>
          </cell>
          <cell r="AN223">
            <v>10.542800260413026</v>
          </cell>
          <cell r="AO223">
            <v>19.208088343450072</v>
          </cell>
          <cell r="AP223">
            <v>8.7944324030831549</v>
          </cell>
          <cell r="AQ223">
            <v>9.3674964944132153</v>
          </cell>
          <cell r="AR223">
            <v>10.240028957531056</v>
          </cell>
        </row>
        <row r="224">
          <cell r="AA224">
            <v>547095558239.70984</v>
          </cell>
          <cell r="AD224">
            <v>228911632681.69284</v>
          </cell>
          <cell r="AG224">
            <v>165746274168.99686</v>
          </cell>
          <cell r="AH224">
            <v>48250252123.869186</v>
          </cell>
          <cell r="AI224">
            <v>48313494352.451759</v>
          </cell>
          <cell r="AK224">
            <v>22906569433.532364</v>
          </cell>
          <cell r="AL224">
            <v>32.162156994504869</v>
          </cell>
          <cell r="AM224">
            <v>9.6790952756141309</v>
          </cell>
          <cell r="AN224">
            <v>10.723864534166488</v>
          </cell>
          <cell r="AO224">
            <v>19.571807158414707</v>
          </cell>
          <cell r="AP224">
            <v>8.8193463458404366</v>
          </cell>
          <cell r="AQ224">
            <v>8.8309059769926357</v>
          </cell>
          <cell r="AR224">
            <v>10.212823714466746</v>
          </cell>
        </row>
        <row r="225">
          <cell r="AA225">
            <v>544153032484.45374</v>
          </cell>
          <cell r="AD225">
            <v>229392638165.48828</v>
          </cell>
          <cell r="AG225">
            <v>166396288217.64651</v>
          </cell>
          <cell r="AH225">
            <v>46802215980.632927</v>
          </cell>
          <cell r="AI225">
            <v>48222312453.556877</v>
          </cell>
          <cell r="AK225">
            <v>20706715868.360954</v>
          </cell>
          <cell r="AL225">
            <v>32.212698836217115</v>
          </cell>
          <cell r="AM225">
            <v>9.9432066667154615</v>
          </cell>
          <cell r="AN225">
            <v>10.889431230882467</v>
          </cell>
          <cell r="AO225">
            <v>19.689519594389353</v>
          </cell>
          <cell r="AP225">
            <v>8.6009290009736468</v>
          </cell>
          <cell r="AQ225">
            <v>8.8619027322859907</v>
          </cell>
          <cell r="AR225">
            <v>9.8023119385359685</v>
          </cell>
        </row>
        <row r="226">
          <cell r="AA226">
            <v>549382348536.13141</v>
          </cell>
          <cell r="AD226">
            <v>223724975518.89478</v>
          </cell>
          <cell r="AG226">
            <v>168790456908.65762</v>
          </cell>
          <cell r="AH226">
            <v>47048027211.885124</v>
          </cell>
          <cell r="AI226">
            <v>47728725658.100792</v>
          </cell>
          <cell r="AK226">
            <v>24530193942.835247</v>
          </cell>
          <cell r="AL226">
            <v>31.041626574056746</v>
          </cell>
          <cell r="AM226">
            <v>9.6813737398459434</v>
          </cell>
          <cell r="AN226">
            <v>10.851998381078682</v>
          </cell>
          <cell r="AO226">
            <v>19.871678373082034</v>
          </cell>
          <cell r="AP226">
            <v>8.5638039404156245</v>
          </cell>
          <cell r="AQ226">
            <v>8.6877064371065789</v>
          </cell>
          <cell r="AR226">
            <v>11.301812554414385</v>
          </cell>
        </row>
        <row r="227">
          <cell r="AA227">
            <v>549621240101.20435</v>
          </cell>
          <cell r="AD227">
            <v>223675559304.77014</v>
          </cell>
          <cell r="AG227">
            <v>169192857068.10535</v>
          </cell>
          <cell r="AH227">
            <v>47226731151.050896</v>
          </cell>
          <cell r="AI227">
            <v>49794786845.278999</v>
          </cell>
          <cell r="AK227">
            <v>20392317487.954014</v>
          </cell>
          <cell r="AL227">
            <v>31.426348487411222</v>
          </cell>
          <cell r="AM227">
            <v>9.2699607133728872</v>
          </cell>
          <cell r="AN227">
            <v>10.945055441428476</v>
          </cell>
          <cell r="AO227">
            <v>19.838481424241252</v>
          </cell>
          <cell r="AP227">
            <v>8.5925957196186253</v>
          </cell>
          <cell r="AQ227">
            <v>9.05983670429295</v>
          </cell>
          <cell r="AR227">
            <v>10.867721509634604</v>
          </cell>
        </row>
        <row r="228">
          <cell r="AA228">
            <v>550753519644.62964</v>
          </cell>
          <cell r="AD228">
            <v>220962684178.49094</v>
          </cell>
          <cell r="AG228">
            <v>170477168667.8508</v>
          </cell>
          <cell r="AH228">
            <v>47425732461.141518</v>
          </cell>
          <cell r="AI228">
            <v>48264641925.860863</v>
          </cell>
          <cell r="AK228">
            <v>28006067353.635822</v>
          </cell>
          <cell r="AL228">
            <v>30.942319775800247</v>
          </cell>
          <cell r="AM228">
            <v>9.177747785650066</v>
          </cell>
          <cell r="AN228">
            <v>10.996451619129646</v>
          </cell>
          <cell r="AO228">
            <v>19.956989909097025</v>
          </cell>
          <cell r="AP228">
            <v>8.6110629836269919</v>
          </cell>
          <cell r="AQ228">
            <v>8.7633832929480562</v>
          </cell>
          <cell r="AR228">
            <v>11.55204463374797</v>
          </cell>
        </row>
        <row r="229">
          <cell r="AA229">
            <v>554508471929.23547</v>
          </cell>
          <cell r="AD229">
            <v>225590721771.60803</v>
          </cell>
          <cell r="AG229">
            <v>169713366238.99915</v>
          </cell>
          <cell r="AH229">
            <v>48691238607.519096</v>
          </cell>
          <cell r="AI229">
            <v>50028827715.69223</v>
          </cell>
          <cell r="AK229">
            <v>24460596260.613419</v>
          </cell>
          <cell r="AL229">
            <v>31.313084099564609</v>
          </cell>
          <cell r="AM229">
            <v>9.36992313867235</v>
          </cell>
          <cell r="AN229">
            <v>10.843114349803066</v>
          </cell>
          <cell r="AO229">
            <v>19.762976418934077</v>
          </cell>
          <cell r="AP229">
            <v>8.7809728926437245</v>
          </cell>
          <cell r="AQ229">
            <v>9.0221935729192513</v>
          </cell>
          <cell r="AR229">
            <v>10.90773552746292</v>
          </cell>
        </row>
        <row r="230">
          <cell r="AA230">
            <v>554943307014.80298</v>
          </cell>
          <cell r="AD230">
            <v>228760930252.11423</v>
          </cell>
          <cell r="AG230">
            <v>168214161455.51611</v>
          </cell>
          <cell r="AH230">
            <v>48796941389.739944</v>
          </cell>
          <cell r="AI230">
            <v>49644642395.202629</v>
          </cell>
          <cell r="AK230">
            <v>24333034061.41811</v>
          </cell>
          <cell r="AL230">
            <v>31.900307910936583</v>
          </cell>
          <cell r="AM230">
            <v>9.3220885682072048</v>
          </cell>
          <cell r="AN230">
            <v>10.659264149004159</v>
          </cell>
          <cell r="AO230">
            <v>19.652690122574977</v>
          </cell>
          <cell r="AP230">
            <v>8.7931399068911169</v>
          </cell>
          <cell r="AQ230">
            <v>8.9458944305960184</v>
          </cell>
          <cell r="AR230">
            <v>10.726614911789929</v>
          </cell>
        </row>
        <row r="231">
          <cell r="AA231">
            <v>553930707886.0719</v>
          </cell>
          <cell r="AD231">
            <v>225136366544.09631</v>
          </cell>
          <cell r="AG231">
            <v>170009050493.41266</v>
          </cell>
          <cell r="AH231">
            <v>47058151481.677795</v>
          </cell>
          <cell r="AI231">
            <v>51036691753.36982</v>
          </cell>
          <cell r="AK231">
            <v>26012369999.829132</v>
          </cell>
          <cell r="AL231">
            <v>31.382197800296996</v>
          </cell>
          <cell r="AM231">
            <v>9.2612190276432624</v>
          </cell>
          <cell r="AN231">
            <v>10.63481746895701</v>
          </cell>
          <cell r="AO231">
            <v>20.056575528951821</v>
          </cell>
          <cell r="AP231">
            <v>8.4953137299902775</v>
          </cell>
          <cell r="AQ231">
            <v>9.213551627808771</v>
          </cell>
          <cell r="AR231">
            <v>10.95632481635187</v>
          </cell>
        </row>
        <row r="232">
          <cell r="AA232">
            <v>551659350618.62573</v>
          </cell>
          <cell r="AD232">
            <v>221629237414.22784</v>
          </cell>
          <cell r="AG232">
            <v>169339334166.33258</v>
          </cell>
          <cell r="AH232">
            <v>46853445052.115593</v>
          </cell>
          <cell r="AI232">
            <v>50487005949.990807</v>
          </cell>
          <cell r="AK232">
            <v>27130585681.334057</v>
          </cell>
          <cell r="AL232">
            <v>31.020767775286483</v>
          </cell>
          <cell r="AM232">
            <v>9.1542491379036708</v>
          </cell>
          <cell r="AN232">
            <v>10.622689125578484</v>
          </cell>
          <cell r="AO232">
            <v>20.073669773520574</v>
          </cell>
          <cell r="AP232">
            <v>8.4931842448740476</v>
          </cell>
          <cell r="AQ232">
            <v>9.1518445021144199</v>
          </cell>
          <cell r="AR232">
            <v>11.483595440722308</v>
          </cell>
        </row>
        <row r="233">
          <cell r="AA233">
            <v>554939048122.78809</v>
          </cell>
          <cell r="AD233">
            <v>224921887785.02237</v>
          </cell>
          <cell r="AG233">
            <v>169098814876.38574</v>
          </cell>
          <cell r="AH233">
            <v>47389716730.553802</v>
          </cell>
          <cell r="AI233">
            <v>52724507689.659348</v>
          </cell>
          <cell r="AK233">
            <v>25664361228.309254</v>
          </cell>
          <cell r="AL233">
            <v>31.366441157166662</v>
          </cell>
          <cell r="AM233">
            <v>9.164476345552524</v>
          </cell>
          <cell r="AN233">
            <v>10.430151907647669</v>
          </cell>
          <cell r="AO233">
            <v>20.041449513878224</v>
          </cell>
          <cell r="AP233">
            <v>8.5396255482220393</v>
          </cell>
          <cell r="AQ233">
            <v>9.500954720705348</v>
          </cell>
          <cell r="AR233">
            <v>10.956900806827544</v>
          </cell>
        </row>
        <row r="234">
          <cell r="AA234">
            <v>560377313646.72607</v>
          </cell>
          <cell r="AD234">
            <v>231619877345.5593</v>
          </cell>
          <cell r="AG234">
            <v>168311013266.19592</v>
          </cell>
          <cell r="AH234">
            <v>47642498300.989044</v>
          </cell>
          <cell r="AI234">
            <v>52514962979.168381</v>
          </cell>
          <cell r="AK234">
            <v>23806207304.523933</v>
          </cell>
          <cell r="AL234">
            <v>31.871922424825016</v>
          </cell>
          <cell r="AM234">
            <v>9.4609209478418297</v>
          </cell>
          <cell r="AN234">
            <v>9.8907784300291866</v>
          </cell>
          <cell r="AO234">
            <v>20.14452263719118</v>
          </cell>
          <cell r="AP234">
            <v>8.5018606465257278</v>
          </cell>
          <cell r="AQ234">
            <v>9.3713577798895251</v>
          </cell>
          <cell r="AR234">
            <v>10.758637133697539</v>
          </cell>
        </row>
        <row r="235">
          <cell r="AA235">
            <v>556444519155.62</v>
          </cell>
          <cell r="AD235">
            <v>235396316297.48215</v>
          </cell>
          <cell r="AG235">
            <v>164952901078.9509</v>
          </cell>
          <cell r="AH235">
            <v>48340438800.590935</v>
          </cell>
          <cell r="AI235">
            <v>52613224877.377968</v>
          </cell>
          <cell r="AK235">
            <v>20390294804.836666</v>
          </cell>
          <cell r="AL235">
            <v>32.174136234737915</v>
          </cell>
          <cell r="AM235">
            <v>10.129509177150711</v>
          </cell>
          <cell r="AN235">
            <v>9.5870912239115338</v>
          </cell>
          <cell r="AO235">
            <v>20.056996443491435</v>
          </cell>
          <cell r="AP235">
            <v>8.6873780110091516</v>
          </cell>
          <cell r="AQ235">
            <v>9.4552508050966537</v>
          </cell>
          <cell r="AR235">
            <v>9.9096381046026032</v>
          </cell>
        </row>
        <row r="236">
          <cell r="AA236">
            <v>552551752205.00781</v>
          </cell>
          <cell r="AD236">
            <v>228980005375.61145</v>
          </cell>
          <cell r="AG236">
            <v>167666495256.41592</v>
          </cell>
          <cell r="AH236">
            <v>46002713816.566467</v>
          </cell>
          <cell r="AI236">
            <v>49775381324.467751</v>
          </cell>
          <cell r="AK236">
            <v>26538470874.214699</v>
          </cell>
          <cell r="AL236">
            <v>31.760439984401241</v>
          </cell>
          <cell r="AM236">
            <v>9.6800231870294891</v>
          </cell>
          <cell r="AN236">
            <v>10.225133601553727</v>
          </cell>
          <cell r="AO236">
            <v>20.11890106801841</v>
          </cell>
          <cell r="AP236">
            <v>8.3255032009198171</v>
          </cell>
          <cell r="AQ236">
            <v>9.0082749943031732</v>
          </cell>
          <cell r="AR236">
            <v>10.881723963774153</v>
          </cell>
        </row>
        <row r="237">
          <cell r="AA237">
            <v>549338785208.75385</v>
          </cell>
          <cell r="AD237">
            <v>230889689632.88562</v>
          </cell>
          <cell r="AG237">
            <v>169588313260.63138</v>
          </cell>
          <cell r="AH237">
            <v>46302526685.70192</v>
          </cell>
          <cell r="AI237">
            <v>48829046189.312714</v>
          </cell>
          <cell r="AK237">
            <v>21730133319.085777</v>
          </cell>
          <cell r="AL237">
            <v>32.083562105010941</v>
          </cell>
          <cell r="AM237">
            <v>9.9469108653520326</v>
          </cell>
          <cell r="AN237">
            <v>10.502192504029605</v>
          </cell>
          <cell r="AO237">
            <v>20.3691600796381</v>
          </cell>
          <cell r="AP237">
            <v>8.4287743615456776</v>
          </cell>
          <cell r="AQ237">
            <v>8.8886944639740335</v>
          </cell>
          <cell r="AR237">
            <v>9.7807056204496021</v>
          </cell>
        </row>
        <row r="238">
          <cell r="AA238">
            <v>552211369947.9231</v>
          </cell>
          <cell r="AD238">
            <v>229614528066.41266</v>
          </cell>
          <cell r="AG238">
            <v>169645786718.26477</v>
          </cell>
          <cell r="AH238">
            <v>46154749424.97525</v>
          </cell>
          <cell r="AI238">
            <v>47137656679.49556</v>
          </cell>
          <cell r="AK238">
            <v>21242025611.597672</v>
          </cell>
          <cell r="AL238">
            <v>32.06592497351955</v>
          </cell>
          <cell r="AM238">
            <v>9.5149878005268711</v>
          </cell>
          <cell r="AN238">
            <v>10.713934000916671</v>
          </cell>
          <cell r="AO238">
            <v>20.007234730951957</v>
          </cell>
          <cell r="AP238">
            <v>8.3581671687288743</v>
          </cell>
          <cell r="AQ238">
            <v>8.5361619200164114</v>
          </cell>
          <cell r="AR238">
            <v>10.803589405339661</v>
          </cell>
        </row>
        <row r="239">
          <cell r="AA239">
            <v>551975747267.09204</v>
          </cell>
          <cell r="AD239">
            <v>226475222147.46259</v>
          </cell>
          <cell r="AG239">
            <v>171847481047.85297</v>
          </cell>
          <cell r="AH239">
            <v>46747763775.40078</v>
          </cell>
          <cell r="AI239">
            <v>47428285760.994453</v>
          </cell>
          <cell r="AK239">
            <v>23571521714.261089</v>
          </cell>
          <cell r="AL239">
            <v>31.632206291417024</v>
          </cell>
          <cell r="AM239">
            <v>9.3977163580422278</v>
          </cell>
          <cell r="AN239">
            <v>11.100377598461925</v>
          </cell>
          <cell r="AO239">
            <v>20.032780316300368</v>
          </cell>
          <cell r="AP239">
            <v>8.4691698877813728</v>
          </cell>
          <cell r="AQ239">
            <v>8.5924582729981207</v>
          </cell>
          <cell r="AR239">
            <v>10.775291274998972</v>
          </cell>
        </row>
        <row r="240">
          <cell r="AA240">
            <v>551943962604.42639</v>
          </cell>
          <cell r="AD240">
            <v>222180722061.25641</v>
          </cell>
          <cell r="AG240">
            <v>172844356723.36844</v>
          </cell>
          <cell r="AH240">
            <v>47539688142.662544</v>
          </cell>
          <cell r="AI240">
            <v>47278268334.489868</v>
          </cell>
          <cell r="AK240">
            <v>28335872341.159752</v>
          </cell>
          <cell r="AL240">
            <v>30.988333145193803</v>
          </cell>
          <cell r="AM240">
            <v>9.2658841512261017</v>
          </cell>
          <cell r="AN240">
            <v>11.166325861181202</v>
          </cell>
          <cell r="AO240">
            <v>20.149236665814783</v>
          </cell>
          <cell r="AP240">
            <v>8.6131367246667097</v>
          </cell>
          <cell r="AQ240">
            <v>8.5657732555675778</v>
          </cell>
          <cell r="AR240">
            <v>11.251310196349817</v>
          </cell>
        </row>
        <row r="241">
          <cell r="AA241">
            <v>550083636365.32874</v>
          </cell>
          <cell r="AD241">
            <v>224829479795.41949</v>
          </cell>
          <cell r="AG241">
            <v>170957808596.41043</v>
          </cell>
          <cell r="AH241">
            <v>47936097010.533058</v>
          </cell>
          <cell r="AI241">
            <v>47868240807.473228</v>
          </cell>
          <cell r="AK241">
            <v>23300935338.939293</v>
          </cell>
          <cell r="AL241">
            <v>31.518984327638201</v>
          </cell>
          <cell r="AM241">
            <v>9.3528876809490225</v>
          </cell>
          <cell r="AN241">
            <v>11.092618303717183</v>
          </cell>
          <cell r="AO241">
            <v>19.985893634215049</v>
          </cell>
          <cell r="AP241">
            <v>8.7143288477494565</v>
          </cell>
          <cell r="AQ241">
            <v>8.7019932321132245</v>
          </cell>
          <cell r="AR241">
            <v>10.633293973617867</v>
          </cell>
        </row>
        <row r="242">
          <cell r="AA242">
            <v>556545364184.76758</v>
          </cell>
          <cell r="AD242">
            <v>230700000808.09164</v>
          </cell>
          <cell r="AG242">
            <v>170688924235.33832</v>
          </cell>
          <cell r="AH242">
            <v>46942518209.486725</v>
          </cell>
          <cell r="AI242">
            <v>47950330849.002487</v>
          </cell>
          <cell r="AK242">
            <v>27390152723.782196</v>
          </cell>
          <cell r="AL242">
            <v>32.105212298070768</v>
          </cell>
          <cell r="AM242">
            <v>9.3469344008821551</v>
          </cell>
          <cell r="AN242">
            <v>11.031067264974387</v>
          </cell>
          <cell r="AO242">
            <v>19.638296855121187</v>
          </cell>
          <cell r="AP242">
            <v>8.434625680199229</v>
          </cell>
          <cell r="AQ242">
            <v>8.6157093266315385</v>
          </cell>
          <cell r="AR242">
            <v>10.828154174120739</v>
          </cell>
        </row>
        <row r="243">
          <cell r="AA243">
            <v>564335957635.68518</v>
          </cell>
          <cell r="AD243">
            <v>233160988718.55515</v>
          </cell>
          <cell r="AG243">
            <v>170443859209.5018</v>
          </cell>
          <cell r="AH243">
            <v>48707504962.533768</v>
          </cell>
          <cell r="AI243">
            <v>48584680485.609428</v>
          </cell>
          <cell r="AK243">
            <v>28256438907.374275</v>
          </cell>
          <cell r="AL243">
            <v>31.777343332661417</v>
          </cell>
          <cell r="AM243">
            <v>9.5386468260013864</v>
          </cell>
          <cell r="AN243">
            <v>11.060390724535637</v>
          </cell>
          <cell r="AO243">
            <v>19.142160947625257</v>
          </cell>
          <cell r="AP243">
            <v>8.6309412511292738</v>
          </cell>
          <cell r="AQ243">
            <v>8.6091768260093655</v>
          </cell>
          <cell r="AR243">
            <v>11.241340092037674</v>
          </cell>
        </row>
        <row r="244">
          <cell r="AA244">
            <v>555920705622.3783</v>
          </cell>
          <cell r="AD244">
            <v>226836197630.14059</v>
          </cell>
          <cell r="AG244">
            <v>170249989034.77655</v>
          </cell>
          <cell r="AH244">
            <v>49128676054.709732</v>
          </cell>
          <cell r="AI244">
            <v>48020669704.161156</v>
          </cell>
          <cell r="AK244">
            <v>25236480501.916042</v>
          </cell>
          <cell r="AL244">
            <v>31.349928060133447</v>
          </cell>
          <cell r="AM244">
            <v>9.4537684627703413</v>
          </cell>
          <cell r="AN244">
            <v>11.319133177769016</v>
          </cell>
          <cell r="AO244">
            <v>19.305736037018377</v>
          </cell>
          <cell r="AP244">
            <v>8.8373531616722136</v>
          </cell>
          <cell r="AQ244">
            <v>8.6380430191748037</v>
          </cell>
          <cell r="AR244">
            <v>11.096038081461806</v>
          </cell>
        </row>
        <row r="245">
          <cell r="AA245">
            <v>566670146071.76086</v>
          </cell>
          <cell r="AD245">
            <v>231598428678.47495</v>
          </cell>
          <cell r="AG245">
            <v>169525509042.62427</v>
          </cell>
          <cell r="AH245">
            <v>51266726424.187859</v>
          </cell>
          <cell r="AI245">
            <v>49549736305.084198</v>
          </cell>
          <cell r="AK245">
            <v>27532741092.303322</v>
          </cell>
          <cell r="AL245">
            <v>31.43146334544906</v>
          </cell>
          <cell r="AM245">
            <v>9.4385966504672005</v>
          </cell>
          <cell r="AN245">
            <v>10.985211611666408</v>
          </cell>
          <cell r="AO245">
            <v>18.930871001437449</v>
          </cell>
          <cell r="AP245">
            <v>9.0470138191637943</v>
          </cell>
          <cell r="AQ245">
            <v>8.7440174232876249</v>
          </cell>
          <cell r="AR245">
            <v>11.422826148528458</v>
          </cell>
        </row>
        <row r="246">
          <cell r="AA246">
            <v>575353346308.08643</v>
          </cell>
          <cell r="AD246">
            <v>241134894173.13828</v>
          </cell>
          <cell r="AG246">
            <v>166866778503.6149</v>
          </cell>
          <cell r="AH246">
            <v>52537921593.737221</v>
          </cell>
          <cell r="AI246">
            <v>50578867775.025047</v>
          </cell>
          <cell r="AK246">
            <v>27154320023.093464</v>
          </cell>
          <cell r="AL246">
            <v>32.141363840083429</v>
          </cell>
          <cell r="AM246">
            <v>9.7693846973930398</v>
          </cell>
          <cell r="AN246">
            <v>10.46086668577915</v>
          </cell>
          <cell r="AO246">
            <v>18.541620146766736</v>
          </cell>
          <cell r="AP246">
            <v>9.1314184458752674</v>
          </cell>
          <cell r="AQ246">
            <v>8.7909226737931245</v>
          </cell>
          <cell r="AR246">
            <v>11.164423510309257</v>
          </cell>
        </row>
        <row r="247">
          <cell r="AA247">
            <v>579033683372.18286</v>
          </cell>
          <cell r="AD247">
            <v>241773879677.78415</v>
          </cell>
          <cell r="AG247">
            <v>165249397486.15326</v>
          </cell>
          <cell r="AH247">
            <v>53244613640.744316</v>
          </cell>
          <cell r="AI247">
            <v>50360217592.175552</v>
          </cell>
          <cell r="AK247">
            <v>26394345265.352444</v>
          </cell>
          <cell r="AL247">
            <v>31.780317266398622</v>
          </cell>
          <cell r="AM247">
            <v>9.9744003986841321</v>
          </cell>
          <cell r="AN247">
            <v>10.153072598061865</v>
          </cell>
          <cell r="AO247">
            <v>18.385750311819983</v>
          </cell>
          <cell r="AP247">
            <v>9.1954259604825985</v>
          </cell>
          <cell r="AQ247">
            <v>8.6972863649118235</v>
          </cell>
          <cell r="AR247">
            <v>11.813747099640972</v>
          </cell>
        </row>
        <row r="248">
          <cell r="AA248">
            <v>573564159615.86707</v>
          </cell>
          <cell r="AD248">
            <v>233903332144.22522</v>
          </cell>
          <cell r="AG248">
            <v>167468035074.43451</v>
          </cell>
          <cell r="AH248">
            <v>51970385472.345596</v>
          </cell>
          <cell r="AI248">
            <v>49240109288.227989</v>
          </cell>
          <cell r="AK248">
            <v>33025370579.152878</v>
          </cell>
          <cell r="AL248">
            <v>31.512415776612119</v>
          </cell>
          <cell r="AM248">
            <v>9.2682585773916646</v>
          </cell>
          <cell r="AN248">
            <v>10.41938667528145</v>
          </cell>
          <cell r="AO248">
            <v>18.778399181246407</v>
          </cell>
          <cell r="AP248">
            <v>9.0609541410592502</v>
          </cell>
          <cell r="AQ248">
            <v>8.5849348259845168</v>
          </cell>
          <cell r="AR248">
            <v>12.375650822424584</v>
          </cell>
        </row>
        <row r="249">
          <cell r="AA249">
            <v>575129932590.07678</v>
          </cell>
          <cell r="AD249">
            <v>236882698899.48981</v>
          </cell>
          <cell r="AG249">
            <v>170919181155.60535</v>
          </cell>
          <cell r="AH249">
            <v>49469046343.619972</v>
          </cell>
          <cell r="AI249">
            <v>49183568911.243385</v>
          </cell>
          <cell r="AK249">
            <v>30445480745.174423</v>
          </cell>
          <cell r="AL249">
            <v>31.666602450780619</v>
          </cell>
          <cell r="AM249">
            <v>9.5210814926888485</v>
          </cell>
          <cell r="AN249">
            <v>10.751313475754863</v>
          </cell>
          <cell r="AO249">
            <v>18.967046058390235</v>
          </cell>
          <cell r="AP249">
            <v>8.6013687586799588</v>
          </cell>
          <cell r="AQ249">
            <v>8.551731726037449</v>
          </cell>
          <cell r="AR249">
            <v>11.940856037668029</v>
          </cell>
        </row>
        <row r="250">
          <cell r="AA250">
            <v>580609556789.18079</v>
          </cell>
          <cell r="AD250">
            <v>238593807177.68164</v>
          </cell>
          <cell r="AG250">
            <v>171128624744.29623</v>
          </cell>
          <cell r="AH250">
            <v>49045348107.07312</v>
          </cell>
          <cell r="AI250">
            <v>49343839705.578598</v>
          </cell>
          <cell r="AK250">
            <v>27511977885.457474</v>
          </cell>
          <cell r="AL250">
            <v>31.691492659111731</v>
          </cell>
          <cell r="AM250">
            <v>9.4021828389502193</v>
          </cell>
          <cell r="AN250">
            <v>10.432905513629796</v>
          </cell>
          <cell r="AO250">
            <v>19.041053835343345</v>
          </cell>
          <cell r="AP250">
            <v>8.4472168143938209</v>
          </cell>
          <cell r="AQ250">
            <v>8.4986268532082292</v>
          </cell>
          <cell r="AR250">
            <v>12.486521485362868</v>
          </cell>
        </row>
        <row r="251">
          <cell r="AA251">
            <v>580116394130.54016</v>
          </cell>
          <cell r="AD251">
            <v>240223782000.32513</v>
          </cell>
          <cell r="AG251">
            <v>170941693193.02826</v>
          </cell>
          <cell r="AH251">
            <v>49256096366.072784</v>
          </cell>
          <cell r="AI251">
            <v>49481813680.685646</v>
          </cell>
          <cell r="AK251">
            <v>25865661768.824924</v>
          </cell>
          <cell r="AL251">
            <v>32.006774490068835</v>
          </cell>
          <cell r="AM251">
            <v>9.4028089023062122</v>
          </cell>
          <cell r="AN251">
            <v>10.408749153215203</v>
          </cell>
          <cell r="AO251">
            <v>19.058043187523626</v>
          </cell>
          <cell r="AP251">
            <v>8.4907264928956607</v>
          </cell>
          <cell r="AQ251">
            <v>8.529635463043137</v>
          </cell>
          <cell r="AR251">
            <v>12.103262310947322</v>
          </cell>
        </row>
        <row r="252">
          <cell r="AA252">
            <v>594963895469.38123</v>
          </cell>
          <cell r="AD252">
            <v>237804940621.25275</v>
          </cell>
          <cell r="AG252">
            <v>172655351819.13077</v>
          </cell>
          <cell r="AH252">
            <v>50947041450.215668</v>
          </cell>
          <cell r="AI252">
            <v>51034764945.957802</v>
          </cell>
          <cell r="AK252">
            <v>36628781895.731125</v>
          </cell>
          <cell r="AL252">
            <v>30.989495736213268</v>
          </cell>
          <cell r="AM252">
            <v>8.9801465281535027</v>
          </cell>
          <cell r="AN252">
            <v>10.382842186761547</v>
          </cell>
          <cell r="AO252">
            <v>18.636624899206556</v>
          </cell>
          <cell r="AP252">
            <v>8.5630475795547767</v>
          </cell>
          <cell r="AQ252">
            <v>8.5777919189021148</v>
          </cell>
          <cell r="AR252">
            <v>13.870051151208232</v>
          </cell>
        </row>
        <row r="253">
          <cell r="AA253">
            <v>593865941537.49097</v>
          </cell>
          <cell r="AD253">
            <v>239221361742.80374</v>
          </cell>
          <cell r="AG253">
            <v>173147701333.5202</v>
          </cell>
          <cell r="AH253">
            <v>49233910087.89019</v>
          </cell>
          <cell r="AI253">
            <v>50233941877.126717</v>
          </cell>
          <cell r="AK253">
            <v>36507750887.167107</v>
          </cell>
          <cell r="AL253">
            <v>31.233678575606454</v>
          </cell>
          <cell r="AM253">
            <v>9.0483691073219283</v>
          </cell>
          <cell r="AN253">
            <v>10.254845853485632</v>
          </cell>
          <cell r="AO253">
            <v>18.901178970104851</v>
          </cell>
          <cell r="AP253">
            <v>8.2904080945315552</v>
          </cell>
          <cell r="AQ253">
            <v>8.4588016189433937</v>
          </cell>
          <cell r="AR253">
            <v>13.812717780006187</v>
          </cell>
        </row>
        <row r="254">
          <cell r="AA254">
            <v>593273329788.43018</v>
          </cell>
          <cell r="AD254">
            <v>241401350820.47552</v>
          </cell>
          <cell r="AG254">
            <v>174086272782.39615</v>
          </cell>
          <cell r="AH254">
            <v>49946402648.69091</v>
          </cell>
          <cell r="AI254">
            <v>51680936985.803871</v>
          </cell>
          <cell r="AK254">
            <v>36447701824.749649</v>
          </cell>
          <cell r="AL254">
            <v>31.375308483911891</v>
          </cell>
          <cell r="AM254">
            <v>9.3144273763808236</v>
          </cell>
          <cell r="AN254">
            <v>10.266133813449182</v>
          </cell>
          <cell r="AO254">
            <v>19.077216720187291</v>
          </cell>
          <cell r="AP254">
            <v>8.4187844187269505</v>
          </cell>
          <cell r="AQ254">
            <v>8.7111512334852534</v>
          </cell>
          <cell r="AR254">
            <v>12.836977953858611</v>
          </cell>
        </row>
        <row r="255">
          <cell r="AA255">
            <v>600528660520.54797</v>
          </cell>
          <cell r="AD255">
            <v>243735300549.45654</v>
          </cell>
          <cell r="AG255">
            <v>173987582373.2019</v>
          </cell>
          <cell r="AH255">
            <v>52020248121.237297</v>
          </cell>
          <cell r="AI255">
            <v>52958094568.178802</v>
          </cell>
          <cell r="AK255">
            <v>36410986074.29126</v>
          </cell>
          <cell r="AL255">
            <v>31.217580392136497</v>
          </cell>
          <cell r="AM255">
            <v>9.3692086444072089</v>
          </cell>
          <cell r="AN255">
            <v>10.017413446206907</v>
          </cell>
          <cell r="AO255">
            <v>18.954989340095853</v>
          </cell>
          <cell r="AP255">
            <v>8.6624088975445908</v>
          </cell>
          <cell r="AQ255">
            <v>8.8185790370560948</v>
          </cell>
          <cell r="AR255">
            <v>12.959820242552848</v>
          </cell>
        </row>
      </sheetData>
      <sheetData sheetId="6">
        <row r="4">
          <cell r="H4">
            <v>10.169081921707223</v>
          </cell>
          <cell r="I4">
            <v>7.3248254500976957</v>
          </cell>
          <cell r="J4">
            <v>4.5319064897136121</v>
          </cell>
          <cell r="K4">
            <v>0</v>
          </cell>
          <cell r="L4">
            <v>22.025813861518532</v>
          </cell>
        </row>
        <row r="5">
          <cell r="H5">
            <v>10.335475883279466</v>
          </cell>
          <cell r="I5">
            <v>7.4334729953701242</v>
          </cell>
          <cell r="J5">
            <v>4.5552903172911865</v>
          </cell>
          <cell r="K5">
            <v>0</v>
          </cell>
          <cell r="L5">
            <v>22.324239195940777</v>
          </cell>
        </row>
        <row r="6">
          <cell r="H6">
            <v>9.7792849443943712</v>
          </cell>
          <cell r="I6">
            <v>7.4235918895103978</v>
          </cell>
          <cell r="J6">
            <v>4.5555103161659245</v>
          </cell>
          <cell r="K6">
            <v>0</v>
          </cell>
          <cell r="L6">
            <v>21.758387150070693</v>
          </cell>
        </row>
        <row r="7">
          <cell r="H7">
            <v>9.2412168638857075</v>
          </cell>
          <cell r="I7">
            <v>6.7880311037657375</v>
          </cell>
          <cell r="J7">
            <v>4.5729353230602063</v>
          </cell>
          <cell r="K7">
            <v>0</v>
          </cell>
          <cell r="L7">
            <v>20.60218329071165</v>
          </cell>
        </row>
        <row r="8">
          <cell r="H8">
            <v>8.6492101311890828</v>
          </cell>
          <cell r="I8">
            <v>6.5932604146416649</v>
          </cell>
          <cell r="J8">
            <v>4.5903306852772916</v>
          </cell>
          <cell r="K8">
            <v>0</v>
          </cell>
          <cell r="L8">
            <v>19.832801231108039</v>
          </cell>
        </row>
        <row r="9">
          <cell r="H9">
            <v>8.7089532341974589</v>
          </cell>
          <cell r="I9">
            <v>6.5622005222961075</v>
          </cell>
          <cell r="J9">
            <v>4.680561018326773</v>
          </cell>
          <cell r="K9">
            <v>0</v>
          </cell>
          <cell r="L9">
            <v>19.951714774820339</v>
          </cell>
        </row>
        <row r="10">
          <cell r="H10">
            <v>8.5773121602829878</v>
          </cell>
          <cell r="I10">
            <v>6.6176929070926178</v>
          </cell>
          <cell r="J10">
            <v>4.7901224660094011</v>
          </cell>
          <cell r="K10">
            <v>0</v>
          </cell>
          <cell r="L10">
            <v>19.985127533385004</v>
          </cell>
        </row>
        <row r="11">
          <cell r="H11">
            <v>7.4722265350092441</v>
          </cell>
          <cell r="I11">
            <v>6.6492946076008028</v>
          </cell>
          <cell r="J11">
            <v>5.2910640040780148</v>
          </cell>
          <cell r="K11">
            <v>0</v>
          </cell>
          <cell r="L11">
            <v>19.412585146688063</v>
          </cell>
        </row>
        <row r="12">
          <cell r="H12">
            <v>7.4993529553324247</v>
          </cell>
          <cell r="I12">
            <v>6.744375089517078</v>
          </cell>
          <cell r="J12">
            <v>5.2911370828664088</v>
          </cell>
          <cell r="K12">
            <v>0</v>
          </cell>
          <cell r="L12">
            <v>19.534865127715911</v>
          </cell>
        </row>
        <row r="13">
          <cell r="H13">
            <v>7.6536010781329571</v>
          </cell>
          <cell r="I13">
            <v>6.9128566067475594</v>
          </cell>
          <cell r="J13">
            <v>5.2947656469019488</v>
          </cell>
          <cell r="K13">
            <v>0</v>
          </cell>
          <cell r="L13">
            <v>19.861223331782465</v>
          </cell>
        </row>
        <row r="14">
          <cell r="H14">
            <v>8.1813452086676843</v>
          </cell>
          <cell r="I14">
            <v>7.5519349290493256</v>
          </cell>
          <cell r="J14">
            <v>5.4407057351287751</v>
          </cell>
          <cell r="K14">
            <v>0</v>
          </cell>
          <cell r="L14">
            <v>21.173985872845783</v>
          </cell>
        </row>
        <row r="15">
          <cell r="H15">
            <v>8.1830009394706824</v>
          </cell>
          <cell r="I15">
            <v>7.8207120984486611</v>
          </cell>
          <cell r="J15">
            <v>5.4996724604128637</v>
          </cell>
          <cell r="K15">
            <v>0</v>
          </cell>
          <cell r="L15">
            <v>21.503385498332207</v>
          </cell>
        </row>
        <row r="16">
          <cell r="H16">
            <v>8.5123782932706806</v>
          </cell>
          <cell r="I16">
            <v>8.2535583316669889</v>
          </cell>
          <cell r="J16">
            <v>5.6290047957996912</v>
          </cell>
          <cell r="K16">
            <v>0</v>
          </cell>
          <cell r="L16">
            <v>22.394941420737364</v>
          </cell>
        </row>
        <row r="17">
          <cell r="H17">
            <v>8.9201538957155577</v>
          </cell>
          <cell r="I17">
            <v>8.5180624659672972</v>
          </cell>
          <cell r="J17">
            <v>5.8153069853984016</v>
          </cell>
          <cell r="K17">
            <v>0</v>
          </cell>
          <cell r="L17">
            <v>23.253523347081256</v>
          </cell>
        </row>
        <row r="18">
          <cell r="H18">
            <v>9.5749569042469425</v>
          </cell>
          <cell r="I18">
            <v>9.0026373873924044</v>
          </cell>
          <cell r="J18">
            <v>6.013974322692162</v>
          </cell>
          <cell r="K18">
            <v>0</v>
          </cell>
          <cell r="L18">
            <v>24.591568614331507</v>
          </cell>
        </row>
        <row r="19">
          <cell r="H19">
            <v>12.189829195232758</v>
          </cell>
          <cell r="I19">
            <v>6.6191162471777494</v>
          </cell>
          <cell r="J19">
            <v>6.0033192288563795</v>
          </cell>
          <cell r="K19">
            <v>0</v>
          </cell>
          <cell r="L19">
            <v>24.812264671266888</v>
          </cell>
        </row>
        <row r="20">
          <cell r="H20">
            <v>12.2642233612347</v>
          </cell>
          <cell r="I20">
            <v>6.6504244766088485</v>
          </cell>
          <cell r="J20">
            <v>6.1988798389283994</v>
          </cell>
          <cell r="K20">
            <v>0</v>
          </cell>
          <cell r="L20">
            <v>25.113527676771945</v>
          </cell>
        </row>
        <row r="21">
          <cell r="H21">
            <v>12.92372291924376</v>
          </cell>
          <cell r="I21">
            <v>6.7697855992913167</v>
          </cell>
          <cell r="J21">
            <v>6.3686068505749676</v>
          </cell>
          <cell r="K21">
            <v>0</v>
          </cell>
          <cell r="L21">
            <v>26.062115369110046</v>
          </cell>
        </row>
        <row r="22">
          <cell r="H22">
            <v>13.735251320721014</v>
          </cell>
          <cell r="I22">
            <v>6.8173568562773843</v>
          </cell>
          <cell r="J22">
            <v>6.5989734062360856</v>
          </cell>
          <cell r="K22">
            <v>0</v>
          </cell>
          <cell r="L22">
            <v>27.151581583234485</v>
          </cell>
        </row>
        <row r="23">
          <cell r="H23">
            <v>14.04035982396708</v>
          </cell>
          <cell r="I23">
            <v>6.8568880322716383</v>
          </cell>
          <cell r="J23">
            <v>6.8668506624553167</v>
          </cell>
          <cell r="K23">
            <v>0</v>
          </cell>
          <cell r="L23">
            <v>27.764098518694034</v>
          </cell>
        </row>
        <row r="24">
          <cell r="H24">
            <v>14.538237237457183</v>
          </cell>
          <cell r="I24">
            <v>6.8302885372877027</v>
          </cell>
          <cell r="J24">
            <v>7.0168668686894673</v>
          </cell>
          <cell r="K24">
            <v>0</v>
          </cell>
          <cell r="L24">
            <v>28.385392643434354</v>
          </cell>
        </row>
        <row r="25">
          <cell r="H25">
            <v>15.391808970783371</v>
          </cell>
          <cell r="I25">
            <v>6.8468411173646935</v>
          </cell>
          <cell r="J25">
            <v>7.1750263501598717</v>
          </cell>
          <cell r="K25">
            <v>0</v>
          </cell>
          <cell r="L25">
            <v>29.413676438307938</v>
          </cell>
        </row>
        <row r="26">
          <cell r="H26">
            <v>15.999109243162767</v>
          </cell>
          <cell r="I26">
            <v>6.7784410055578155</v>
          </cell>
          <cell r="J26">
            <v>7.4208680013473183</v>
          </cell>
          <cell r="K26">
            <v>0</v>
          </cell>
          <cell r="L26">
            <v>30.198418250067903</v>
          </cell>
        </row>
        <row r="27">
          <cell r="H27">
            <v>16.136027177920521</v>
          </cell>
          <cell r="I27">
            <v>6.8486387731984095</v>
          </cell>
          <cell r="J27">
            <v>7.6495083721429689</v>
          </cell>
          <cell r="K27">
            <v>0</v>
          </cell>
          <cell r="L27">
            <v>30.634174323261899</v>
          </cell>
        </row>
        <row r="28">
          <cell r="H28">
            <v>16.268610981132973</v>
          </cell>
          <cell r="I28">
            <v>6.6835104150570732</v>
          </cell>
          <cell r="J28">
            <v>7.9377808274750095</v>
          </cell>
          <cell r="K28">
            <v>0</v>
          </cell>
          <cell r="L28">
            <v>30.889902223665054</v>
          </cell>
        </row>
        <row r="29">
          <cell r="H29">
            <v>16.202896029611139</v>
          </cell>
          <cell r="I29">
            <v>6.6532021448646432</v>
          </cell>
          <cell r="J29">
            <v>8.2774323581672018</v>
          </cell>
          <cell r="K29">
            <v>0</v>
          </cell>
          <cell r="L29">
            <v>31.133530532642983</v>
          </cell>
        </row>
        <row r="30">
          <cell r="H30">
            <v>17.41095598730087</v>
          </cell>
          <cell r="I30">
            <v>5.7723216757189295</v>
          </cell>
          <cell r="J30">
            <v>8.5330903585680318</v>
          </cell>
          <cell r="K30">
            <v>0</v>
          </cell>
          <cell r="L30">
            <v>31.716368021587833</v>
          </cell>
        </row>
        <row r="31">
          <cell r="H31">
            <v>17.307728070205116</v>
          </cell>
          <cell r="I31">
            <v>5.998549432021135</v>
          </cell>
          <cell r="J31">
            <v>8.7869749878468681</v>
          </cell>
          <cell r="K31">
            <v>0</v>
          </cell>
          <cell r="L31">
            <v>32.093252490073112</v>
          </cell>
        </row>
        <row r="32">
          <cell r="H32">
            <v>17.627702690690981</v>
          </cell>
          <cell r="I32">
            <v>5.9570255956205829</v>
          </cell>
          <cell r="J32">
            <v>8.9950580385081444</v>
          </cell>
          <cell r="K32">
            <v>0</v>
          </cell>
          <cell r="L32">
            <v>32.579786324819707</v>
          </cell>
        </row>
        <row r="33">
          <cell r="H33">
            <v>17.824079338942802</v>
          </cell>
          <cell r="I33">
            <v>6.0508487431904197</v>
          </cell>
          <cell r="J33">
            <v>9.1716956106846528</v>
          </cell>
          <cell r="K33">
            <v>0</v>
          </cell>
          <cell r="L33">
            <v>33.046623692817874</v>
          </cell>
        </row>
        <row r="34">
          <cell r="H34">
            <v>18.2295345214118</v>
          </cell>
          <cell r="I34">
            <v>6.0771896806746151</v>
          </cell>
          <cell r="J34">
            <v>9.3780817273437602</v>
          </cell>
          <cell r="K34">
            <v>0</v>
          </cell>
          <cell r="L34">
            <v>33.684805929430169</v>
          </cell>
        </row>
        <row r="35">
          <cell r="H35">
            <v>17.839819168501155</v>
          </cell>
          <cell r="I35">
            <v>6.2320283715385241</v>
          </cell>
          <cell r="J35">
            <v>9.4945838557790996</v>
          </cell>
          <cell r="K35">
            <v>0</v>
          </cell>
          <cell r="L35">
            <v>33.566431395818782</v>
          </cell>
        </row>
        <row r="36">
          <cell r="H36">
            <v>17.582072136914164</v>
          </cell>
          <cell r="I36">
            <v>6.2177782010497795</v>
          </cell>
          <cell r="J36">
            <v>9.6045147728038902</v>
          </cell>
          <cell r="K36">
            <v>0</v>
          </cell>
          <cell r="L36">
            <v>33.404365110767827</v>
          </cell>
        </row>
        <row r="37">
          <cell r="H37">
            <v>17.579243968369347</v>
          </cell>
          <cell r="I37">
            <v>6.0972922364845124</v>
          </cell>
          <cell r="J37">
            <v>9.8405383155920045</v>
          </cell>
          <cell r="K37">
            <v>0</v>
          </cell>
          <cell r="L37">
            <v>33.517074520445867</v>
          </cell>
        </row>
        <row r="38">
          <cell r="H38">
            <v>16.931585519768642</v>
          </cell>
          <cell r="I38">
            <v>5.8268015896042336</v>
          </cell>
          <cell r="J38">
            <v>9.5260775073161046</v>
          </cell>
          <cell r="K38">
            <v>0</v>
          </cell>
          <cell r="L38">
            <v>32.284464616688979</v>
          </cell>
        </row>
        <row r="39">
          <cell r="H39">
            <v>16.307995787183856</v>
          </cell>
          <cell r="I39">
            <v>5.6923942376277754</v>
          </cell>
          <cell r="J39">
            <v>9.5407413338100646</v>
          </cell>
          <cell r="K39">
            <v>0</v>
          </cell>
          <cell r="L39">
            <v>31.541131358621694</v>
          </cell>
        </row>
        <row r="40">
          <cell r="H40">
            <v>16.14704898460927</v>
          </cell>
          <cell r="I40">
            <v>5.1282803942158264</v>
          </cell>
          <cell r="J40">
            <v>9.5490072392935783</v>
          </cell>
          <cell r="K40">
            <v>0</v>
          </cell>
          <cell r="L40">
            <v>30.824336618118675</v>
          </cell>
        </row>
        <row r="41">
          <cell r="H41">
            <v>16.27362078777611</v>
          </cell>
          <cell r="I41">
            <v>4.4961756311261105</v>
          </cell>
          <cell r="J41">
            <v>9.375949713008275</v>
          </cell>
          <cell r="K41">
            <v>0</v>
          </cell>
          <cell r="L41">
            <v>30.145746131910496</v>
          </cell>
        </row>
        <row r="42">
          <cell r="H42">
            <v>15.633905671045381</v>
          </cell>
          <cell r="I42">
            <v>3.9476284160722046</v>
          </cell>
          <cell r="J42">
            <v>9.1110389184100082</v>
          </cell>
          <cell r="K42">
            <v>0</v>
          </cell>
          <cell r="L42">
            <v>28.692573005527596</v>
          </cell>
        </row>
        <row r="43">
          <cell r="H43">
            <v>14.302390433074974</v>
          </cell>
          <cell r="I43">
            <v>3.6094882866881348</v>
          </cell>
          <cell r="J43">
            <v>7.8225084898528818</v>
          </cell>
          <cell r="K43">
            <v>0</v>
          </cell>
          <cell r="L43">
            <v>25.734387209615988</v>
          </cell>
        </row>
        <row r="44">
          <cell r="H44">
            <v>13.818679005639048</v>
          </cell>
          <cell r="I44">
            <v>3.5309220974703197</v>
          </cell>
          <cell r="J44">
            <v>7.52418012886623</v>
          </cell>
          <cell r="K44">
            <v>0</v>
          </cell>
          <cell r="L44">
            <v>24.873781231975599</v>
          </cell>
        </row>
        <row r="45">
          <cell r="H45">
            <v>13.60677553845562</v>
          </cell>
          <cell r="I45">
            <v>3.4758531107357631</v>
          </cell>
          <cell r="J45">
            <v>6.8142515889005013</v>
          </cell>
          <cell r="K45">
            <v>0</v>
          </cell>
          <cell r="L45">
            <v>23.896880238091882</v>
          </cell>
        </row>
        <row r="46">
          <cell r="H46">
            <v>13.289197952454099</v>
          </cell>
          <cell r="I46">
            <v>3.2843758628226207</v>
          </cell>
          <cell r="J46">
            <v>6.363012635796891</v>
          </cell>
          <cell r="K46">
            <v>0</v>
          </cell>
          <cell r="L46">
            <v>22.936586451073612</v>
          </cell>
        </row>
        <row r="47">
          <cell r="H47">
            <v>12.925621172421389</v>
          </cell>
          <cell r="I47">
            <v>3.2217813453362285</v>
          </cell>
          <cell r="J47">
            <v>6.2039919660741303</v>
          </cell>
          <cell r="K47">
            <v>0</v>
          </cell>
          <cell r="L47">
            <v>22.351394483831751</v>
          </cell>
        </row>
        <row r="48">
          <cell r="H48">
            <v>12.740822066406238</v>
          </cell>
          <cell r="I48">
            <v>3.1816775946726663</v>
          </cell>
          <cell r="J48">
            <v>6.0799260632319294</v>
          </cell>
          <cell r="K48">
            <v>0</v>
          </cell>
          <cell r="L48">
            <v>22.002425724310832</v>
          </cell>
        </row>
        <row r="49">
          <cell r="H49">
            <v>12.504843917401887</v>
          </cell>
          <cell r="I49">
            <v>3.22398268663461</v>
          </cell>
          <cell r="J49">
            <v>5.8901662738510749</v>
          </cell>
          <cell r="K49">
            <v>0</v>
          </cell>
          <cell r="L49">
            <v>21.618992877887571</v>
          </cell>
        </row>
        <row r="50">
          <cell r="H50">
            <v>12.291989491213199</v>
          </cell>
          <cell r="I50">
            <v>3.3762480910351207</v>
          </cell>
          <cell r="J50">
            <v>5.6773366824041345</v>
          </cell>
          <cell r="K50">
            <v>0</v>
          </cell>
          <cell r="L50">
            <v>21.345574264652452</v>
          </cell>
        </row>
        <row r="51">
          <cell r="H51">
            <v>12.42414929327273</v>
          </cell>
          <cell r="I51">
            <v>2.9563027768178465</v>
          </cell>
          <cell r="J51">
            <v>5.4757860641935174</v>
          </cell>
          <cell r="K51">
            <v>5.9191850659178979E-2</v>
          </cell>
          <cell r="L51">
            <v>20.915429984943273</v>
          </cell>
        </row>
        <row r="52">
          <cell r="H52">
            <v>12.311463682251976</v>
          </cell>
          <cell r="I52">
            <v>3.0490569071578184</v>
          </cell>
          <cell r="J52">
            <v>5.4093322209882642</v>
          </cell>
          <cell r="K52">
            <v>5.8393311380275641E-2</v>
          </cell>
          <cell r="L52">
            <v>20.828246121778335</v>
          </cell>
        </row>
        <row r="53">
          <cell r="H53">
            <v>12.536005319456272</v>
          </cell>
          <cell r="I53">
            <v>3.1959820299987416</v>
          </cell>
          <cell r="J53">
            <v>5.1803964932454036</v>
          </cell>
          <cell r="K53">
            <v>0.13887406614567993</v>
          </cell>
          <cell r="L53">
            <v>21.051257908846104</v>
          </cell>
        </row>
        <row r="54">
          <cell r="H54">
            <v>12.683383590325004</v>
          </cell>
          <cell r="I54">
            <v>3.293187592926309</v>
          </cell>
          <cell r="J54">
            <v>5.0286536958336532</v>
          </cell>
          <cell r="K54">
            <v>0.16056384193639769</v>
          </cell>
          <cell r="L54">
            <v>21.165788721021364</v>
          </cell>
        </row>
        <row r="55">
          <cell r="H55">
            <v>12.56011701857272</v>
          </cell>
          <cell r="I55">
            <v>3.2856918842358835</v>
          </cell>
          <cell r="J55">
            <v>4.8544792513761115</v>
          </cell>
          <cell r="K55">
            <v>0.16994434991788451</v>
          </cell>
          <cell r="L55">
            <v>20.870232504102599</v>
          </cell>
        </row>
        <row r="56">
          <cell r="H56">
            <v>12.348115219329369</v>
          </cell>
          <cell r="I56">
            <v>3.3927309015911145</v>
          </cell>
          <cell r="J56">
            <v>4.699745000581232</v>
          </cell>
          <cell r="K56">
            <v>0.16708399325374448</v>
          </cell>
          <cell r="L56">
            <v>20.607675114755459</v>
          </cell>
        </row>
        <row r="57">
          <cell r="H57">
            <v>12.321916019636362</v>
          </cell>
          <cell r="I57">
            <v>3.5254713937967299</v>
          </cell>
          <cell r="J57">
            <v>4.5191130331965752</v>
          </cell>
          <cell r="K57">
            <v>0.1950134160807819</v>
          </cell>
          <cell r="L57">
            <v>20.561513862710449</v>
          </cell>
        </row>
        <row r="58">
          <cell r="H58">
            <v>12.294032226900276</v>
          </cell>
          <cell r="I58">
            <v>3.6718852009100784</v>
          </cell>
          <cell r="J58">
            <v>4.2752991494567842</v>
          </cell>
          <cell r="K58">
            <v>0.21126750473605488</v>
          </cell>
          <cell r="L58">
            <v>20.452484082003195</v>
          </cell>
        </row>
        <row r="59">
          <cell r="H59">
            <v>12.8265129486901</v>
          </cell>
          <cell r="I59">
            <v>3.7839460064376391</v>
          </cell>
          <cell r="J59">
            <v>4.1305186113942076</v>
          </cell>
          <cell r="K59">
            <v>0.21801143485977809</v>
          </cell>
          <cell r="L59">
            <v>20.958989001381724</v>
          </cell>
        </row>
        <row r="60">
          <cell r="H60">
            <v>13.232512113709111</v>
          </cell>
          <cell r="I60">
            <v>3.9147146746163388</v>
          </cell>
          <cell r="J60">
            <v>3.7983062511743473</v>
          </cell>
          <cell r="K60">
            <v>0.21636969548626131</v>
          </cell>
          <cell r="L60">
            <v>21.161902734986057</v>
          </cell>
        </row>
        <row r="61">
          <cell r="H61">
            <v>13.500173323857728</v>
          </cell>
          <cell r="I61">
            <v>4.0862327557441347</v>
          </cell>
          <cell r="J61">
            <v>3.497293340289731</v>
          </cell>
          <cell r="K61">
            <v>0.23762765392080484</v>
          </cell>
          <cell r="L61">
            <v>21.321327073812395</v>
          </cell>
        </row>
        <row r="62">
          <cell r="H62">
            <v>13.759119114685262</v>
          </cell>
          <cell r="I62">
            <v>4.2929304066662368</v>
          </cell>
          <cell r="J62">
            <v>3.1995687779149669</v>
          </cell>
          <cell r="K62">
            <v>0.27690122836212816</v>
          </cell>
          <cell r="L62">
            <v>21.528519527628593</v>
          </cell>
        </row>
        <row r="63">
          <cell r="H63">
            <v>13.797863374676927</v>
          </cell>
          <cell r="I63">
            <v>4.4075701396693212</v>
          </cell>
          <cell r="J63">
            <v>3.0935402345102188</v>
          </cell>
          <cell r="K63">
            <v>0.30396995548863437</v>
          </cell>
          <cell r="L63">
            <v>21.602943704345105</v>
          </cell>
        </row>
        <row r="64">
          <cell r="H64">
            <v>13.98189804844486</v>
          </cell>
          <cell r="I64">
            <v>4.6387880563261579</v>
          </cell>
          <cell r="J64">
            <v>3.0143190785707095</v>
          </cell>
          <cell r="K64">
            <v>0.33035186264385474</v>
          </cell>
          <cell r="L64">
            <v>21.965357045985581</v>
          </cell>
        </row>
        <row r="65">
          <cell r="H65">
            <v>13.755100153713814</v>
          </cell>
          <cell r="I65">
            <v>4.9621912310599541</v>
          </cell>
          <cell r="J65">
            <v>2.9171214009701583</v>
          </cell>
          <cell r="K65">
            <v>0.35443012621130371</v>
          </cell>
          <cell r="L65">
            <v>21.988842911955235</v>
          </cell>
        </row>
        <row r="66">
          <cell r="H66">
            <v>14.13299726374728</v>
          </cell>
          <cell r="I66">
            <v>5.3762012475763035</v>
          </cell>
          <cell r="J66">
            <v>2.8251537347281466</v>
          </cell>
          <cell r="K66">
            <v>0.37307266567135622</v>
          </cell>
          <cell r="L66">
            <v>22.707424911723088</v>
          </cell>
        </row>
        <row r="67">
          <cell r="H67">
            <v>14.194590840568672</v>
          </cell>
          <cell r="I67">
            <v>5.7213444426239786</v>
          </cell>
          <cell r="J67">
            <v>2.7646352378532071</v>
          </cell>
          <cell r="K67">
            <v>0.39148782060035708</v>
          </cell>
          <cell r="L67">
            <v>23.072058341646219</v>
          </cell>
        </row>
        <row r="68">
          <cell r="H68">
            <v>15.351614619293919</v>
          </cell>
          <cell r="I68">
            <v>6.1786014706162558</v>
          </cell>
          <cell r="J68">
            <v>2.7442200150786396</v>
          </cell>
          <cell r="K68">
            <v>0.40746952732319941</v>
          </cell>
          <cell r="L68">
            <v>24.681905632312031</v>
          </cell>
        </row>
        <row r="69">
          <cell r="H69">
            <v>15.662719223135735</v>
          </cell>
          <cell r="I69">
            <v>6.6477865125495441</v>
          </cell>
          <cell r="J69">
            <v>2.796184440739153</v>
          </cell>
          <cell r="K69">
            <v>0.4328491854172144</v>
          </cell>
          <cell r="L69">
            <v>25.539539361841655</v>
          </cell>
        </row>
        <row r="70">
          <cell r="H70">
            <v>16.214543094435559</v>
          </cell>
          <cell r="I70">
            <v>7.0873070516290531</v>
          </cell>
          <cell r="J70">
            <v>2.8625083482700546</v>
          </cell>
          <cell r="K70">
            <v>0.44261850948186748</v>
          </cell>
          <cell r="L70">
            <v>26.606977003816539</v>
          </cell>
        </row>
        <row r="71">
          <cell r="H71">
            <v>16.41611848738712</v>
          </cell>
          <cell r="I71">
            <v>7.4666262171662181</v>
          </cell>
          <cell r="J71">
            <v>2.9283223990541254</v>
          </cell>
          <cell r="K71">
            <v>0.45405114943316749</v>
          </cell>
          <cell r="L71">
            <v>27.265118253040633</v>
          </cell>
        </row>
        <row r="72">
          <cell r="H72">
            <v>16.908520323641227</v>
          </cell>
          <cell r="I72">
            <v>7.8753474617029582</v>
          </cell>
          <cell r="J72">
            <v>3.0218452300591787</v>
          </cell>
          <cell r="K72">
            <v>0.45443254104649539</v>
          </cell>
          <cell r="L72">
            <v>28.26014555644986</v>
          </cell>
        </row>
        <row r="73">
          <cell r="H73">
            <v>17.62123759083142</v>
          </cell>
          <cell r="I73">
            <v>8.2032117152997373</v>
          </cell>
          <cell r="J73">
            <v>3.0909132704488185</v>
          </cell>
          <cell r="K73">
            <v>0.45803300550233778</v>
          </cell>
          <cell r="L73">
            <v>29.373395582082313</v>
          </cell>
        </row>
        <row r="74">
          <cell r="H74">
            <v>17.873525782640918</v>
          </cell>
          <cell r="I74">
            <v>8.5565848180713147</v>
          </cell>
          <cell r="J74">
            <v>3.2048711201588427</v>
          </cell>
          <cell r="K74">
            <v>0.46298267718583042</v>
          </cell>
          <cell r="L74">
            <v>30.097964398056892</v>
          </cell>
        </row>
        <row r="75">
          <cell r="H75">
            <v>17.847047396824866</v>
          </cell>
          <cell r="I75">
            <v>8.5546740361965359</v>
          </cell>
          <cell r="J75">
            <v>3.2395655296541004</v>
          </cell>
          <cell r="K75">
            <v>0.4577565512993505</v>
          </cell>
          <cell r="L75">
            <v>30.099043513974859</v>
          </cell>
        </row>
        <row r="76">
          <cell r="H76">
            <v>18.303942548846155</v>
          </cell>
          <cell r="I76">
            <v>8.609235147970896</v>
          </cell>
          <cell r="J76">
            <v>3.3136442428189521</v>
          </cell>
          <cell r="K76">
            <v>0.49109485310901407</v>
          </cell>
          <cell r="L76">
            <v>30.717916792745019</v>
          </cell>
        </row>
        <row r="77">
          <cell r="H77">
            <v>18.831286943065813</v>
          </cell>
          <cell r="I77">
            <v>8.6494477222781434</v>
          </cell>
          <cell r="J77">
            <v>3.3623493090784189</v>
          </cell>
          <cell r="K77">
            <v>0.51680378548292272</v>
          </cell>
          <cell r="L77">
            <v>31.359887759905309</v>
          </cell>
        </row>
        <row r="78">
          <cell r="H78">
            <v>19.263050349891394</v>
          </cell>
          <cell r="I78">
            <v>8.6223069733110762</v>
          </cell>
          <cell r="J78">
            <v>3.3836517311925092</v>
          </cell>
          <cell r="K78">
            <v>0.64863610488404966</v>
          </cell>
          <cell r="L78">
            <v>31.917645159279012</v>
          </cell>
        </row>
        <row r="79">
          <cell r="H79">
            <v>19.071147420585017</v>
          </cell>
          <cell r="I79">
            <v>8.3583404888950827</v>
          </cell>
          <cell r="J79">
            <v>3.4121516068233153</v>
          </cell>
          <cell r="K79">
            <v>0.6812191137939938</v>
          </cell>
          <cell r="L79">
            <v>31.52285863009741</v>
          </cell>
        </row>
        <row r="80">
          <cell r="H80">
            <v>19.291871226397873</v>
          </cell>
          <cell r="I80">
            <v>8.180601841157479</v>
          </cell>
          <cell r="J80">
            <v>3.4452018615706286</v>
          </cell>
          <cell r="K80">
            <v>0.71722444905088434</v>
          </cell>
          <cell r="L80">
            <v>31.634899378176851</v>
          </cell>
        </row>
        <row r="81">
          <cell r="H81">
            <v>18.497146171452659</v>
          </cell>
          <cell r="I81">
            <v>8.1578280592893044</v>
          </cell>
          <cell r="J81">
            <v>3.5351904662980647</v>
          </cell>
          <cell r="K81">
            <v>0.75208458794357891</v>
          </cell>
          <cell r="L81">
            <v>30.942249284983596</v>
          </cell>
        </row>
        <row r="82">
          <cell r="H82">
            <v>18.354720501419223</v>
          </cell>
          <cell r="I82">
            <v>8.2880504320617394</v>
          </cell>
          <cell r="J82">
            <v>3.6375140363769645</v>
          </cell>
          <cell r="K82">
            <v>0.76510133518528267</v>
          </cell>
          <cell r="L82">
            <v>31.04538630504322</v>
          </cell>
        </row>
        <row r="83">
          <cell r="H83">
            <v>18.071945499265883</v>
          </cell>
          <cell r="I83">
            <v>8.2454225397899297</v>
          </cell>
          <cell r="J83">
            <v>3.7063653066418762</v>
          </cell>
          <cell r="K83">
            <v>0.75308764839116593</v>
          </cell>
          <cell r="L83">
            <v>30.776820994088855</v>
          </cell>
        </row>
        <row r="84">
          <cell r="H84">
            <v>18.371412382616882</v>
          </cell>
          <cell r="I84">
            <v>8.3238856563354577</v>
          </cell>
          <cell r="J84">
            <v>3.7856698683074992</v>
          </cell>
          <cell r="K84">
            <v>0.75133503325626938</v>
          </cell>
          <cell r="L84">
            <v>31.232302940516099</v>
          </cell>
        </row>
        <row r="85">
          <cell r="H85">
            <v>18.983719379823739</v>
          </cell>
          <cell r="I85">
            <v>8.5906406266583488</v>
          </cell>
          <cell r="J85">
            <v>3.8900182320144951</v>
          </cell>
          <cell r="K85">
            <v>0.76969526695534807</v>
          </cell>
          <cell r="L85">
            <v>32.234073505451946</v>
          </cell>
        </row>
        <row r="86">
          <cell r="H86">
            <v>20.165110502120672</v>
          </cell>
          <cell r="I86">
            <v>8.8966249341187726</v>
          </cell>
          <cell r="J86">
            <v>3.967374652262881</v>
          </cell>
          <cell r="K86">
            <v>0.79243147921797286</v>
          </cell>
          <cell r="L86">
            <v>33.821541567720296</v>
          </cell>
        </row>
        <row r="87">
          <cell r="H87">
            <v>20.222937450034788</v>
          </cell>
          <cell r="I87">
            <v>9.0167034897520342</v>
          </cell>
          <cell r="J87">
            <v>4.0059359594533079</v>
          </cell>
          <cell r="K87">
            <v>0.89634349657219026</v>
          </cell>
          <cell r="L87">
            <v>34.141920395812306</v>
          </cell>
        </row>
        <row r="88">
          <cell r="H88">
            <v>20.513074548380985</v>
          </cell>
          <cell r="I88">
            <v>9.4032342303690335</v>
          </cell>
          <cell r="J88">
            <v>4.0716094980538609</v>
          </cell>
          <cell r="K88">
            <v>0.91763219158608</v>
          </cell>
          <cell r="L88">
            <v>34.905550468389954</v>
          </cell>
        </row>
        <row r="89">
          <cell r="H89">
            <v>20.815865950147412</v>
          </cell>
          <cell r="I89">
            <v>9.5799408656085738</v>
          </cell>
          <cell r="J89">
            <v>4.1170346464514136</v>
          </cell>
          <cell r="K89">
            <v>0.9426452828016576</v>
          </cell>
          <cell r="L89">
            <v>35.455486745009054</v>
          </cell>
        </row>
        <row r="90">
          <cell r="H90">
            <v>21.039558094529795</v>
          </cell>
          <cell r="I90">
            <v>9.7763735599681976</v>
          </cell>
          <cell r="J90">
            <v>4.169984960513375</v>
          </cell>
          <cell r="K90">
            <v>0.9631613217416376</v>
          </cell>
          <cell r="L90">
            <v>35.949077936753007</v>
          </cell>
        </row>
        <row r="91">
          <cell r="H91">
            <v>20.686420345843938</v>
          </cell>
          <cell r="I91">
            <v>9.9107950651054999</v>
          </cell>
          <cell r="J91">
            <v>4.2191838528932903</v>
          </cell>
          <cell r="K91">
            <v>0.9713390265723062</v>
          </cell>
          <cell r="L91">
            <v>35.787738290415028</v>
          </cell>
        </row>
        <row r="92">
          <cell r="H92">
            <v>20.961722678886137</v>
          </cell>
          <cell r="I92">
            <v>10.122620797333299</v>
          </cell>
          <cell r="J92">
            <v>4.2874893236265867</v>
          </cell>
          <cell r="K92">
            <v>0.98791774824342826</v>
          </cell>
          <cell r="L92">
            <v>36.359750548089437</v>
          </cell>
        </row>
        <row r="93">
          <cell r="H93">
            <v>21.220363869317762</v>
          </cell>
          <cell r="I93">
            <v>10.367997922481621</v>
          </cell>
          <cell r="J93">
            <v>4.2971187015559353</v>
          </cell>
          <cell r="K93">
            <v>1.033607735339463</v>
          </cell>
          <cell r="L93">
            <v>36.919088228694783</v>
          </cell>
        </row>
        <row r="94">
          <cell r="H94">
            <v>22.091238816150081</v>
          </cell>
          <cell r="I94">
            <v>10.637134135940984</v>
          </cell>
          <cell r="J94">
            <v>4.4279703344491015</v>
          </cell>
          <cell r="K94">
            <v>1.0704286473062372</v>
          </cell>
          <cell r="L94">
            <v>38.226771933846408</v>
          </cell>
        </row>
        <row r="95">
          <cell r="H95">
            <v>22.150357014691476</v>
          </cell>
          <cell r="I95">
            <v>10.735279136586261</v>
          </cell>
          <cell r="J95">
            <v>4.5140128038389324</v>
          </cell>
          <cell r="K95">
            <v>1.0898102027474341</v>
          </cell>
          <cell r="L95">
            <v>38.489459157864097</v>
          </cell>
        </row>
        <row r="96">
          <cell r="H96">
            <v>22.942839684688145</v>
          </cell>
          <cell r="I96">
            <v>10.849383980028797</v>
          </cell>
          <cell r="J96">
            <v>4.6269228352946969</v>
          </cell>
          <cell r="K96">
            <v>1.1246787396050959</v>
          </cell>
          <cell r="L96">
            <v>39.54382523961673</v>
          </cell>
        </row>
        <row r="97">
          <cell r="H97">
            <v>22.982590655339568</v>
          </cell>
          <cell r="I97">
            <v>10.97199617094839</v>
          </cell>
          <cell r="J97">
            <v>4.755692882508268</v>
          </cell>
          <cell r="K97">
            <v>1.1571278869659907</v>
          </cell>
          <cell r="L97">
            <v>39.867407595762209</v>
          </cell>
        </row>
        <row r="98">
          <cell r="H98">
            <v>22.960761384478406</v>
          </cell>
          <cell r="I98">
            <v>11.108381481319912</v>
          </cell>
          <cell r="J98">
            <v>4.9377814452377491</v>
          </cell>
          <cell r="K98">
            <v>1.1720620504720518</v>
          </cell>
          <cell r="L98">
            <v>40.178986361508123</v>
          </cell>
        </row>
        <row r="99">
          <cell r="H99">
            <v>23.123101096063444</v>
          </cell>
          <cell r="I99">
            <v>11.034472356856273</v>
          </cell>
          <cell r="J99">
            <v>5.01966530917821</v>
          </cell>
          <cell r="K99">
            <v>1.1659311265504826</v>
          </cell>
          <cell r="L99">
            <v>40.343169888648426</v>
          </cell>
        </row>
        <row r="100">
          <cell r="H100">
            <v>23.825017698369823</v>
          </cell>
          <cell r="I100">
            <v>11.20615921235331</v>
          </cell>
          <cell r="J100">
            <v>5.1856274500123298</v>
          </cell>
          <cell r="K100">
            <v>1.1818566848057905</v>
          </cell>
          <cell r="L100">
            <v>41.398661045541274</v>
          </cell>
        </row>
        <row r="101">
          <cell r="H101">
            <v>23.796681835933843</v>
          </cell>
          <cell r="I101">
            <v>11.449524953707895</v>
          </cell>
          <cell r="J101">
            <v>5.3117018818925477</v>
          </cell>
          <cell r="K101">
            <v>1.1991351860352935</v>
          </cell>
          <cell r="L101">
            <v>41.757043857569549</v>
          </cell>
        </row>
        <row r="102">
          <cell r="H102">
            <v>24.809719804795662</v>
          </cell>
          <cell r="I102">
            <v>11.74224571676217</v>
          </cell>
          <cell r="J102">
            <v>5.4472859669577245</v>
          </cell>
          <cell r="K102">
            <v>1.199924321843014</v>
          </cell>
          <cell r="L102">
            <v>43.199175810358597</v>
          </cell>
        </row>
        <row r="103">
          <cell r="H103">
            <v>25.932993404199877</v>
          </cell>
          <cell r="I103">
            <v>11.851724602058502</v>
          </cell>
          <cell r="J103">
            <v>5.5429589101615608</v>
          </cell>
          <cell r="K103">
            <v>1.3208866123195699</v>
          </cell>
          <cell r="L103">
            <v>44.648563528739523</v>
          </cell>
        </row>
        <row r="104">
          <cell r="H104">
            <v>26.627108247848398</v>
          </cell>
          <cell r="I104">
            <v>12.139879395853276</v>
          </cell>
          <cell r="J104">
            <v>5.6765864284728016</v>
          </cell>
          <cell r="K104">
            <v>1.3257910279853544</v>
          </cell>
          <cell r="L104">
            <v>45.769365100159817</v>
          </cell>
        </row>
        <row r="105">
          <cell r="H105">
            <v>27.539856375428691</v>
          </cell>
          <cell r="I105">
            <v>12.280844345679501</v>
          </cell>
          <cell r="J105">
            <v>5.8120732953694025</v>
          </cell>
          <cell r="K105">
            <v>1.3193448236350314</v>
          </cell>
          <cell r="L105">
            <v>46.952118840112625</v>
          </cell>
        </row>
        <row r="106">
          <cell r="H106">
            <v>27.6856901428906</v>
          </cell>
          <cell r="I106">
            <v>12.448570458484651</v>
          </cell>
          <cell r="J106">
            <v>5.9646164725548632</v>
          </cell>
          <cell r="K106">
            <v>1.3115666624771312</v>
          </cell>
          <cell r="L106">
            <v>47.41044373640726</v>
          </cell>
        </row>
        <row r="107">
          <cell r="H107">
            <v>27.650714545055312</v>
          </cell>
          <cell r="I107">
            <v>12.415053113097041</v>
          </cell>
          <cell r="J107">
            <v>5.9352763851575183</v>
          </cell>
          <cell r="K107">
            <v>1.2922468342340299</v>
          </cell>
          <cell r="L107">
            <v>47.293290877543917</v>
          </cell>
        </row>
        <row r="108">
          <cell r="H108">
            <v>27.527265355725994</v>
          </cell>
          <cell r="I108">
            <v>12.644457039163958</v>
          </cell>
          <cell r="J108">
            <v>6.0250441993128288</v>
          </cell>
          <cell r="K108">
            <v>1.2908224058920665</v>
          </cell>
          <cell r="L108">
            <v>47.487589000094864</v>
          </cell>
        </row>
        <row r="109">
          <cell r="H109">
            <v>27.32296899895702</v>
          </cell>
          <cell r="I109">
            <v>12.865876810105735</v>
          </cell>
          <cell r="J109">
            <v>6.1252440256430676</v>
          </cell>
          <cell r="K109">
            <v>1.3096549599476717</v>
          </cell>
          <cell r="L109">
            <v>47.623744794653497</v>
          </cell>
        </row>
        <row r="110">
          <cell r="H110">
            <v>26.852420178701074</v>
          </cell>
          <cell r="I110">
            <v>13.125906574939734</v>
          </cell>
          <cell r="J110">
            <v>6.2366761246805513</v>
          </cell>
          <cell r="K110">
            <v>1.3032766992248783</v>
          </cell>
          <cell r="L110">
            <v>47.518279577546259</v>
          </cell>
        </row>
        <row r="111">
          <cell r="H111">
            <v>26.48863931225668</v>
          </cell>
          <cell r="I111">
            <v>13.141842672037479</v>
          </cell>
          <cell r="J111">
            <v>6.2802838038614999</v>
          </cell>
          <cell r="K111">
            <v>1.3010765924689145</v>
          </cell>
          <cell r="L111">
            <v>47.211842380624589</v>
          </cell>
        </row>
        <row r="112">
          <cell r="H112">
            <v>26.747803240886935</v>
          </cell>
          <cell r="I112">
            <v>13.283001028818997</v>
          </cell>
          <cell r="J112">
            <v>6.3436500387926014</v>
          </cell>
          <cell r="K112">
            <v>1.3112378230129629</v>
          </cell>
          <cell r="L112">
            <v>47.685692131511516</v>
          </cell>
        </row>
        <row r="113">
          <cell r="H113">
            <v>26.298245966384776</v>
          </cell>
          <cell r="I113">
            <v>13.377348372053049</v>
          </cell>
          <cell r="J113">
            <v>6.4119881934380256</v>
          </cell>
          <cell r="K113">
            <v>1.3248039782234933</v>
          </cell>
          <cell r="L113">
            <v>47.412386510099381</v>
          </cell>
        </row>
        <row r="114">
          <cell r="H114">
            <v>26.044254673110558</v>
          </cell>
          <cell r="I114">
            <v>13.514860322202868</v>
          </cell>
          <cell r="J114">
            <v>6.5409487414955638</v>
          </cell>
          <cell r="K114">
            <v>1.3180632775006735</v>
          </cell>
          <cell r="L114">
            <v>47.418127014309661</v>
          </cell>
        </row>
        <row r="115">
          <cell r="H115">
            <v>25.817290371818196</v>
          </cell>
          <cell r="I115">
            <v>13.436653663221815</v>
          </cell>
          <cell r="J115">
            <v>6.57711760756355</v>
          </cell>
          <cell r="K115">
            <v>1.3067306299959998</v>
          </cell>
          <cell r="L115">
            <v>47.137792272599569</v>
          </cell>
        </row>
        <row r="116">
          <cell r="H116">
            <v>25.58511036242253</v>
          </cell>
          <cell r="I116">
            <v>13.515429978131493</v>
          </cell>
          <cell r="J116">
            <v>6.650717836946991</v>
          </cell>
          <cell r="K116">
            <v>1.298830364662118</v>
          </cell>
          <cell r="L116">
            <v>47.050088542163145</v>
          </cell>
        </row>
        <row r="117">
          <cell r="H117">
            <v>24.968088622318664</v>
          </cell>
          <cell r="I117">
            <v>13.625753081205463</v>
          </cell>
          <cell r="J117">
            <v>6.7228926730217937</v>
          </cell>
          <cell r="K117">
            <v>1.2875275190353745</v>
          </cell>
          <cell r="L117">
            <v>46.604261895581296</v>
          </cell>
        </row>
        <row r="118">
          <cell r="H118">
            <v>25.28193851240944</v>
          </cell>
          <cell r="I118">
            <v>13.880918714568477</v>
          </cell>
          <cell r="J118">
            <v>6.8286576550324636</v>
          </cell>
          <cell r="K118">
            <v>1.283339579923696</v>
          </cell>
          <cell r="L118">
            <v>47.274854461934098</v>
          </cell>
        </row>
        <row r="119">
          <cell r="H119">
            <v>25.033126804062128</v>
          </cell>
          <cell r="I119">
            <v>13.953493412507431</v>
          </cell>
          <cell r="J119">
            <v>6.8372335973715668</v>
          </cell>
          <cell r="K119">
            <v>1.2730178898455202</v>
          </cell>
          <cell r="L119">
            <v>47.096871703786633</v>
          </cell>
        </row>
        <row r="120">
          <cell r="H120">
            <v>24.948662259315928</v>
          </cell>
          <cell r="I120">
            <v>14.191453669598605</v>
          </cell>
          <cell r="J120">
            <v>6.8701244716754584</v>
          </cell>
          <cell r="K120">
            <v>1.2544005438523267</v>
          </cell>
          <cell r="L120">
            <v>47.264640944442327</v>
          </cell>
        </row>
      </sheetData>
      <sheetData sheetId="7">
        <row r="29">
          <cell r="S29">
            <v>6.1013316851500576</v>
          </cell>
          <cell r="T29">
            <v>8.5851516076791654</v>
          </cell>
          <cell r="U29">
            <v>-188.89120295746699</v>
          </cell>
          <cell r="V29">
            <v>-43.56351906947922</v>
          </cell>
        </row>
        <row r="30">
          <cell r="S30">
            <v>5.9943638665461707</v>
          </cell>
          <cell r="T30">
            <v>8.103105272245049</v>
          </cell>
          <cell r="U30">
            <v>-192.50980480843242</v>
          </cell>
          <cell r="V30">
            <v>-42.755441721675993</v>
          </cell>
        </row>
        <row r="31">
          <cell r="S31">
            <v>6.257428274002419</v>
          </cell>
          <cell r="T31">
            <v>7.8729753055087448</v>
          </cell>
          <cell r="U31">
            <v>-210.90997283787871</v>
          </cell>
          <cell r="V31">
            <v>-43.255254941489163</v>
          </cell>
        </row>
        <row r="32">
          <cell r="S32">
            <v>5.5191253091724679</v>
          </cell>
          <cell r="T32">
            <v>8.7337707075054496</v>
          </cell>
          <cell r="U32">
            <v>-423.67490068039081</v>
          </cell>
          <cell r="V32">
            <v>-36.935663226336459</v>
          </cell>
        </row>
        <row r="33">
          <cell r="S33">
            <v>4.7895935729110217</v>
          </cell>
          <cell r="T33">
            <v>9.922553019383141</v>
          </cell>
          <cell r="U33">
            <v>-1114.3205792788513</v>
          </cell>
          <cell r="V33">
            <v>-27.940951745133237</v>
          </cell>
        </row>
        <row r="34">
          <cell r="S34">
            <v>3.7569644471330266</v>
          </cell>
          <cell r="T34">
            <v>11.558177796674741</v>
          </cell>
          <cell r="U34">
            <v>2454.0949069235962</v>
          </cell>
          <cell r="V34">
            <v>-22.982924449541098</v>
          </cell>
        </row>
        <row r="35">
          <cell r="S35">
            <v>3.1346307616283875</v>
          </cell>
          <cell r="T35">
            <v>12.069606713646564</v>
          </cell>
          <cell r="U35">
            <v>465.88318158511328</v>
          </cell>
          <cell r="V35">
            <v>-20.320061845851544</v>
          </cell>
        </row>
        <row r="36">
          <cell r="S36">
            <v>4.9379679681850863</v>
          </cell>
          <cell r="T36">
            <v>6.8143168521386244</v>
          </cell>
          <cell r="U36">
            <v>179.04815884186291</v>
          </cell>
          <cell r="V36">
            <v>-12.797606126011063</v>
          </cell>
        </row>
        <row r="37">
          <cell r="S37">
            <v>5.9114384073708504</v>
          </cell>
          <cell r="T37">
            <v>6.048309171805788</v>
          </cell>
          <cell r="U37">
            <v>374.15734740399785</v>
          </cell>
          <cell r="V37">
            <v>-26.916531189906536</v>
          </cell>
        </row>
        <row r="38">
          <cell r="S38">
            <v>6.6284094514675873</v>
          </cell>
          <cell r="T38">
            <v>7.6622587163848843</v>
          </cell>
          <cell r="U38">
            <v>598.47175024867317</v>
          </cell>
          <cell r="V38">
            <v>-39.059352463291845</v>
          </cell>
        </row>
        <row r="39">
          <cell r="S39">
            <v>7.0780199896510076</v>
          </cell>
          <cell r="T39">
            <v>8.5533099995376958</v>
          </cell>
          <cell r="U39">
            <v>324.12994265417103</v>
          </cell>
          <cell r="V39">
            <v>-33.090598444823691</v>
          </cell>
        </row>
        <row r="40">
          <cell r="S40">
            <v>6.2004795273651547</v>
          </cell>
          <cell r="T40">
            <v>9.251370924668322</v>
          </cell>
          <cell r="U40">
            <v>81.964958068570297</v>
          </cell>
          <cell r="V40">
            <v>-4.9449142753257842</v>
          </cell>
        </row>
        <row r="41">
          <cell r="S41">
            <v>6.2632671992173483</v>
          </cell>
          <cell r="T41">
            <v>10.533794214460057</v>
          </cell>
          <cell r="U41">
            <v>79.401895045021092</v>
          </cell>
          <cell r="V41">
            <v>-7.3722144210040863</v>
          </cell>
        </row>
        <row r="42">
          <cell r="S42">
            <v>6.5581942209650412</v>
          </cell>
          <cell r="T42">
            <v>12.019377436501721</v>
          </cell>
          <cell r="U42">
            <v>75.517177828328414</v>
          </cell>
          <cell r="V42">
            <v>-4.6319820788274679</v>
          </cell>
        </row>
        <row r="43">
          <cell r="S43">
            <v>7.4764451236806861</v>
          </cell>
          <cell r="T43">
            <v>13.300829726442132</v>
          </cell>
          <cell r="U43">
            <v>96.003060486496167</v>
          </cell>
          <cell r="V43">
            <v>-0.44946511148283852</v>
          </cell>
        </row>
        <row r="44">
          <cell r="S44">
            <v>8.2420533803888354</v>
          </cell>
          <cell r="T44">
            <v>14.055258520564195</v>
          </cell>
          <cell r="U44">
            <v>80.351253536613271</v>
          </cell>
          <cell r="V44">
            <v>6.3212997861867404</v>
          </cell>
        </row>
        <row r="45">
          <cell r="S45">
            <v>8.9573414197279266</v>
          </cell>
          <cell r="T45">
            <v>15.013884817111279</v>
          </cell>
          <cell r="U45">
            <v>56.23673071841295</v>
          </cell>
          <cell r="V45">
            <v>3.7914601940946202</v>
          </cell>
        </row>
        <row r="46">
          <cell r="S46">
            <v>8.8119172490533906</v>
          </cell>
          <cell r="T46">
            <v>13.629464576917073</v>
          </cell>
          <cell r="U46">
            <v>50.339466180894043</v>
          </cell>
          <cell r="V46">
            <v>11.294319632364513</v>
          </cell>
        </row>
        <row r="47">
          <cell r="S47">
            <v>9.4174565201625917</v>
          </cell>
          <cell r="T47">
            <v>16.588007859553322</v>
          </cell>
          <cell r="U47">
            <v>57.86146674115458</v>
          </cell>
          <cell r="V47">
            <v>15.921590251708761</v>
          </cell>
        </row>
        <row r="48">
          <cell r="S48">
            <v>7.7313985342991165</v>
          </cell>
          <cell r="T48">
            <v>25.132118142812622</v>
          </cell>
          <cell r="U48">
            <v>82.837467350788316</v>
          </cell>
          <cell r="V48">
            <v>10.607554130167983</v>
          </cell>
        </row>
        <row r="49">
          <cell r="S49">
            <v>7.5706897257088235</v>
          </cell>
          <cell r="T49">
            <v>27.575134355656171</v>
          </cell>
          <cell r="U49">
            <v>60.135891968782019</v>
          </cell>
          <cell r="V49">
            <v>31.541840488617588</v>
          </cell>
        </row>
        <row r="50">
          <cell r="S50">
            <v>5.7844031071208279</v>
          </cell>
          <cell r="T50">
            <v>26.258422092991228</v>
          </cell>
          <cell r="U50">
            <v>51.079733638557954</v>
          </cell>
          <cell r="V50">
            <v>44.834747439650194</v>
          </cell>
        </row>
        <row r="51">
          <cell r="S51">
            <v>5.042687082248265</v>
          </cell>
          <cell r="T51">
            <v>23.592714136392502</v>
          </cell>
          <cell r="U51">
            <v>40.74745958056161</v>
          </cell>
          <cell r="V51">
            <v>44.770697677050045</v>
          </cell>
        </row>
        <row r="52">
          <cell r="S52">
            <v>4.0518159518906138</v>
          </cell>
          <cell r="T52">
            <v>20.600209364929857</v>
          </cell>
          <cell r="U52">
            <v>59.859446077939204</v>
          </cell>
          <cell r="V52">
            <v>17.660773111374127</v>
          </cell>
        </row>
        <row r="53">
          <cell r="S53">
            <v>3.9879255463483032</v>
          </cell>
          <cell r="T53">
            <v>21.771589858561203</v>
          </cell>
          <cell r="U53">
            <v>64.639252015301992</v>
          </cell>
          <cell r="V53">
            <v>18.1556071761078</v>
          </cell>
        </row>
        <row r="54">
          <cell r="S54">
            <v>3.833412337485087</v>
          </cell>
          <cell r="T54">
            <v>22.925799397265646</v>
          </cell>
          <cell r="U54">
            <v>68.588086681416982</v>
          </cell>
          <cell r="V54">
            <v>12.318715742913522</v>
          </cell>
        </row>
        <row r="55">
          <cell r="S55">
            <v>3.2549972467176946</v>
          </cell>
          <cell r="T55">
            <v>23.881310471862594</v>
          </cell>
          <cell r="U55">
            <v>68.399681083246037</v>
          </cell>
          <cell r="V55">
            <v>13.148662139208135</v>
          </cell>
        </row>
        <row r="56">
          <cell r="S56">
            <v>2.7247211650698766</v>
          </cell>
          <cell r="T56">
            <v>21.115565890247989</v>
          </cell>
          <cell r="U56">
            <v>64.669377848324643</v>
          </cell>
          <cell r="V56">
            <v>0.46972951968113907</v>
          </cell>
        </row>
        <row r="57">
          <cell r="S57">
            <v>2.4821899473918219</v>
          </cell>
          <cell r="T57">
            <v>17.815815300233862</v>
          </cell>
          <cell r="U57">
            <v>64.533542992409167</v>
          </cell>
          <cell r="V57">
            <v>2.3538095140432702</v>
          </cell>
        </row>
        <row r="58">
          <cell r="S58">
            <v>3.1047271185837166</v>
          </cell>
          <cell r="T58">
            <v>17.482973370110155</v>
          </cell>
          <cell r="U58">
            <v>53.487587507909964</v>
          </cell>
          <cell r="V58">
            <v>-4.0623029383210163</v>
          </cell>
        </row>
        <row r="59">
          <cell r="S59">
            <v>2.8496603290836697</v>
          </cell>
          <cell r="T59">
            <v>16.551980880993057</v>
          </cell>
          <cell r="U59">
            <v>46.035568444191476</v>
          </cell>
          <cell r="V59">
            <v>-9.6979721165412087</v>
          </cell>
        </row>
        <row r="60">
          <cell r="S60">
            <v>3.9905135902331024</v>
          </cell>
          <cell r="T60">
            <v>14.947843041019437</v>
          </cell>
          <cell r="U60">
            <v>39.926706313284853</v>
          </cell>
          <cell r="V60">
            <v>-7.2840230517639215</v>
          </cell>
        </row>
        <row r="61">
          <cell r="S61">
            <v>4.2405648835702303</v>
          </cell>
          <cell r="T61">
            <v>15.824746489338871</v>
          </cell>
          <cell r="U61">
            <v>42.454384745655261</v>
          </cell>
          <cell r="V61">
            <v>-13.433600843128135</v>
          </cell>
        </row>
        <row r="62">
          <cell r="S62">
            <v>4.9701074722502403</v>
          </cell>
          <cell r="T62">
            <v>16.151893793309636</v>
          </cell>
          <cell r="U62">
            <v>45.134119936549077</v>
          </cell>
          <cell r="V62">
            <v>-16.183381432204978</v>
          </cell>
        </row>
        <row r="63">
          <cell r="S63">
            <v>5.8592157727747507</v>
          </cell>
          <cell r="T63">
            <v>19.693065753910389</v>
          </cell>
          <cell r="U63">
            <v>55.47871658782806</v>
          </cell>
          <cell r="V63">
            <v>-15.998451284258463</v>
          </cell>
        </row>
        <row r="64">
          <cell r="S64">
            <v>6.7396185181664681</v>
          </cell>
          <cell r="T64">
            <v>21.226943499740326</v>
          </cell>
          <cell r="U64">
            <v>49.146903532068009</v>
          </cell>
          <cell r="V64">
            <v>-5.12561425665975</v>
          </cell>
        </row>
        <row r="65">
          <cell r="S65">
            <v>7.373997144138289</v>
          </cell>
          <cell r="T65">
            <v>18.731479192905098</v>
          </cell>
          <cell r="U65">
            <v>40.669635125102353</v>
          </cell>
          <cell r="V65">
            <v>-5.8749210624602144</v>
          </cell>
        </row>
        <row r="66">
          <cell r="S66">
            <v>7.8202036626607407</v>
          </cell>
          <cell r="T66">
            <v>16.536439749227338</v>
          </cell>
          <cell r="U66">
            <v>34.080272088227218</v>
          </cell>
          <cell r="V66">
            <v>-2.9733014227416033</v>
          </cell>
        </row>
        <row r="67">
          <cell r="S67">
            <v>6.7190411444849607</v>
          </cell>
          <cell r="T67">
            <v>11.297779523812746</v>
          </cell>
          <cell r="U67">
            <v>20.742252553766427</v>
          </cell>
          <cell r="V67">
            <v>-7.2227196940304665</v>
          </cell>
        </row>
        <row r="68">
          <cell r="S68">
            <v>7.5117225589866221</v>
          </cell>
          <cell r="T68">
            <v>15.716266096685526</v>
          </cell>
          <cell r="U68">
            <v>27.701511691844537</v>
          </cell>
          <cell r="V68">
            <v>-1.0327072836343154</v>
          </cell>
        </row>
        <row r="69">
          <cell r="S69">
            <v>7.9157850405202623</v>
          </cell>
          <cell r="T69">
            <v>20.171027763692507</v>
          </cell>
          <cell r="U69">
            <v>31.879325284532346</v>
          </cell>
          <cell r="V69">
            <v>-2.2526440693806271</v>
          </cell>
        </row>
        <row r="70">
          <cell r="S70">
            <v>7.211846624448115</v>
          </cell>
          <cell r="T70">
            <v>22.459703159960508</v>
          </cell>
          <cell r="U70">
            <v>42.188896477865057</v>
          </cell>
          <cell r="V70">
            <v>-2.4577116207993743</v>
          </cell>
        </row>
        <row r="71">
          <cell r="S71">
            <v>7.616414672163252</v>
          </cell>
          <cell r="T71">
            <v>22.641438116768864</v>
          </cell>
          <cell r="U71">
            <v>42.434089942477883</v>
          </cell>
          <cell r="V71">
            <v>7.8326482002432085</v>
          </cell>
        </row>
        <row r="72">
          <cell r="S72">
            <v>7.4928771736992195</v>
          </cell>
          <cell r="T72">
            <v>19.970717124601723</v>
          </cell>
          <cell r="U72">
            <v>37.966831034756197</v>
          </cell>
          <cell r="V72">
            <v>7.8790421093715812</v>
          </cell>
        </row>
        <row r="73">
          <cell r="S73">
            <v>7.9088504077223121</v>
          </cell>
          <cell r="T73">
            <v>21.476888734385557</v>
          </cell>
          <cell r="U73">
            <v>36.467514111260833</v>
          </cell>
          <cell r="V73">
            <v>16.494427710831161</v>
          </cell>
        </row>
        <row r="74">
          <cell r="S74">
            <v>8.023664036824707</v>
          </cell>
          <cell r="T74">
            <v>20.12239199113548</v>
          </cell>
          <cell r="U74">
            <v>33.138656994759863</v>
          </cell>
          <cell r="V74">
            <v>19.261352781517793</v>
          </cell>
        </row>
        <row r="75">
          <cell r="S75">
            <v>7.7882483583835205</v>
          </cell>
          <cell r="T75">
            <v>16.931682997894271</v>
          </cell>
          <cell r="U75">
            <v>25.849455292504242</v>
          </cell>
          <cell r="V75">
            <v>20.486261274363127</v>
          </cell>
        </row>
        <row r="76">
          <cell r="S76">
            <v>6.630883716295588</v>
          </cell>
          <cell r="T76">
            <v>15.398002285630463</v>
          </cell>
          <cell r="U76">
            <v>19.345746956127407</v>
          </cell>
          <cell r="V76">
            <v>16.505635046785926</v>
          </cell>
        </row>
        <row r="77">
          <cell r="S77">
            <v>6.3738418197026192</v>
          </cell>
          <cell r="T77">
            <v>16.673210061605694</v>
          </cell>
          <cell r="U77">
            <v>19.43422648345614</v>
          </cell>
          <cell r="V77">
            <v>27.119806513872359</v>
          </cell>
        </row>
        <row r="78">
          <cell r="S78">
            <v>6.2713733022944362</v>
          </cell>
          <cell r="T78">
            <v>16.796678753431383</v>
          </cell>
          <cell r="U78">
            <v>19.395416690350853</v>
          </cell>
          <cell r="V78">
            <v>33.031658073130821</v>
          </cell>
        </row>
        <row r="79">
          <cell r="S79">
            <v>8.785807394275146</v>
          </cell>
          <cell r="T79">
            <v>23.416827512478132</v>
          </cell>
          <cell r="U79">
            <v>33.557045582919102</v>
          </cell>
          <cell r="V79">
            <v>37.699831448247558</v>
          </cell>
        </row>
        <row r="80">
          <cell r="S80">
            <v>8.6384792990977122</v>
          </cell>
          <cell r="T80">
            <v>17.480458712353155</v>
          </cell>
          <cell r="U80">
            <v>21.538541416512281</v>
          </cell>
          <cell r="V80">
            <v>41.063241763303068</v>
          </cell>
        </row>
        <row r="81">
          <cell r="S81">
            <v>8.721812230955873</v>
          </cell>
          <cell r="T81">
            <v>12.15466611323115</v>
          </cell>
          <cell r="U81">
            <v>10.811103572041091</v>
          </cell>
          <cell r="V81">
            <v>48.261598108446904</v>
          </cell>
        </row>
        <row r="82">
          <cell r="S82">
            <v>10.799658542013791</v>
          </cell>
          <cell r="T82">
            <v>7.0004295318160104</v>
          </cell>
          <cell r="U82">
            <v>-4.212624025961464</v>
          </cell>
          <cell r="V82">
            <v>60.457454984402872</v>
          </cell>
        </row>
        <row r="83">
          <cell r="S83">
            <v>11.242933345073736</v>
          </cell>
          <cell r="T83">
            <v>6.5006832112817214</v>
          </cell>
          <cell r="U83">
            <v>-5.7470005036525995</v>
          </cell>
          <cell r="V83">
            <v>58.064273724856896</v>
          </cell>
        </row>
        <row r="84">
          <cell r="S84">
            <v>11.970064440225791</v>
          </cell>
          <cell r="T84">
            <v>8.2225863434409963</v>
          </cell>
          <cell r="U84">
            <v>-5.6533395785971603</v>
          </cell>
          <cell r="V84">
            <v>61.78505478703655</v>
          </cell>
        </row>
        <row r="85">
          <cell r="S85">
            <v>11.444945263285833</v>
          </cell>
          <cell r="T85">
            <v>0.39305010543857488</v>
          </cell>
          <cell r="U85">
            <v>-16.996420783022835</v>
          </cell>
          <cell r="V85">
            <v>52.631216491112397</v>
          </cell>
        </row>
        <row r="86">
          <cell r="S86">
            <v>12.50009962898857</v>
          </cell>
          <cell r="T86">
            <v>7.0561166904347994</v>
          </cell>
          <cell r="U86">
            <v>-4.2497427627731561</v>
          </cell>
          <cell r="V86">
            <v>54.527505567648561</v>
          </cell>
        </row>
        <row r="87">
          <cell r="S87">
            <v>13.243759436442669</v>
          </cell>
          <cell r="T87">
            <v>7.4925592350341574</v>
          </cell>
          <cell r="U87">
            <v>-4.0956491807840445</v>
          </cell>
          <cell r="V87">
            <v>54.21834804841987</v>
          </cell>
        </row>
        <row r="88">
          <cell r="S88">
            <v>15.281564496576694</v>
          </cell>
          <cell r="T88">
            <v>8.2227416044570631</v>
          </cell>
          <cell r="U88">
            <v>-0.91703061710640688</v>
          </cell>
          <cell r="V88">
            <v>50.345786567681138</v>
          </cell>
        </row>
        <row r="89">
          <cell r="S89">
            <v>15.361176509397456</v>
          </cell>
          <cell r="T89">
            <v>5.7890871030336299</v>
          </cell>
          <cell r="U89">
            <v>-3.2387816880659948</v>
          </cell>
          <cell r="V89">
            <v>46.677964535177473</v>
          </cell>
        </row>
        <row r="90">
          <cell r="S90">
            <v>15.538925959095117</v>
          </cell>
          <cell r="T90">
            <v>4.6681104573530252</v>
          </cell>
          <cell r="U90">
            <v>-7.5260337310416041</v>
          </cell>
          <cell r="V90">
            <v>41.674033026922054</v>
          </cell>
        </row>
        <row r="91">
          <cell r="S91">
            <v>15.074385257980305</v>
          </cell>
          <cell r="T91">
            <v>4.2086728463298639</v>
          </cell>
          <cell r="U91">
            <v>-9.6750148791993169</v>
          </cell>
          <cell r="V91">
            <v>44.73691174871179</v>
          </cell>
        </row>
        <row r="92">
          <cell r="S92">
            <v>15.180131712731448</v>
          </cell>
          <cell r="T92">
            <v>7.966651216883891</v>
          </cell>
          <cell r="U92">
            <v>-5.2282153941461633</v>
          </cell>
          <cell r="V92">
            <v>44.385071582609051</v>
          </cell>
        </row>
        <row r="93">
          <cell r="S93">
            <v>15.603387272842028</v>
          </cell>
          <cell r="T93">
            <v>13.976890021532684</v>
          </cell>
          <cell r="U93">
            <v>5.3268556495123853</v>
          </cell>
          <cell r="V93">
            <v>43.345351899870366</v>
          </cell>
        </row>
        <row r="94">
          <cell r="S94">
            <v>14.209283249416881</v>
          </cell>
          <cell r="T94">
            <v>21.336509200470811</v>
          </cell>
          <cell r="U94">
            <v>20.734243793223484</v>
          </cell>
          <cell r="V94">
            <v>41.256482879953161</v>
          </cell>
        </row>
        <row r="95">
          <cell r="S95">
            <v>13.447124688887824</v>
          </cell>
          <cell r="T95">
            <v>21.327268915471208</v>
          </cell>
          <cell r="U95">
            <v>22.286768190219398</v>
          </cell>
          <cell r="V95">
            <v>65.273882909296347</v>
          </cell>
        </row>
        <row r="96">
          <cell r="S96">
            <v>12.275413339611397</v>
          </cell>
          <cell r="T96">
            <v>20.279736826971305</v>
          </cell>
          <cell r="U96">
            <v>22.818366952020817</v>
          </cell>
          <cell r="V96">
            <v>64.949236064417519</v>
          </cell>
        </row>
        <row r="97">
          <cell r="S97">
            <v>10.241954778114648</v>
          </cell>
          <cell r="T97">
            <v>23.59421366729444</v>
          </cell>
          <cell r="U97">
            <v>28.889462565402923</v>
          </cell>
          <cell r="V97">
            <v>67.945564520247558</v>
          </cell>
        </row>
        <row r="98">
          <cell r="S98">
            <v>9.482273697645315</v>
          </cell>
          <cell r="T98">
            <v>13.327316642855958</v>
          </cell>
          <cell r="U98">
            <v>2.3755658578159311</v>
          </cell>
          <cell r="V98">
            <v>66.403916110522829</v>
          </cell>
        </row>
        <row r="99">
          <cell r="S99">
            <v>8.913930295764505</v>
          </cell>
          <cell r="T99">
            <v>15.379897378047724</v>
          </cell>
          <cell r="U99">
            <v>5.0650866897321567</v>
          </cell>
          <cell r="V99">
            <v>69.244489429122453</v>
          </cell>
        </row>
        <row r="100">
          <cell r="S100">
            <v>7.9422245593561813</v>
          </cell>
          <cell r="T100">
            <v>16.51238189617623</v>
          </cell>
          <cell r="U100">
            <v>4.0442702005297981</v>
          </cell>
          <cell r="V100">
            <v>78.190226072055353</v>
          </cell>
        </row>
        <row r="101">
          <cell r="S101">
            <v>8.7892750262536836</v>
          </cell>
          <cell r="T101">
            <v>19.825841778542895</v>
          </cell>
          <cell r="U101">
            <v>9.4892942922382151</v>
          </cell>
          <cell r="V101">
            <v>78.800960384179277</v>
          </cell>
        </row>
        <row r="102">
          <cell r="S102">
            <v>9.3524856958713478</v>
          </cell>
          <cell r="T102">
            <v>22.663658359666062</v>
          </cell>
          <cell r="U102">
            <v>17.544372106774574</v>
          </cell>
          <cell r="V102">
            <v>84.478445666379372</v>
          </cell>
        </row>
        <row r="103">
          <cell r="S103">
            <v>9.28077234822997</v>
          </cell>
          <cell r="T103">
            <v>22.706338618212897</v>
          </cell>
          <cell r="U103">
            <v>17.086645461934058</v>
          </cell>
          <cell r="V103">
            <v>85.493297639320744</v>
          </cell>
        </row>
        <row r="104">
          <cell r="S104">
            <v>10.137748281092618</v>
          </cell>
          <cell r="T104">
            <v>23.442700467862455</v>
          </cell>
          <cell r="U104">
            <v>19.922332936833655</v>
          </cell>
          <cell r="V104">
            <v>86.25770608577119</v>
          </cell>
        </row>
        <row r="105">
          <cell r="S105">
            <v>10.105086535062968</v>
          </cell>
          <cell r="T105">
            <v>21.206426136616475</v>
          </cell>
          <cell r="U105">
            <v>15.741087143253086</v>
          </cell>
          <cell r="V105">
            <v>86.347120335221035</v>
          </cell>
        </row>
        <row r="106">
          <cell r="S106">
            <v>11.727722505656324</v>
          </cell>
          <cell r="T106">
            <v>18.399633836079833</v>
          </cell>
          <cell r="U106">
            <v>8.6310524945706124</v>
          </cell>
          <cell r="V106">
            <v>83.10499900835211</v>
          </cell>
        </row>
        <row r="107">
          <cell r="S107">
            <v>13.667881021805361</v>
          </cell>
          <cell r="T107">
            <v>19.805417823043257</v>
          </cell>
          <cell r="U107">
            <v>12.288399368920011</v>
          </cell>
          <cell r="V107">
            <v>52.324027026208178</v>
          </cell>
        </row>
        <row r="108">
          <cell r="S108">
            <v>15.2812453618278</v>
          </cell>
          <cell r="T108">
            <v>20.951719193758422</v>
          </cell>
          <cell r="U108">
            <v>11.231561420652003</v>
          </cell>
          <cell r="V108">
            <v>51.390571973376488</v>
          </cell>
        </row>
        <row r="109">
          <cell r="S109">
            <v>22.13273324841505</v>
          </cell>
          <cell r="T109">
            <v>27.712599762147416</v>
          </cell>
          <cell r="U109">
            <v>23.614381702274613</v>
          </cell>
          <cell r="V109">
            <v>52.991390842144817</v>
          </cell>
        </row>
        <row r="110">
          <cell r="S110">
            <v>25.168769441036186</v>
          </cell>
          <cell r="T110">
            <v>33.008819812833323</v>
          </cell>
          <cell r="U110">
            <v>36.157805399433876</v>
          </cell>
          <cell r="V110">
            <v>53.791584990089625</v>
          </cell>
        </row>
        <row r="111">
          <cell r="S111">
            <v>25.511623220593592</v>
          </cell>
          <cell r="T111">
            <v>32.655284468206183</v>
          </cell>
          <cell r="U111">
            <v>36.090420109629818</v>
          </cell>
          <cell r="V111">
            <v>53.855985475627818</v>
          </cell>
        </row>
        <row r="112">
          <cell r="S112">
            <v>27.559712103222765</v>
          </cell>
          <cell r="T112">
            <v>32.462277153525875</v>
          </cell>
          <cell r="U112">
            <v>35.38710789636459</v>
          </cell>
          <cell r="V112">
            <v>51.401420453330275</v>
          </cell>
        </row>
        <row r="113">
          <cell r="S113">
            <v>27.250184759240923</v>
          </cell>
          <cell r="T113">
            <v>32.845048194027846</v>
          </cell>
          <cell r="U113">
            <v>32.651586218019226</v>
          </cell>
          <cell r="V113">
            <v>49.851808880187384</v>
          </cell>
        </row>
        <row r="114">
          <cell r="S114">
            <v>27.342223919087782</v>
          </cell>
          <cell r="T114">
            <v>32.753769528998063</v>
          </cell>
          <cell r="U114">
            <v>30.024925580036687</v>
          </cell>
          <cell r="V114">
            <v>45.642744451546122</v>
          </cell>
        </row>
        <row r="115">
          <cell r="S115">
            <v>27.839920393040195</v>
          </cell>
          <cell r="T115">
            <v>30.723815162995074</v>
          </cell>
          <cell r="U115">
            <v>26.746376277615337</v>
          </cell>
          <cell r="V115">
            <v>41.932737776462382</v>
          </cell>
        </row>
        <row r="116">
          <cell r="S116">
            <v>23.790959503886612</v>
          </cell>
          <cell r="T116">
            <v>28.69836509047019</v>
          </cell>
          <cell r="U116">
            <v>23.566467365959063</v>
          </cell>
          <cell r="V116">
            <v>41.60364910666636</v>
          </cell>
        </row>
        <row r="117">
          <cell r="S117">
            <v>22.382530078426189</v>
          </cell>
          <cell r="T117">
            <v>27.01478483369284</v>
          </cell>
          <cell r="U117">
            <v>21.80554202575933</v>
          </cell>
          <cell r="V117">
            <v>39.350965152417253</v>
          </cell>
        </row>
        <row r="118">
          <cell r="S118">
            <v>18.934814610098648</v>
          </cell>
          <cell r="T118">
            <v>25.524810653489549</v>
          </cell>
          <cell r="U118">
            <v>24.123430516786449</v>
          </cell>
          <cell r="V118">
            <v>38.598014105429002</v>
          </cell>
        </row>
        <row r="119">
          <cell r="S119">
            <v>16.267988179130775</v>
          </cell>
          <cell r="T119">
            <v>23.285296908722163</v>
          </cell>
          <cell r="U119">
            <v>17.25888293978408</v>
          </cell>
          <cell r="V119">
            <v>31.057491100867708</v>
          </cell>
        </row>
        <row r="120">
          <cell r="S120">
            <v>14.33264827881635</v>
          </cell>
          <cell r="T120">
            <v>22.379554978616699</v>
          </cell>
          <cell r="U120">
            <v>20.190017806716966</v>
          </cell>
          <cell r="V120">
            <v>30.208494930918238</v>
          </cell>
        </row>
        <row r="121">
          <cell r="S121">
            <v>8.3227637787836262</v>
          </cell>
          <cell r="T121">
            <v>16.919625236240954</v>
          </cell>
          <cell r="U121">
            <v>13.93230537010426</v>
          </cell>
          <cell r="V121">
            <v>25.58336223178852</v>
          </cell>
        </row>
        <row r="122">
          <cell r="S122">
            <v>3.2031207759902536</v>
          </cell>
          <cell r="T122">
            <v>14.969062273130396</v>
          </cell>
          <cell r="U122">
            <v>14.381941509244278</v>
          </cell>
          <cell r="V122">
            <v>23.168482159630479</v>
          </cell>
        </row>
        <row r="123">
          <cell r="S123">
            <v>2.4334240674299901</v>
          </cell>
          <cell r="T123">
            <v>14.085463617886651</v>
          </cell>
          <cell r="U123">
            <v>13.704831435989352</v>
          </cell>
          <cell r="V123">
            <v>19.503977309901099</v>
          </cell>
        </row>
        <row r="124">
          <cell r="S124">
            <v>-1.1469700145231632</v>
          </cell>
          <cell r="T124">
            <v>11.301431384292648</v>
          </cell>
          <cell r="U124">
            <v>13.784487773890897</v>
          </cell>
          <cell r="V124">
            <v>14.909531522060648</v>
          </cell>
        </row>
        <row r="125">
          <cell r="S125">
            <v>-2.9787663570588707</v>
          </cell>
          <cell r="T125">
            <v>6.7141617648769358</v>
          </cell>
          <cell r="U125">
            <v>10.189847528333207</v>
          </cell>
          <cell r="V125">
            <v>8.3706188351209132</v>
          </cell>
        </row>
        <row r="126">
          <cell r="S126">
            <v>-4.5752482481949635</v>
          </cell>
          <cell r="T126">
            <v>5.047397149482169</v>
          </cell>
          <cell r="U126">
            <v>10.478643395635178</v>
          </cell>
          <cell r="V126">
            <v>4.4022293292879766</v>
          </cell>
        </row>
        <row r="127">
          <cell r="S127">
            <v>-6.74366322621972</v>
          </cell>
          <cell r="T127">
            <v>3.5067676545497584</v>
          </cell>
          <cell r="U127">
            <v>12.222548137309563</v>
          </cell>
          <cell r="V127">
            <v>0.88843666881039951</v>
          </cell>
        </row>
        <row r="128">
          <cell r="S128">
            <v>-2.5268561920703148</v>
          </cell>
          <cell r="T128">
            <v>2.5343095487853962</v>
          </cell>
          <cell r="U128">
            <v>11.851990516931776</v>
          </cell>
          <cell r="V128">
            <v>0.15072493910495144</v>
          </cell>
        </row>
        <row r="129">
          <cell r="S129">
            <v>-1.255333980011486</v>
          </cell>
          <cell r="T129">
            <v>2.3876390893506017</v>
          </cell>
          <cell r="U129">
            <v>13.300045351702483</v>
          </cell>
          <cell r="V129">
            <v>-2.5590669381549414</v>
          </cell>
        </row>
        <row r="130">
          <cell r="S130">
            <v>0.20460795618102434</v>
          </cell>
          <cell r="T130">
            <v>2.1516134126847497</v>
          </cell>
          <cell r="U130">
            <v>13.501122267069633</v>
          </cell>
          <cell r="V130">
            <v>-4.4016241295457892</v>
          </cell>
        </row>
        <row r="131">
          <cell r="S131">
            <v>0.74070849655765159</v>
          </cell>
          <cell r="T131">
            <v>1.997288581780321</v>
          </cell>
          <cell r="U131">
            <v>16.340195542343118</v>
          </cell>
          <cell r="V131">
            <v>-1.9714680666077955</v>
          </cell>
        </row>
        <row r="132">
          <cell r="S132">
            <v>1.589810949916437</v>
          </cell>
          <cell r="T132">
            <v>-0.226587630615116</v>
          </cell>
          <cell r="U132">
            <v>10.116243401622317</v>
          </cell>
          <cell r="V132">
            <v>-4.587829580240232</v>
          </cell>
        </row>
        <row r="133">
          <cell r="S133">
            <v>2.9164860978287965</v>
          </cell>
          <cell r="T133">
            <v>-0.79246400425118102</v>
          </cell>
          <cell r="U133">
            <v>6.4894300306959973</v>
          </cell>
          <cell r="V133">
            <v>-3.1436802488045923</v>
          </cell>
        </row>
        <row r="134">
          <cell r="S134">
            <v>5.1586880502068944</v>
          </cell>
          <cell r="T134">
            <v>-0.92068321588866242</v>
          </cell>
          <cell r="U134">
            <v>7.3869220208288455</v>
          </cell>
          <cell r="V134">
            <v>-4.8555132652141513</v>
          </cell>
        </row>
        <row r="135">
          <cell r="S135">
            <v>5.6292476839194361</v>
          </cell>
          <cell r="T135">
            <v>-3.2750127985674893</v>
          </cell>
          <cell r="U135">
            <v>4.0626454395447098</v>
          </cell>
          <cell r="V135">
            <v>-5.9583105757798238</v>
          </cell>
        </row>
        <row r="136">
          <cell r="S136">
            <v>8.1514303530924934</v>
          </cell>
          <cell r="T136">
            <v>-1.9037433155936312</v>
          </cell>
          <cell r="U136">
            <v>5.6385058822486567</v>
          </cell>
          <cell r="V136">
            <v>-4.0500098661668478</v>
          </cell>
        </row>
        <row r="137">
          <cell r="S137">
            <v>10.23899121874785</v>
          </cell>
          <cell r="T137">
            <v>1.5585734237637539</v>
          </cell>
          <cell r="U137">
            <v>10.70739805091916</v>
          </cell>
          <cell r="V137">
            <v>-2.3305491114004706</v>
          </cell>
        </row>
        <row r="138">
          <cell r="S138">
            <v>12.127936230331748</v>
          </cell>
          <cell r="T138">
            <v>0.18638854808534777</v>
          </cell>
          <cell r="U138">
            <v>7.3249050792948855</v>
          </cell>
          <cell r="V138">
            <v>-0.83680703772355258</v>
          </cell>
        </row>
        <row r="139">
          <cell r="S139">
            <v>14.222737335976209</v>
          </cell>
          <cell r="T139">
            <v>2.1191491768300041</v>
          </cell>
          <cell r="U139">
            <v>8.155318193441996</v>
          </cell>
          <cell r="V139">
            <v>0.11848097730031704</v>
          </cell>
        </row>
        <row r="140">
          <cell r="S140">
            <v>11.85562758466039</v>
          </cell>
          <cell r="T140">
            <v>2.0614926129058686</v>
          </cell>
          <cell r="U140">
            <v>7.133953989938413</v>
          </cell>
          <cell r="V140">
            <v>-7.5607396224401047</v>
          </cell>
        </row>
        <row r="141">
          <cell r="S141">
            <v>11.696892571937113</v>
          </cell>
          <cell r="T141">
            <v>3.2352165753942952</v>
          </cell>
          <cell r="U141">
            <v>7.1632336501400884</v>
          </cell>
          <cell r="V141">
            <v>-5.8100778542861775</v>
          </cell>
        </row>
        <row r="142">
          <cell r="S142">
            <v>11.968558819246633</v>
          </cell>
          <cell r="T142">
            <v>3.691538679357409</v>
          </cell>
          <cell r="U142">
            <v>7.0825211194460502</v>
          </cell>
          <cell r="V142">
            <v>-6.6750459849941883</v>
          </cell>
        </row>
        <row r="143">
          <cell r="S143">
            <v>13.050120472262638</v>
          </cell>
          <cell r="T143">
            <v>4.1411519620773163</v>
          </cell>
          <cell r="U143">
            <v>5.2402127411634414</v>
          </cell>
          <cell r="V143">
            <v>-4.9904604610201631</v>
          </cell>
        </row>
        <row r="144">
          <cell r="S144">
            <v>13.475011159385675</v>
          </cell>
          <cell r="T144">
            <v>5.2512843173788459</v>
          </cell>
          <cell r="U144">
            <v>6.7447346323143975</v>
          </cell>
          <cell r="V144">
            <v>-4.7304989839525469</v>
          </cell>
        </row>
        <row r="145">
          <cell r="S145">
            <v>14.393871620010179</v>
          </cell>
          <cell r="T145">
            <v>7.7001619287830891</v>
          </cell>
          <cell r="U145">
            <v>10.714636134183309</v>
          </cell>
          <cell r="V145">
            <v>-4.372885616603539</v>
          </cell>
        </row>
        <row r="146">
          <cell r="S146">
            <v>15.104510444902775</v>
          </cell>
          <cell r="T146">
            <v>8.4131584860439155</v>
          </cell>
          <cell r="U146">
            <v>8.4015107781562737</v>
          </cell>
          <cell r="V146">
            <v>-3.0018097067312954</v>
          </cell>
        </row>
        <row r="147">
          <cell r="S147">
            <v>15.136155812175357</v>
          </cell>
          <cell r="T147">
            <v>10.841058721564334</v>
          </cell>
          <cell r="U147">
            <v>11.99583307397878</v>
          </cell>
          <cell r="V147">
            <v>-0.50594141549508143</v>
          </cell>
        </row>
        <row r="148">
          <cell r="S148">
            <v>14.767286531956515</v>
          </cell>
          <cell r="T148">
            <v>11.266877400638165</v>
          </cell>
          <cell r="U148">
            <v>12.727901212491544</v>
          </cell>
          <cell r="V148">
            <v>-2.588014169746522E-2</v>
          </cell>
        </row>
        <row r="149">
          <cell r="S149">
            <v>14.067846130431549</v>
          </cell>
          <cell r="T149">
            <v>10.959641520991292</v>
          </cell>
          <cell r="U149">
            <v>11.088086688288069</v>
          </cell>
          <cell r="V149">
            <v>2.0879270802058647</v>
          </cell>
        </row>
        <row r="150">
          <cell r="S150">
            <v>13.217764794611607</v>
          </cell>
          <cell r="T150">
            <v>13.719113488142565</v>
          </cell>
          <cell r="U150">
            <v>13.763904627577617</v>
          </cell>
          <cell r="V150">
            <v>3.4341798704225157</v>
          </cell>
        </row>
        <row r="151">
          <cell r="S151">
            <v>12.710168112253406</v>
          </cell>
          <cell r="T151">
            <v>13.404005140103026</v>
          </cell>
          <cell r="U151">
            <v>11.698082607992122</v>
          </cell>
          <cell r="V151">
            <v>5.8517078225477137</v>
          </cell>
        </row>
        <row r="152">
          <cell r="S152">
            <v>13.552424030505072</v>
          </cell>
          <cell r="T152">
            <v>15.117385047766918</v>
          </cell>
          <cell r="U152">
            <v>12.933936311167393</v>
          </cell>
          <cell r="V152">
            <v>14.01122703123232</v>
          </cell>
        </row>
        <row r="153">
          <cell r="S153">
            <v>13.224634271412272</v>
          </cell>
          <cell r="T153">
            <v>14.464522356777065</v>
          </cell>
          <cell r="U153">
            <v>11.122988482617968</v>
          </cell>
          <cell r="V153">
            <v>14.293385685937231</v>
          </cell>
        </row>
        <row r="154">
          <cell r="S154">
            <v>13.28758608979812</v>
          </cell>
          <cell r="T154">
            <v>15.982001019011548</v>
          </cell>
          <cell r="U154">
            <v>11.524684448049261</v>
          </cell>
          <cell r="V154">
            <v>17.924439276969785</v>
          </cell>
        </row>
        <row r="155">
          <cell r="S155">
            <v>12.897429345922905</v>
          </cell>
          <cell r="T155">
            <v>17.129184297726184</v>
          </cell>
          <cell r="U155">
            <v>13.059022387068907</v>
          </cell>
          <cell r="V155">
            <v>19.888804595199773</v>
          </cell>
        </row>
        <row r="156">
          <cell r="S156">
            <v>12.47104343081762</v>
          </cell>
          <cell r="T156">
            <v>18.575725319417803</v>
          </cell>
          <cell r="U156">
            <v>14.580618493846398</v>
          </cell>
          <cell r="V156">
            <v>23.400358188037206</v>
          </cell>
        </row>
        <row r="157">
          <cell r="S157">
            <v>12.130879784822547</v>
          </cell>
          <cell r="T157">
            <v>17.148194809517257</v>
          </cell>
          <cell r="U157">
            <v>11.211061725394945</v>
          </cell>
          <cell r="V157">
            <v>23.314504511113942</v>
          </cell>
        </row>
        <row r="158">
          <cell r="S158">
            <v>12.16870446568592</v>
          </cell>
          <cell r="T158">
            <v>18.014979660252806</v>
          </cell>
          <cell r="U158">
            <v>12.649241070456885</v>
          </cell>
          <cell r="V158">
            <v>25.069350526222102</v>
          </cell>
        </row>
        <row r="159">
          <cell r="S159">
            <v>12.574271030248774</v>
          </cell>
          <cell r="T159">
            <v>18.386468691760417</v>
          </cell>
          <cell r="U159">
            <v>12.992953257177199</v>
          </cell>
          <cell r="V159">
            <v>22.57482801235453</v>
          </cell>
        </row>
        <row r="160">
          <cell r="S160">
            <v>12.952132026688123</v>
          </cell>
          <cell r="T160">
            <v>18.612173454191282</v>
          </cell>
          <cell r="U160">
            <v>10.31699249682141</v>
          </cell>
          <cell r="V160">
            <v>22.650153179577217</v>
          </cell>
        </row>
        <row r="161">
          <cell r="S161">
            <v>13.177885446225446</v>
          </cell>
          <cell r="T161">
            <v>18.802123688918073</v>
          </cell>
          <cell r="U161">
            <v>10.287044039726867</v>
          </cell>
          <cell r="V161">
            <v>23.296313838728832</v>
          </cell>
        </row>
        <row r="162">
          <cell r="S162">
            <v>12.959288502934573</v>
          </cell>
          <cell r="T162">
            <v>19.339079732688489</v>
          </cell>
          <cell r="U162">
            <v>13.26031464324149</v>
          </cell>
          <cell r="V162">
            <v>24.43388249565146</v>
          </cell>
        </row>
        <row r="163">
          <cell r="S163">
            <v>13.060914263604072</v>
          </cell>
          <cell r="T163">
            <v>18.844820932591745</v>
          </cell>
          <cell r="U163">
            <v>12.410876979960083</v>
          </cell>
          <cell r="V163">
            <v>24.37497754304454</v>
          </cell>
        </row>
        <row r="164">
          <cell r="S164">
            <v>12.456921522883535</v>
          </cell>
          <cell r="T164">
            <v>18.06986706734326</v>
          </cell>
          <cell r="U164">
            <v>12.216964024641076</v>
          </cell>
          <cell r="V164">
            <v>24.387233507511219</v>
          </cell>
        </row>
        <row r="165">
          <cell r="S165">
            <v>12.03492607318557</v>
          </cell>
          <cell r="T165">
            <v>16.705911893490445</v>
          </cell>
          <cell r="U165">
            <v>10.920174774633139</v>
          </cell>
          <cell r="V165">
            <v>24.604490709486427</v>
          </cell>
        </row>
        <row r="166">
          <cell r="S166">
            <v>11.428725804773098</v>
          </cell>
          <cell r="T166">
            <v>13.179513870507243</v>
          </cell>
          <cell r="U166">
            <v>3.8148492630794228</v>
          </cell>
          <cell r="V166">
            <v>23.194530951864255</v>
          </cell>
        </row>
        <row r="167">
          <cell r="S167">
            <v>10.994270229781854</v>
          </cell>
          <cell r="T167">
            <v>12.373038480897636</v>
          </cell>
          <cell r="U167">
            <v>4.5394655304483944</v>
          </cell>
          <cell r="V167">
            <v>20.683310149764299</v>
          </cell>
        </row>
        <row r="168">
          <cell r="S168">
            <v>10.989467838344913</v>
          </cell>
          <cell r="T168">
            <v>10.842035947323382</v>
          </cell>
          <cell r="U168">
            <v>3.0692384531641137</v>
          </cell>
          <cell r="V168">
            <v>17.555255399155499</v>
          </cell>
        </row>
        <row r="169">
          <cell r="S169">
            <v>10.662354240263605</v>
          </cell>
          <cell r="T169">
            <v>11.460174291895253</v>
          </cell>
          <cell r="U169">
            <v>5.6690508647870175</v>
          </cell>
          <cell r="V169">
            <v>16.621351598637069</v>
          </cell>
        </row>
        <row r="170">
          <cell r="S170">
            <v>10.150161225420117</v>
          </cell>
          <cell r="T170">
            <v>10.417962578027185</v>
          </cell>
          <cell r="U170">
            <v>4.9034947269034124</v>
          </cell>
          <cell r="V170">
            <v>14.725124369934118</v>
          </cell>
        </row>
        <row r="171">
          <cell r="S171">
            <v>9.6405066099788161</v>
          </cell>
          <cell r="T171">
            <v>9.1023274632493703</v>
          </cell>
          <cell r="U171">
            <v>2.271078486458844</v>
          </cell>
          <cell r="V171">
            <v>14.380373885672348</v>
          </cell>
        </row>
        <row r="172">
          <cell r="S172">
            <v>9.0223344497516891</v>
          </cell>
          <cell r="T172">
            <v>8.338486415792822</v>
          </cell>
          <cell r="U172">
            <v>2.6717480592787446</v>
          </cell>
          <cell r="V172">
            <v>13.423360898107672</v>
          </cell>
        </row>
        <row r="173">
          <cell r="S173">
            <v>8.1275021998871608</v>
          </cell>
          <cell r="T173">
            <v>6.3665499125500569</v>
          </cell>
          <cell r="U173">
            <v>0.6918662803165665</v>
          </cell>
          <cell r="V173">
            <v>10.249127614432464</v>
          </cell>
        </row>
        <row r="174">
          <cell r="S174">
            <v>8.1620165344048257</v>
          </cell>
          <cell r="T174">
            <v>3.2198757834591918</v>
          </cell>
          <cell r="U174">
            <v>-6.7947547524915279</v>
          </cell>
          <cell r="V174">
            <v>7.258959919967567</v>
          </cell>
        </row>
        <row r="175">
          <cell r="S175">
            <v>7.9138585662101857</v>
          </cell>
          <cell r="T175">
            <v>3.267901210404589</v>
          </cell>
          <cell r="U175">
            <v>-4.0687979699890464</v>
          </cell>
          <cell r="V175">
            <v>4.3633149060033904</v>
          </cell>
        </row>
        <row r="176">
          <cell r="S176">
            <v>7.2747159803151495</v>
          </cell>
          <cell r="T176">
            <v>2.1948502232461475</v>
          </cell>
          <cell r="U176">
            <v>-5.5444156126799644</v>
          </cell>
          <cell r="V176">
            <v>2.0807006129332839</v>
          </cell>
        </row>
        <row r="177">
          <cell r="S177">
            <v>7.4824619829826799</v>
          </cell>
          <cell r="T177">
            <v>4.2148817289525242</v>
          </cell>
          <cell r="U177">
            <v>-1.6710123132000931</v>
          </cell>
          <cell r="V177">
            <v>0.80912726738702201</v>
          </cell>
        </row>
        <row r="178">
          <cell r="S178">
            <v>7.5553566475368594</v>
          </cell>
          <cell r="T178">
            <v>7.6146523248359799</v>
          </cell>
          <cell r="U178">
            <v>9.1942831501978119</v>
          </cell>
          <cell r="V178">
            <v>-0.512387021717986</v>
          </cell>
        </row>
        <row r="179">
          <cell r="S179">
            <v>7.2221448560028767</v>
          </cell>
          <cell r="T179">
            <v>6.8238307039800272</v>
          </cell>
          <cell r="U179">
            <v>7.2796038162314947</v>
          </cell>
          <cell r="V179">
            <v>2.9733328958481131E-2</v>
          </cell>
        </row>
        <row r="180">
          <cell r="S180">
            <v>6.83729142866627</v>
          </cell>
          <cell r="T180">
            <v>7.6691653057522347</v>
          </cell>
          <cell r="U180">
            <v>8.8509277953944689</v>
          </cell>
          <cell r="V180">
            <v>0.9655955080289047</v>
          </cell>
        </row>
        <row r="181">
          <cell r="S181">
            <v>6.3223567822423776</v>
          </cell>
          <cell r="T181">
            <v>6.719663576751711</v>
          </cell>
          <cell r="U181">
            <v>8.5274062364185443</v>
          </cell>
          <cell r="V181">
            <v>1.4982651916940037</v>
          </cell>
        </row>
        <row r="182">
          <cell r="S182">
            <v>5.5380796114107067</v>
          </cell>
          <cell r="T182">
            <v>7.0723291214408901</v>
          </cell>
          <cell r="U182">
            <v>10.503763654593001</v>
          </cell>
          <cell r="V182">
            <v>1.4444840519580504</v>
          </cell>
        </row>
        <row r="183">
          <cell r="S183">
            <v>5.2586448334325242</v>
          </cell>
          <cell r="T183">
            <v>7.4175614229087694</v>
          </cell>
          <cell r="U183">
            <v>10.998787359179385</v>
          </cell>
          <cell r="V183">
            <v>3.518179033074964</v>
          </cell>
        </row>
        <row r="184">
          <cell r="S184">
            <v>6.7624421503327259</v>
          </cell>
          <cell r="T184">
            <v>10.032373762948232</v>
          </cell>
          <cell r="U184">
            <v>16.962968824265225</v>
          </cell>
          <cell r="V184">
            <v>2.4564652393662234</v>
          </cell>
        </row>
        <row r="185">
          <cell r="S185">
            <v>7.8753856517950194</v>
          </cell>
          <cell r="T185">
            <v>11.51131853864058</v>
          </cell>
          <cell r="U185">
            <v>18.080014917456253</v>
          </cell>
          <cell r="V185">
            <v>6.0667494821894152</v>
          </cell>
        </row>
        <row r="186">
          <cell r="S186">
            <v>7.1966877345695401</v>
          </cell>
          <cell r="T186">
            <v>13.974838516211531</v>
          </cell>
          <cell r="U186">
            <v>25.31377170148086</v>
          </cell>
          <cell r="V186">
            <v>8.4074256119894599</v>
          </cell>
        </row>
        <row r="187">
          <cell r="S187">
            <v>6.7345218318397349</v>
          </cell>
          <cell r="T187">
            <v>11.758562475415424</v>
          </cell>
          <cell r="U187">
            <v>17.332335003219534</v>
          </cell>
          <cell r="V187">
            <v>11.184371342539134</v>
          </cell>
        </row>
        <row r="188">
          <cell r="S188">
            <v>6.8548373860546574</v>
          </cell>
          <cell r="T188">
            <v>13.758870651165811</v>
          </cell>
          <cell r="U188">
            <v>22.093932752111776</v>
          </cell>
          <cell r="V188">
            <v>13.651762934042422</v>
          </cell>
        </row>
        <row r="189">
          <cell r="S189">
            <v>6.3292842337796307</v>
          </cell>
          <cell r="T189">
            <v>12.960982461084125</v>
          </cell>
          <cell r="U189">
            <v>19.482623615796292</v>
          </cell>
          <cell r="V189">
            <v>15.925252767153641</v>
          </cell>
        </row>
        <row r="190">
          <cell r="S190">
            <v>5.7777984758945689</v>
          </cell>
          <cell r="T190">
            <v>10.924719448173391</v>
          </cell>
          <cell r="U190">
            <v>11.829983902406195</v>
          </cell>
          <cell r="V190">
            <v>19.004765577937199</v>
          </cell>
        </row>
        <row r="191">
          <cell r="S191">
            <v>6.1620919634437499</v>
          </cell>
          <cell r="T191">
            <v>11.859509857602134</v>
          </cell>
          <cell r="U191">
            <v>12.221548295900163</v>
          </cell>
          <cell r="V191">
            <v>20.456109462976535</v>
          </cell>
        </row>
        <row r="192">
          <cell r="S192">
            <v>6.2288716373830599</v>
          </cell>
          <cell r="T192">
            <v>11.884611272615064</v>
          </cell>
          <cell r="U192">
            <v>11.220414266003287</v>
          </cell>
          <cell r="V192">
            <v>22.071673960955973</v>
          </cell>
        </row>
        <row r="193">
          <cell r="S193">
            <v>6.6638943370229686</v>
          </cell>
          <cell r="T193">
            <v>11.924639264992653</v>
          </cell>
          <cell r="U193">
            <v>7.5624443142691344</v>
          </cell>
          <cell r="V193">
            <v>22.400318229771131</v>
          </cell>
        </row>
        <row r="194">
          <cell r="S194">
            <v>7.6452083269684445</v>
          </cell>
          <cell r="T194">
            <v>11.85033622233127</v>
          </cell>
          <cell r="U194">
            <v>4.3335498619771595</v>
          </cell>
          <cell r="V194">
            <v>24.364698932404629</v>
          </cell>
        </row>
        <row r="195">
          <cell r="S195">
            <v>7.6781381105216262</v>
          </cell>
          <cell r="T195">
            <v>12.253864363467915</v>
          </cell>
          <cell r="U195">
            <v>3.7026714925752602</v>
          </cell>
          <cell r="V195">
            <v>24.421533059936685</v>
          </cell>
        </row>
        <row r="196">
          <cell r="S196">
            <v>4.6107569283764249</v>
          </cell>
          <cell r="T196">
            <v>6.4696843187878272</v>
          </cell>
          <cell r="U196">
            <v>-8.0900292198029753</v>
          </cell>
          <cell r="V196">
            <v>25.89651299593465</v>
          </cell>
        </row>
        <row r="197">
          <cell r="S197">
            <v>3.6823174263084901</v>
          </cell>
          <cell r="T197">
            <v>6.4264400747328088</v>
          </cell>
          <cell r="U197">
            <v>-8.1432460212950133</v>
          </cell>
          <cell r="V197">
            <v>22.610904861745375</v>
          </cell>
        </row>
        <row r="198">
          <cell r="S198">
            <v>5.0707534675739296</v>
          </cell>
          <cell r="T198">
            <v>6.5203625707869195</v>
          </cell>
          <cell r="U198">
            <v>-10.160766100366725</v>
          </cell>
          <cell r="V198">
            <v>22.873329908191398</v>
          </cell>
        </row>
        <row r="199">
          <cell r="S199">
            <v>5.6532098682031018</v>
          </cell>
          <cell r="T199">
            <v>8.647351257509639</v>
          </cell>
          <cell r="U199">
            <v>-8.0865841959348543</v>
          </cell>
          <cell r="V199">
            <v>21.481343134460083</v>
          </cell>
        </row>
        <row r="200">
          <cell r="S200">
            <v>5.9173264879782472</v>
          </cell>
          <cell r="T200">
            <v>7.6137751570340972</v>
          </cell>
          <cell r="U200">
            <v>-12.40677618199374</v>
          </cell>
          <cell r="V200">
            <v>19.972339908474048</v>
          </cell>
        </row>
        <row r="201">
          <cell r="S201">
            <v>6.7189125173819031</v>
          </cell>
          <cell r="T201">
            <v>7.9977403969025973</v>
          </cell>
          <cell r="U201">
            <v>-12.377251817071455</v>
          </cell>
          <cell r="V201">
            <v>20.361586952348354</v>
          </cell>
        </row>
        <row r="202">
          <cell r="S202">
            <v>7.4190084250583821</v>
          </cell>
          <cell r="T202">
            <v>8.5358552214770853</v>
          </cell>
          <cell r="U202">
            <v>8.373004971563546</v>
          </cell>
          <cell r="V202">
            <v>18.946921426756958</v>
          </cell>
        </row>
        <row r="203">
          <cell r="S203">
            <v>7.0566877630877656</v>
          </cell>
          <cell r="T203">
            <v>8.1193973208520518</v>
          </cell>
          <cell r="U203">
            <v>6.8268717946494251</v>
          </cell>
          <cell r="V203">
            <v>18.401250099025802</v>
          </cell>
        </row>
        <row r="204">
          <cell r="S204">
            <v>6.8491010188920454</v>
          </cell>
          <cell r="T204">
            <v>7.4141109575997621</v>
          </cell>
          <cell r="U204">
            <v>6.2306370812570844</v>
          </cell>
          <cell r="V204">
            <v>16.371766028156422</v>
          </cell>
        </row>
        <row r="205">
          <cell r="S205">
            <v>7.0299074169375642</v>
          </cell>
          <cell r="T205">
            <v>7.9957399305851329</v>
          </cell>
          <cell r="U205">
            <v>7.7740716212506777</v>
          </cell>
          <cell r="V205">
            <v>15.639858220101921</v>
          </cell>
        </row>
        <row r="206">
          <cell r="S206">
            <v>6.6854019950385757</v>
          </cell>
          <cell r="T206">
            <v>7.4475734860284248</v>
          </cell>
          <cell r="U206">
            <v>5.6694621751681717</v>
          </cell>
          <cell r="V206">
            <v>16.195861644436338</v>
          </cell>
        </row>
        <row r="207">
          <cell r="S207">
            <v>7.1093309087310708</v>
          </cell>
          <cell r="T207">
            <v>7.1803761987161208</v>
          </cell>
          <cell r="U207">
            <v>6.5855618082615086</v>
          </cell>
          <cell r="V207">
            <v>15.931061488011821</v>
          </cell>
        </row>
        <row r="208">
          <cell r="S208">
            <v>10.296662130066059</v>
          </cell>
          <cell r="T208">
            <v>11.141822150704739</v>
          </cell>
          <cell r="U208">
            <v>15.071696513988986</v>
          </cell>
          <cell r="V208">
            <v>18.815007688256458</v>
          </cell>
        </row>
        <row r="209">
          <cell r="S209">
            <v>10.843777955238743</v>
          </cell>
          <cell r="T209">
            <v>11.184817024274585</v>
          </cell>
          <cell r="U209">
            <v>14.683571828169573</v>
          </cell>
          <cell r="V209">
            <v>20.437282609250531</v>
          </cell>
        </row>
        <row r="210">
          <cell r="S210">
            <v>10.123900450070122</v>
          </cell>
          <cell r="T210">
            <v>8.8732241038959714</v>
          </cell>
          <cell r="U210">
            <v>9.8666809048633333</v>
          </cell>
          <cell r="V210">
            <v>19.347464936018667</v>
          </cell>
        </row>
        <row r="211">
          <cell r="S211">
            <v>10.521205043938764</v>
          </cell>
          <cell r="T211">
            <v>8.0211011241342121</v>
          </cell>
          <cell r="U211">
            <v>8.5203253656989109</v>
          </cell>
          <cell r="V211">
            <v>21.196935903346571</v>
          </cell>
        </row>
        <row r="212">
          <cell r="S212">
            <v>10.854136566016859</v>
          </cell>
          <cell r="T212">
            <v>7.8271270765708945</v>
          </cell>
          <cell r="U212">
            <v>4.7303582031916092</v>
          </cell>
          <cell r="V212">
            <v>22.829525046759947</v>
          </cell>
        </row>
        <row r="213">
          <cell r="S213">
            <v>11.014790885618497</v>
          </cell>
          <cell r="T213">
            <v>7.0426474334939426</v>
          </cell>
          <cell r="U213">
            <v>0.82970490831308918</v>
          </cell>
          <cell r="V213">
            <v>21.254157972888965</v>
          </cell>
        </row>
        <row r="214">
          <cell r="S214">
            <v>11.476343679957024</v>
          </cell>
          <cell r="T214">
            <v>7.5309063363590223</v>
          </cell>
          <cell r="U214">
            <v>-36.8775933861615</v>
          </cell>
          <cell r="V214">
            <v>22.268094821119668</v>
          </cell>
        </row>
        <row r="215">
          <cell r="S215">
            <v>12.454464422388023</v>
          </cell>
          <cell r="T215">
            <v>7.6501585770732072</v>
          </cell>
          <cell r="U215">
            <v>-38.071944605872865</v>
          </cell>
          <cell r="V215">
            <v>22.499166153331874</v>
          </cell>
        </row>
        <row r="216">
          <cell r="S216">
            <v>13.195189677378361</v>
          </cell>
          <cell r="T216">
            <v>8.0964551016874395</v>
          </cell>
          <cell r="U216">
            <v>-41.026139783468231</v>
          </cell>
          <cell r="V216">
            <v>24.783560783913394</v>
          </cell>
        </row>
        <row r="217">
          <cell r="S217">
            <v>12.909326107831065</v>
          </cell>
          <cell r="T217">
            <v>7.5441083084756055</v>
          </cell>
          <cell r="U217">
            <v>-43.973687651390115</v>
          </cell>
          <cell r="V217">
            <v>26.771129492452104</v>
          </cell>
        </row>
        <row r="218">
          <cell r="S218">
            <v>13.169381110684842</v>
          </cell>
          <cell r="T218">
            <v>8.3753554804348873</v>
          </cell>
          <cell r="U218">
            <v>-41.652082651422795</v>
          </cell>
          <cell r="V218">
            <v>25.714378860776719</v>
          </cell>
        </row>
        <row r="219">
          <cell r="S219">
            <v>12.234512360797112</v>
          </cell>
          <cell r="T219">
            <v>8.2262007272203128</v>
          </cell>
          <cell r="U219">
            <v>-43.363854003783906</v>
          </cell>
          <cell r="V219">
            <v>25.487956803445822</v>
          </cell>
        </row>
        <row r="220">
          <cell r="S220">
            <v>8.8104367779193282</v>
          </cell>
          <cell r="T220">
            <v>7.0987346853615518</v>
          </cell>
          <cell r="U220">
            <v>-43.858201402802123</v>
          </cell>
          <cell r="V220">
            <v>22.496553842042964</v>
          </cell>
        </row>
        <row r="221">
          <cell r="S221">
            <v>8.4446634880753315</v>
          </cell>
          <cell r="T221">
            <v>6.6434093474611933</v>
          </cell>
          <cell r="U221">
            <v>-45.3449774578377</v>
          </cell>
          <cell r="V221">
            <v>24.02588189556716</v>
          </cell>
        </row>
        <row r="222">
          <cell r="S222">
            <v>8.1830008657389985</v>
          </cell>
          <cell r="T222">
            <v>8.0833150407437095</v>
          </cell>
          <cell r="U222">
            <v>-43.65794554151001</v>
          </cell>
          <cell r="V222">
            <v>24.243116888044902</v>
          </cell>
        </row>
        <row r="223">
          <cell r="S223">
            <v>7.4618734692079913</v>
          </cell>
          <cell r="T223">
            <v>8.048426862126167</v>
          </cell>
          <cell r="U223">
            <v>-45.356537850426946</v>
          </cell>
          <cell r="V223">
            <v>24.612507696561291</v>
          </cell>
        </row>
        <row r="224">
          <cell r="S224">
            <v>6.8763433385033323</v>
          </cell>
          <cell r="T224">
            <v>8.1015702704801065</v>
          </cell>
          <cell r="U224">
            <v>-40.45080960323417</v>
          </cell>
          <cell r="V224">
            <v>24.115372229532284</v>
          </cell>
        </row>
        <row r="225">
          <cell r="S225">
            <v>6.3883683995640927</v>
          </cell>
          <cell r="T225">
            <v>7.9751212833380158</v>
          </cell>
          <cell r="U225">
            <v>-39.332983686627756</v>
          </cell>
          <cell r="V225">
            <v>24.135453047319523</v>
          </cell>
        </row>
        <row r="226">
          <cell r="S226">
            <v>5.3978121364463671</v>
          </cell>
          <cell r="T226">
            <v>6.6933484083843586</v>
          </cell>
          <cell r="U226">
            <v>-19.888655198517558</v>
          </cell>
          <cell r="V226">
            <v>22.551004310273683</v>
          </cell>
        </row>
        <row r="227">
          <cell r="S227">
            <v>4.0211620255494962</v>
          </cell>
          <cell r="T227">
            <v>6.4511841578091866</v>
          </cell>
          <cell r="U227">
            <v>-14.271825647123526</v>
          </cell>
          <cell r="V227">
            <v>20.968519879413037</v>
          </cell>
        </row>
        <row r="228">
          <cell r="S228">
            <v>3.1413276185624506</v>
          </cell>
          <cell r="T228">
            <v>5.8441337974471708</v>
          </cell>
          <cell r="U228">
            <v>-7.4429157125126437</v>
          </cell>
          <cell r="V228">
            <v>18.208255813841866</v>
          </cell>
        </row>
        <row r="229">
          <cell r="S229">
            <v>3.0829777263085667</v>
          </cell>
          <cell r="T229">
            <v>5.6816318897850326</v>
          </cell>
          <cell r="U229">
            <v>3.1946940051811534</v>
          </cell>
          <cell r="V229">
            <v>15.911862179566395</v>
          </cell>
        </row>
        <row r="230">
          <cell r="S230">
            <v>2.7655361656288679</v>
          </cell>
          <cell r="T230">
            <v>4.6501006209674234</v>
          </cell>
          <cell r="U230">
            <v>-0.94835625863080031</v>
          </cell>
          <cell r="V230">
            <v>14.861566247813451</v>
          </cell>
        </row>
        <row r="231">
          <cell r="S231">
            <v>3.6696656986777265</v>
          </cell>
          <cell r="T231">
            <v>4.9020330505025189</v>
          </cell>
          <cell r="U231">
            <v>6.5509549483118157</v>
          </cell>
          <cell r="V231">
            <v>12.921625649399093</v>
          </cell>
        </row>
        <row r="232">
          <cell r="S232">
            <v>6.4842760245982456</v>
          </cell>
          <cell r="T232">
            <v>5.4323666255025493</v>
          </cell>
          <cell r="U232">
            <v>-0.15292769511341398</v>
          </cell>
          <cell r="V232">
            <v>14.809592738627298</v>
          </cell>
        </row>
        <row r="233">
          <cell r="S233">
            <v>6.1309671756334172</v>
          </cell>
          <cell r="T233">
            <v>5.3804882125428</v>
          </cell>
          <cell r="U233">
            <v>8.5554888833881293</v>
          </cell>
          <cell r="V233">
            <v>10.47680592922724</v>
          </cell>
        </row>
        <row r="234">
          <cell r="S234">
            <v>5.8301349173885741</v>
          </cell>
          <cell r="T234">
            <v>4.980644752736807</v>
          </cell>
          <cell r="U234">
            <v>15.801918079932054</v>
          </cell>
          <cell r="V234">
            <v>7.6148974042740347</v>
          </cell>
        </row>
        <row r="235">
          <cell r="S235">
            <v>5.5362240282071262</v>
          </cell>
          <cell r="T235">
            <v>5.2076393708928359</v>
          </cell>
          <cell r="U235">
            <v>26.994121205633871</v>
          </cell>
          <cell r="V235">
            <v>2.9849592509634038</v>
          </cell>
        </row>
        <row r="236">
          <cell r="S236">
            <v>5.1643335438291249</v>
          </cell>
          <cell r="T236">
            <v>4.9219579410399117</v>
          </cell>
          <cell r="U236">
            <v>24.069716577075752</v>
          </cell>
          <cell r="V236">
            <v>0.80461428237852406</v>
          </cell>
        </row>
        <row r="237">
          <cell r="S237">
            <v>4.2658869702209223</v>
          </cell>
          <cell r="T237">
            <v>5.036537397548102</v>
          </cell>
          <cell r="U237">
            <v>33.522341132372382</v>
          </cell>
          <cell r="V237">
            <v>-1.3826643662253835</v>
          </cell>
        </row>
        <row r="238">
          <cell r="S238">
            <v>4.0299962220962104</v>
          </cell>
          <cell r="T238">
            <v>5.9846312290835924</v>
          </cell>
          <cell r="U238">
            <v>36.180998067757116</v>
          </cell>
          <cell r="V238">
            <v>-2.0075594678077624</v>
          </cell>
        </row>
        <row r="239">
          <cell r="S239">
            <v>4.6232645095672487</v>
          </cell>
          <cell r="T239">
            <v>6.3831379248065145</v>
          </cell>
          <cell r="U239">
            <v>34.342252560521437</v>
          </cell>
          <cell r="V239">
            <v>0.16060138912603605</v>
          </cell>
        </row>
        <row r="240">
          <cell r="S240">
            <v>5.0033734463798218</v>
          </cell>
          <cell r="T240">
            <v>6.9840893319818909</v>
          </cell>
          <cell r="U240">
            <v>32.676313876499272</v>
          </cell>
          <cell r="V240">
            <v>2.8862728311443986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0.79998168889431442"/>
  </sheetPr>
  <dimension ref="A1:N575"/>
  <sheetViews>
    <sheetView view="pageBreakPreview" topLeftCell="A4" zoomScale="115" zoomScaleNormal="100" zoomScaleSheetLayoutView="115" workbookViewId="0">
      <selection activeCell="D12" sqref="D12"/>
    </sheetView>
  </sheetViews>
  <sheetFormatPr baseColWidth="10" defaultRowHeight="16.5" x14ac:dyDescent="0.3"/>
  <cols>
    <col min="1" max="1" width="18.7109375" style="20" customWidth="1"/>
    <col min="2" max="2" width="18.7109375" style="21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 x14ac:dyDescent="0.35">
      <c r="A1" s="1"/>
      <c r="B1" s="2"/>
    </row>
    <row r="2" spans="1:14" s="7" customFormat="1" ht="30" customHeight="1" thickBot="1" x14ac:dyDescent="0.3">
      <c r="A2" s="4" t="s">
        <v>0</v>
      </c>
      <c r="B2" s="4" t="s">
        <v>1</v>
      </c>
      <c r="C2" s="5" t="s">
        <v>2</v>
      </c>
      <c r="D2" s="6"/>
    </row>
    <row r="3" spans="1:14" x14ac:dyDescent="0.3">
      <c r="A3" s="8">
        <v>36130</v>
      </c>
      <c r="B3" s="265">
        <f>'[8]Activos '!E6/10^9</f>
        <v>209.41721192415099</v>
      </c>
      <c r="C3" s="9"/>
      <c r="E3" s="10" t="s">
        <v>3</v>
      </c>
      <c r="F3" s="10"/>
      <c r="G3" s="10"/>
      <c r="H3" s="11"/>
      <c r="I3" s="11"/>
      <c r="J3" s="11"/>
      <c r="K3" s="11"/>
      <c r="L3" s="11"/>
      <c r="N3" s="2"/>
    </row>
    <row r="4" spans="1:14" x14ac:dyDescent="0.3">
      <c r="A4" s="8">
        <v>36161</v>
      </c>
      <c r="B4" s="265">
        <f>'[8]Activos '!E7/10^9</f>
        <v>208.51310808916912</v>
      </c>
      <c r="C4" s="12"/>
      <c r="E4" s="11"/>
      <c r="F4" s="11"/>
      <c r="G4" s="11"/>
      <c r="H4" s="13"/>
      <c r="I4" s="11"/>
      <c r="J4" s="11"/>
      <c r="K4" s="11"/>
      <c r="L4" s="11"/>
      <c r="N4" s="2"/>
    </row>
    <row r="5" spans="1:14" x14ac:dyDescent="0.3">
      <c r="A5" s="8">
        <v>36192</v>
      </c>
      <c r="B5" s="265">
        <f>'[8]Activos '!E8/10^9</f>
        <v>203.60793849599355</v>
      </c>
      <c r="C5" s="12"/>
      <c r="E5" s="11"/>
      <c r="F5" s="11"/>
      <c r="G5" s="11"/>
      <c r="H5" s="11"/>
      <c r="I5" s="11"/>
      <c r="J5" s="11"/>
      <c r="K5" s="11"/>
      <c r="L5" s="11"/>
      <c r="N5" s="2"/>
    </row>
    <row r="6" spans="1:14" x14ac:dyDescent="0.3">
      <c r="A6" s="8">
        <v>36220</v>
      </c>
      <c r="B6" s="265">
        <f>'[8]Activos '!E9/10^9</f>
        <v>198.53538336546572</v>
      </c>
      <c r="C6" s="12"/>
      <c r="E6" s="11"/>
      <c r="F6" s="11"/>
      <c r="G6" s="11"/>
      <c r="H6" s="11"/>
      <c r="I6" s="11"/>
      <c r="J6" s="11"/>
      <c r="K6" s="11"/>
      <c r="L6" s="11"/>
      <c r="N6" s="2"/>
    </row>
    <row r="7" spans="1:14" x14ac:dyDescent="0.3">
      <c r="A7" s="8">
        <v>36251</v>
      </c>
      <c r="B7" s="265">
        <f>'[8]Activos '!E10/10^9</f>
        <v>197.37408565039721</v>
      </c>
      <c r="C7" s="12"/>
      <c r="E7" s="11"/>
      <c r="F7" s="11"/>
      <c r="G7" s="11"/>
      <c r="H7" s="11"/>
      <c r="I7" s="11"/>
      <c r="J7" s="11"/>
      <c r="K7" s="11"/>
      <c r="L7" s="11"/>
      <c r="N7" s="2"/>
    </row>
    <row r="8" spans="1:14" x14ac:dyDescent="0.3">
      <c r="A8" s="8">
        <v>36281</v>
      </c>
      <c r="B8" s="265">
        <f>'[8]Activos '!E11/10^9</f>
        <v>193.37492323608171</v>
      </c>
      <c r="C8" s="12"/>
      <c r="E8" s="11"/>
      <c r="F8" s="11"/>
      <c r="G8" s="11"/>
      <c r="H8" s="11"/>
      <c r="I8" s="11"/>
      <c r="J8" s="11"/>
      <c r="K8" s="11"/>
      <c r="L8" s="11"/>
      <c r="N8" s="2"/>
    </row>
    <row r="9" spans="1:14" x14ac:dyDescent="0.3">
      <c r="A9" s="8">
        <v>36312</v>
      </c>
      <c r="B9" s="265">
        <f>'[8]Activos '!E12/10^9</f>
        <v>191.52178473737158</v>
      </c>
      <c r="C9" s="12"/>
      <c r="E9" s="11"/>
      <c r="F9" s="11"/>
      <c r="G9" s="11"/>
      <c r="H9" s="11"/>
      <c r="I9" s="11"/>
      <c r="J9" s="11"/>
      <c r="K9" s="11"/>
      <c r="L9" s="11"/>
      <c r="N9" s="2"/>
    </row>
    <row r="10" spans="1:14" x14ac:dyDescent="0.3">
      <c r="A10" s="8">
        <v>36342</v>
      </c>
      <c r="B10" s="265">
        <f>'[8]Activos '!E13/10^9</f>
        <v>190.96205850543038</v>
      </c>
      <c r="C10" s="12"/>
      <c r="E10" s="11"/>
      <c r="F10" s="11"/>
      <c r="G10" s="11"/>
      <c r="H10" s="11"/>
      <c r="I10" s="11"/>
      <c r="J10" s="11"/>
      <c r="K10" s="11"/>
      <c r="L10" s="11"/>
      <c r="N10" s="2"/>
    </row>
    <row r="11" spans="1:14" x14ac:dyDescent="0.3">
      <c r="A11" s="8">
        <v>36373</v>
      </c>
      <c r="B11" s="265">
        <f>'[8]Activos '!E14/10^9</f>
        <v>193.01060693806605</v>
      </c>
      <c r="C11" s="12"/>
      <c r="E11" s="11"/>
      <c r="F11" s="11"/>
      <c r="G11" s="11"/>
      <c r="H11" s="11"/>
      <c r="I11" s="11"/>
      <c r="J11" s="11"/>
      <c r="K11" s="11"/>
      <c r="L11" s="11"/>
      <c r="N11" s="2"/>
    </row>
    <row r="12" spans="1:14" x14ac:dyDescent="0.3">
      <c r="A12" s="8">
        <v>36404</v>
      </c>
      <c r="B12" s="265">
        <f>'[8]Activos '!E15/10^9</f>
        <v>195.86366169568615</v>
      </c>
      <c r="C12" s="12"/>
      <c r="E12" s="11"/>
      <c r="F12" s="11"/>
      <c r="G12" s="11"/>
      <c r="H12" s="11"/>
      <c r="I12" s="11"/>
      <c r="J12" s="11"/>
      <c r="K12" s="11"/>
      <c r="L12" s="11"/>
      <c r="N12" s="2"/>
    </row>
    <row r="13" spans="1:14" x14ac:dyDescent="0.3">
      <c r="A13" s="8">
        <v>36434</v>
      </c>
      <c r="B13" s="265">
        <f>'[8]Activos '!E16/10^9</f>
        <v>192.9082144314813</v>
      </c>
      <c r="C13" s="12"/>
      <c r="E13" s="11"/>
      <c r="F13" s="11"/>
      <c r="G13" s="11"/>
      <c r="H13" s="11"/>
      <c r="I13" s="11"/>
      <c r="J13" s="11"/>
      <c r="K13" s="11"/>
      <c r="L13" s="11"/>
      <c r="N13" s="2"/>
    </row>
    <row r="14" spans="1:14" x14ac:dyDescent="0.3">
      <c r="A14" s="8">
        <v>36465</v>
      </c>
      <c r="B14" s="265">
        <f>'[8]Activos '!E17/10^9</f>
        <v>193.57357582184892</v>
      </c>
      <c r="C14" s="12"/>
      <c r="E14" s="11"/>
      <c r="F14" s="11"/>
      <c r="G14" s="11"/>
      <c r="H14" s="11"/>
      <c r="I14" s="11"/>
      <c r="J14" s="11"/>
      <c r="K14" s="11"/>
      <c r="L14" s="11"/>
      <c r="N14" s="2"/>
    </row>
    <row r="15" spans="1:14" x14ac:dyDescent="0.3">
      <c r="A15" s="8">
        <v>36495</v>
      </c>
      <c r="B15" s="265">
        <f>'[8]Activos '!E18/10^9</f>
        <v>191.70281927026966</v>
      </c>
      <c r="C15" s="266">
        <f t="shared" ref="C15:C78" si="0">(B15/B3-1)*100</f>
        <v>-8.4589000546417932</v>
      </c>
      <c r="D15" s="14"/>
      <c r="E15" s="11"/>
      <c r="F15" s="11"/>
      <c r="G15" s="11"/>
      <c r="H15" s="11"/>
      <c r="I15" s="11"/>
      <c r="J15" s="11"/>
      <c r="K15" s="11"/>
      <c r="L15" s="11"/>
      <c r="N15" s="2"/>
    </row>
    <row r="16" spans="1:14" x14ac:dyDescent="0.3">
      <c r="A16" s="8">
        <v>36526</v>
      </c>
      <c r="B16" s="265">
        <f>'[8]Activos '!E19/10^9</f>
        <v>190.96116722502933</v>
      </c>
      <c r="C16" s="266">
        <f t="shared" si="0"/>
        <v>-8.4176678507107745</v>
      </c>
      <c r="D16" s="14"/>
      <c r="E16" s="11"/>
      <c r="F16" s="11"/>
      <c r="G16" s="11"/>
      <c r="H16" s="11"/>
      <c r="I16" s="11"/>
      <c r="J16" s="11"/>
      <c r="K16" s="11"/>
      <c r="L16" s="11"/>
      <c r="N16" s="2"/>
    </row>
    <row r="17" spans="1:14" x14ac:dyDescent="0.3">
      <c r="A17" s="8">
        <v>36557</v>
      </c>
      <c r="B17" s="265">
        <f>'[8]Activos '!E20/10^9</f>
        <v>179.65500848083127</v>
      </c>
      <c r="C17" s="266">
        <f t="shared" si="0"/>
        <v>-11.764241704963585</v>
      </c>
      <c r="D17" s="14"/>
      <c r="E17" s="11"/>
      <c r="F17" s="11"/>
      <c r="G17" s="11"/>
      <c r="H17" s="11"/>
      <c r="I17" s="11"/>
      <c r="J17" s="11"/>
      <c r="K17" s="11"/>
      <c r="L17" s="11"/>
      <c r="N17" s="2"/>
    </row>
    <row r="18" spans="1:14" x14ac:dyDescent="0.3">
      <c r="A18" s="8">
        <v>36586</v>
      </c>
      <c r="B18" s="265">
        <f>'[8]Activos '!E21/10^9</f>
        <v>176.85540580086055</v>
      </c>
      <c r="C18" s="266">
        <f t="shared" si="0"/>
        <v>-10.919956532230056</v>
      </c>
      <c r="D18" s="14"/>
      <c r="E18" s="11"/>
      <c r="F18" s="11"/>
      <c r="G18" s="11"/>
      <c r="H18" s="11"/>
      <c r="I18" s="11"/>
      <c r="J18" s="11"/>
      <c r="K18" s="11"/>
      <c r="L18" s="11"/>
      <c r="N18" s="2"/>
    </row>
    <row r="19" spans="1:14" x14ac:dyDescent="0.3">
      <c r="A19" s="8">
        <v>36617</v>
      </c>
      <c r="B19" s="265">
        <f>'[8]Activos '!E22/10^9</f>
        <v>176.58618497935146</v>
      </c>
      <c r="C19" s="266">
        <f t="shared" si="0"/>
        <v>-10.532234058257639</v>
      </c>
      <c r="D19" s="14"/>
      <c r="E19" s="11"/>
      <c r="F19" s="11"/>
      <c r="G19" s="11"/>
      <c r="H19" s="11"/>
      <c r="I19" s="11"/>
      <c r="J19" s="11"/>
      <c r="K19" s="11"/>
      <c r="L19" s="11"/>
      <c r="N19" s="2"/>
    </row>
    <row r="20" spans="1:14" x14ac:dyDescent="0.3">
      <c r="A20" s="8">
        <v>36647</v>
      </c>
      <c r="B20" s="265">
        <f>'[8]Activos '!E23/10^9</f>
        <v>175.6866640346467</v>
      </c>
      <c r="C20" s="266">
        <f t="shared" si="0"/>
        <v>-9.1471318542375339</v>
      </c>
      <c r="D20" s="14"/>
      <c r="E20" s="11"/>
      <c r="F20" s="11"/>
      <c r="G20" s="11"/>
      <c r="H20" s="11"/>
      <c r="I20" s="11"/>
      <c r="J20" s="11"/>
      <c r="K20" s="11"/>
      <c r="L20" s="11"/>
      <c r="N20" s="2"/>
    </row>
    <row r="21" spans="1:14" x14ac:dyDescent="0.3">
      <c r="A21" s="8">
        <v>36678</v>
      </c>
      <c r="B21" s="265">
        <f>'[8]Activos '!E24/10^9</f>
        <v>174.16776507824125</v>
      </c>
      <c r="C21" s="266">
        <f t="shared" si="0"/>
        <v>-9.0611204792851119</v>
      </c>
      <c r="D21" s="14"/>
      <c r="E21" s="11"/>
      <c r="F21" s="11"/>
      <c r="G21" s="11"/>
      <c r="H21" s="11"/>
      <c r="I21" s="11"/>
      <c r="J21" s="11"/>
      <c r="K21" s="11"/>
      <c r="L21" s="11"/>
      <c r="N21" s="2"/>
    </row>
    <row r="22" spans="1:14" x14ac:dyDescent="0.3">
      <c r="A22" s="8">
        <v>36708</v>
      </c>
      <c r="B22" s="265">
        <f>'[8]Activos '!E25/10^9</f>
        <v>173.49595190648981</v>
      </c>
      <c r="C22" s="266">
        <f t="shared" si="0"/>
        <v>-9.1463753248365194</v>
      </c>
      <c r="D22" s="14"/>
      <c r="E22" s="11"/>
      <c r="F22" s="11"/>
      <c r="G22" s="11"/>
      <c r="H22" s="11"/>
      <c r="I22" s="11"/>
      <c r="J22" s="11"/>
      <c r="K22" s="11"/>
      <c r="L22" s="11"/>
      <c r="N22" s="2"/>
    </row>
    <row r="23" spans="1:14" x14ac:dyDescent="0.3">
      <c r="A23" s="8">
        <v>36739</v>
      </c>
      <c r="B23" s="265">
        <f>'[8]Activos '!E26/10^9</f>
        <v>171.78912644474184</v>
      </c>
      <c r="C23" s="266">
        <f t="shared" si="0"/>
        <v>-10.994981483133637</v>
      </c>
      <c r="D23" s="14"/>
      <c r="E23" s="15" t="s">
        <v>4</v>
      </c>
      <c r="F23" s="15"/>
      <c r="G23" s="15"/>
      <c r="H23" s="11"/>
      <c r="I23" s="11"/>
      <c r="J23" s="11"/>
      <c r="K23" s="11"/>
      <c r="L23" s="11"/>
      <c r="N23" s="2"/>
    </row>
    <row r="24" spans="1:14" x14ac:dyDescent="0.3">
      <c r="A24" s="8">
        <v>36770</v>
      </c>
      <c r="B24" s="265">
        <f>'[8]Activos '!E27/10^9</f>
        <v>171.57974117129908</v>
      </c>
      <c r="C24" s="266">
        <f t="shared" si="0"/>
        <v>-12.398379727076204</v>
      </c>
      <c r="D24" s="14"/>
      <c r="N24" s="2"/>
    </row>
    <row r="25" spans="1:14" x14ac:dyDescent="0.3">
      <c r="A25" s="8">
        <v>36800</v>
      </c>
      <c r="B25" s="265">
        <f>'[8]Activos '!E28/10^9</f>
        <v>172.94220113928827</v>
      </c>
      <c r="C25" s="266">
        <f t="shared" si="0"/>
        <v>-10.350006790034705</v>
      </c>
      <c r="D25" s="14"/>
      <c r="N25" s="2"/>
    </row>
    <row r="26" spans="1:14" x14ac:dyDescent="0.3">
      <c r="A26" s="8">
        <v>36831</v>
      </c>
      <c r="B26" s="265">
        <f>'[8]Activos '!E29/10^9</f>
        <v>173.42273967330758</v>
      </c>
      <c r="C26" s="266">
        <f t="shared" si="0"/>
        <v>-10.409910579472225</v>
      </c>
      <c r="D26" s="14"/>
      <c r="N26" s="2"/>
    </row>
    <row r="27" spans="1:14" x14ac:dyDescent="0.3">
      <c r="A27" s="8">
        <v>36861</v>
      </c>
      <c r="B27" s="265">
        <f>'[8]Activos '!E30/10^9</f>
        <v>174.46083912988939</v>
      </c>
      <c r="C27" s="266">
        <f t="shared" si="0"/>
        <v>-8.9941192341422393</v>
      </c>
      <c r="D27" s="14"/>
      <c r="N27" s="2"/>
    </row>
    <row r="28" spans="1:14" x14ac:dyDescent="0.3">
      <c r="A28" s="8">
        <v>36892</v>
      </c>
      <c r="B28" s="265">
        <f>'[8]Activos '!E31/10^9</f>
        <v>172.56462522279912</v>
      </c>
      <c r="C28" s="266">
        <f t="shared" si="0"/>
        <v>-9.6336560304701386</v>
      </c>
      <c r="D28" s="14"/>
      <c r="N28" s="2"/>
    </row>
    <row r="29" spans="1:14" x14ac:dyDescent="0.3">
      <c r="A29" s="8">
        <v>36923</v>
      </c>
      <c r="B29" s="265">
        <f>'[8]Activos '!E32/10^9</f>
        <v>168.7882466700035</v>
      </c>
      <c r="C29" s="266">
        <f t="shared" si="0"/>
        <v>-6.048682918843995</v>
      </c>
      <c r="D29" s="14"/>
      <c r="N29" s="2"/>
    </row>
    <row r="30" spans="1:14" x14ac:dyDescent="0.3">
      <c r="A30" s="8">
        <v>36951</v>
      </c>
      <c r="B30" s="265">
        <f>'[8]Activos '!E33/10^9</f>
        <v>166.64177860467538</v>
      </c>
      <c r="C30" s="266">
        <f t="shared" si="0"/>
        <v>-5.7751286424830734</v>
      </c>
      <c r="D30" s="14"/>
      <c r="N30" s="2"/>
    </row>
    <row r="31" spans="1:14" x14ac:dyDescent="0.3">
      <c r="A31" s="8">
        <v>36982</v>
      </c>
      <c r="B31" s="265">
        <f>'[8]Activos '!E34/10^9</f>
        <v>166.47878705769861</v>
      </c>
      <c r="C31" s="266">
        <f t="shared" si="0"/>
        <v>-5.7237761395857341</v>
      </c>
      <c r="D31" s="14"/>
      <c r="N31" s="2"/>
    </row>
    <row r="32" spans="1:14" x14ac:dyDescent="0.3">
      <c r="A32" s="8">
        <v>37012</v>
      </c>
      <c r="B32" s="265">
        <f>'[8]Activos '!E35/10^9</f>
        <v>166.37654025390694</v>
      </c>
      <c r="C32" s="266">
        <f t="shared" si="0"/>
        <v>-5.2992774562010787</v>
      </c>
      <c r="D32" s="14"/>
      <c r="N32" s="2"/>
    </row>
    <row r="33" spans="1:14" x14ac:dyDescent="0.3">
      <c r="A33" s="8">
        <v>37043</v>
      </c>
      <c r="B33" s="265">
        <f>'[8]Activos '!E36/10^9</f>
        <v>167.11939440163019</v>
      </c>
      <c r="C33" s="266">
        <f t="shared" si="0"/>
        <v>-4.0468858708985085</v>
      </c>
      <c r="D33" s="14"/>
      <c r="N33" s="2"/>
    </row>
    <row r="34" spans="1:14" x14ac:dyDescent="0.3">
      <c r="A34" s="8">
        <v>37073</v>
      </c>
      <c r="B34" s="265">
        <f>'[8]Activos '!E37/10^9</f>
        <v>165.89884391421643</v>
      </c>
      <c r="C34" s="266">
        <f t="shared" si="0"/>
        <v>-4.3788387618219682</v>
      </c>
      <c r="D34" s="14"/>
      <c r="N34" s="2"/>
    </row>
    <row r="35" spans="1:14" x14ac:dyDescent="0.3">
      <c r="A35" s="8">
        <v>37104</v>
      </c>
      <c r="B35" s="265">
        <f>'[8]Activos '!E38/10^9</f>
        <v>165.97520778440852</v>
      </c>
      <c r="C35" s="266">
        <f t="shared" si="0"/>
        <v>-3.3843344923250585</v>
      </c>
      <c r="D35" s="14"/>
      <c r="N35" s="2"/>
    </row>
    <row r="36" spans="1:14" x14ac:dyDescent="0.3">
      <c r="A36" s="8">
        <v>37135</v>
      </c>
      <c r="B36" s="265">
        <f>'[8]Activos '!E39/10^9</f>
        <v>167.36000018120583</v>
      </c>
      <c r="C36" s="266">
        <f t="shared" si="0"/>
        <v>-2.4593468676936681</v>
      </c>
      <c r="D36" s="14"/>
      <c r="N36" s="2"/>
    </row>
    <row r="37" spans="1:14" x14ac:dyDescent="0.3">
      <c r="A37" s="8">
        <v>37165</v>
      </c>
      <c r="B37" s="265">
        <f>'[8]Activos '!E40/10^9</f>
        <v>168.42956188503891</v>
      </c>
      <c r="C37" s="266">
        <f t="shared" si="0"/>
        <v>-2.609333768462252</v>
      </c>
      <c r="D37" s="14"/>
      <c r="N37" s="2"/>
    </row>
    <row r="38" spans="1:14" x14ac:dyDescent="0.3">
      <c r="A38" s="8">
        <v>37196</v>
      </c>
      <c r="B38" s="265">
        <f>'[8]Activos '!E41/10^9</f>
        <v>172.16749013574065</v>
      </c>
      <c r="C38" s="266">
        <f t="shared" si="0"/>
        <v>-0.72380908059205273</v>
      </c>
      <c r="D38" s="14"/>
      <c r="N38" s="2"/>
    </row>
    <row r="39" spans="1:14" x14ac:dyDescent="0.3">
      <c r="A39" s="8">
        <v>37226</v>
      </c>
      <c r="B39" s="265">
        <f>'[8]Activos '!E42/10^9</f>
        <v>172.67039950859871</v>
      </c>
      <c r="C39" s="266">
        <f t="shared" si="0"/>
        <v>-1.0262702106790145</v>
      </c>
      <c r="D39" s="14"/>
      <c r="N39" s="2"/>
    </row>
    <row r="40" spans="1:14" x14ac:dyDescent="0.3">
      <c r="A40" s="8">
        <v>37257</v>
      </c>
      <c r="B40" s="265">
        <f>'[8]Activos '!E43/10^9</f>
        <v>169.30375167626826</v>
      </c>
      <c r="C40" s="266">
        <f t="shared" si="0"/>
        <v>-1.8896535383893021</v>
      </c>
      <c r="D40" s="14"/>
      <c r="N40" s="2"/>
    </row>
    <row r="41" spans="1:14" x14ac:dyDescent="0.3">
      <c r="A41" s="8">
        <v>37288</v>
      </c>
      <c r="B41" s="265">
        <f>'[8]Activos '!E44/10^9</f>
        <v>168.99568657556705</v>
      </c>
      <c r="C41" s="266">
        <f t="shared" si="0"/>
        <v>0.12289949665102995</v>
      </c>
      <c r="D41" s="14"/>
      <c r="N41" s="2"/>
    </row>
    <row r="42" spans="1:14" x14ac:dyDescent="0.3">
      <c r="A42" s="8">
        <v>37316</v>
      </c>
      <c r="B42" s="265">
        <f>'[8]Activos '!E45/10^9</f>
        <v>167.88641957825766</v>
      </c>
      <c r="C42" s="266">
        <f t="shared" si="0"/>
        <v>0.74689611693052882</v>
      </c>
      <c r="D42" s="14"/>
      <c r="N42" s="2"/>
    </row>
    <row r="43" spans="1:14" x14ac:dyDescent="0.3">
      <c r="A43" s="8">
        <v>37347</v>
      </c>
      <c r="B43" s="265">
        <f>'[8]Activos '!E46/10^9</f>
        <v>168.88092770773989</v>
      </c>
      <c r="C43" s="266">
        <f t="shared" si="0"/>
        <v>1.4429109512966054</v>
      </c>
      <c r="D43" s="14"/>
      <c r="N43" s="2"/>
    </row>
    <row r="44" spans="1:14" x14ac:dyDescent="0.3">
      <c r="A44" s="8">
        <v>37377</v>
      </c>
      <c r="B44" s="265">
        <f>'[8]Activos '!E47/10^9</f>
        <v>168.39805113523536</v>
      </c>
      <c r="C44" s="266">
        <f t="shared" si="0"/>
        <v>1.2150215879254356</v>
      </c>
      <c r="D44" s="14"/>
      <c r="N44" s="2"/>
    </row>
    <row r="45" spans="1:14" x14ac:dyDescent="0.3">
      <c r="A45" s="8">
        <v>37408</v>
      </c>
      <c r="B45" s="265">
        <f>'[8]Activos '!E48/10^9</f>
        <v>168.87762287329122</v>
      </c>
      <c r="C45" s="266">
        <f t="shared" si="0"/>
        <v>1.0520792502607845</v>
      </c>
      <c r="D45" s="14"/>
      <c r="N45" s="2"/>
    </row>
    <row r="46" spans="1:14" x14ac:dyDescent="0.3">
      <c r="A46" s="8">
        <v>37438</v>
      </c>
      <c r="B46" s="265">
        <f>'[8]Activos '!E49/10^9</f>
        <v>169.19820690097288</v>
      </c>
      <c r="C46" s="266">
        <f t="shared" si="0"/>
        <v>1.988779975141064</v>
      </c>
      <c r="D46" s="14"/>
      <c r="N46" s="2"/>
    </row>
    <row r="47" spans="1:14" x14ac:dyDescent="0.3">
      <c r="A47" s="8">
        <v>37469</v>
      </c>
      <c r="B47" s="265">
        <f>'[8]Activos '!E50/10^9</f>
        <v>169.83059352174865</v>
      </c>
      <c r="C47" s="266">
        <f t="shared" si="0"/>
        <v>2.3228684505387287</v>
      </c>
      <c r="D47" s="14"/>
      <c r="N47" s="2"/>
    </row>
    <row r="48" spans="1:14" x14ac:dyDescent="0.3">
      <c r="A48" s="8">
        <v>37500</v>
      </c>
      <c r="B48" s="265">
        <f>'[8]Activos '!E51/10^9</f>
        <v>170.68330915234239</v>
      </c>
      <c r="C48" s="266">
        <f t="shared" si="0"/>
        <v>1.98572476549852</v>
      </c>
      <c r="D48" s="14"/>
      <c r="N48" s="2"/>
    </row>
    <row r="49" spans="1:14" x14ac:dyDescent="0.3">
      <c r="A49" s="8">
        <v>37530</v>
      </c>
      <c r="B49" s="265">
        <f>'[8]Activos '!E52/10^9</f>
        <v>169.31745004900247</v>
      </c>
      <c r="C49" s="266">
        <f t="shared" si="0"/>
        <v>0.52715696343708096</v>
      </c>
      <c r="D49" s="14"/>
      <c r="N49" s="2"/>
    </row>
    <row r="50" spans="1:14" x14ac:dyDescent="0.3">
      <c r="A50" s="8">
        <v>37561</v>
      </c>
      <c r="B50" s="265">
        <f>'[8]Activos '!E53/10^9</f>
        <v>172.43512747611956</v>
      </c>
      <c r="C50" s="266">
        <f t="shared" si="0"/>
        <v>0.15545172910862437</v>
      </c>
      <c r="D50" s="14"/>
      <c r="N50" s="2"/>
    </row>
    <row r="51" spans="1:14" x14ac:dyDescent="0.3">
      <c r="A51" s="8">
        <v>37591</v>
      </c>
      <c r="B51" s="265">
        <f>'[8]Activos '!E54/10^9</f>
        <v>173.54427879984203</v>
      </c>
      <c r="C51" s="266">
        <f t="shared" si="0"/>
        <v>0.50609675643902285</v>
      </c>
      <c r="D51" s="14"/>
      <c r="N51" s="2"/>
    </row>
    <row r="52" spans="1:14" x14ac:dyDescent="0.3">
      <c r="A52" s="8">
        <v>37622</v>
      </c>
      <c r="B52" s="265">
        <f>'[8]Activos '!E55/10^9</f>
        <v>171.95835823094083</v>
      </c>
      <c r="C52" s="266">
        <f t="shared" si="0"/>
        <v>1.5679549498398115</v>
      </c>
      <c r="D52" s="14"/>
      <c r="N52" s="2"/>
    </row>
    <row r="53" spans="1:14" x14ac:dyDescent="0.3">
      <c r="A53" s="8">
        <v>37653</v>
      </c>
      <c r="B53" s="265">
        <f>'[8]Activos '!E56/10^9</f>
        <v>171.7212949360532</v>
      </c>
      <c r="C53" s="266">
        <f t="shared" si="0"/>
        <v>1.612827176667242</v>
      </c>
      <c r="D53" s="14"/>
      <c r="N53" s="2"/>
    </row>
    <row r="54" spans="1:14" x14ac:dyDescent="0.3">
      <c r="A54" s="8">
        <v>37681</v>
      </c>
      <c r="B54" s="265">
        <f>'[8]Activos '!E57/10^9</f>
        <v>170.11175236482899</v>
      </c>
      <c r="C54" s="266">
        <f t="shared" si="0"/>
        <v>1.3254989844690979</v>
      </c>
      <c r="D54" s="14"/>
      <c r="N54" s="2"/>
    </row>
    <row r="55" spans="1:14" x14ac:dyDescent="0.3">
      <c r="A55" s="8">
        <v>37712</v>
      </c>
      <c r="B55" s="265">
        <f>'[8]Activos '!E58/10^9</f>
        <v>169.11249773448483</v>
      </c>
      <c r="C55" s="266">
        <f t="shared" si="0"/>
        <v>0.13712029528027969</v>
      </c>
      <c r="D55" s="14"/>
      <c r="N55" s="2"/>
    </row>
    <row r="56" spans="1:14" x14ac:dyDescent="0.3">
      <c r="A56" s="8">
        <v>37742</v>
      </c>
      <c r="B56" s="265">
        <f>'[8]Activos '!E59/10^9</f>
        <v>171.15386888118937</v>
      </c>
      <c r="C56" s="266">
        <f t="shared" si="0"/>
        <v>1.6364902844041129</v>
      </c>
      <c r="D56" s="14"/>
      <c r="N56" s="2"/>
    </row>
    <row r="57" spans="1:14" x14ac:dyDescent="0.3">
      <c r="A57" s="8">
        <v>37773</v>
      </c>
      <c r="B57" s="265">
        <f>'[8]Activos '!E60/10^9</f>
        <v>170.95116379673806</v>
      </c>
      <c r="C57" s="266">
        <f t="shared" si="0"/>
        <v>1.2278363990252394</v>
      </c>
      <c r="D57" s="14"/>
      <c r="N57" s="2"/>
    </row>
    <row r="58" spans="1:14" x14ac:dyDescent="0.3">
      <c r="A58" s="8">
        <v>37803</v>
      </c>
      <c r="B58" s="265">
        <f>'[8]Activos '!E61/10^9</f>
        <v>169.39755290397548</v>
      </c>
      <c r="C58" s="266">
        <f t="shared" si="0"/>
        <v>0.11781803522259437</v>
      </c>
      <c r="D58" s="14"/>
      <c r="N58" s="2"/>
    </row>
    <row r="59" spans="1:14" x14ac:dyDescent="0.3">
      <c r="A59" s="8">
        <v>37834</v>
      </c>
      <c r="B59" s="265">
        <f>'[8]Activos '!E62/10^9</f>
        <v>169.6972139233342</v>
      </c>
      <c r="C59" s="266">
        <f t="shared" si="0"/>
        <v>-7.8536849956523103E-2</v>
      </c>
      <c r="D59" s="14"/>
      <c r="N59" s="2"/>
    </row>
    <row r="60" spans="1:14" x14ac:dyDescent="0.3">
      <c r="A60" s="8">
        <v>37865</v>
      </c>
      <c r="B60" s="265">
        <f>'[8]Activos '!E63/10^9</f>
        <v>170.46086875699589</v>
      </c>
      <c r="C60" s="266">
        <f t="shared" si="0"/>
        <v>-0.1303234607128223</v>
      </c>
      <c r="D60" s="14"/>
      <c r="N60" s="2"/>
    </row>
    <row r="61" spans="1:14" x14ac:dyDescent="0.3">
      <c r="A61" s="8">
        <v>37895</v>
      </c>
      <c r="B61" s="265">
        <f>'[8]Activos '!E64/10^9</f>
        <v>171.9008018756852</v>
      </c>
      <c r="C61" s="266">
        <f t="shared" si="0"/>
        <v>1.5257445856496687</v>
      </c>
      <c r="D61" s="14"/>
      <c r="N61" s="2"/>
    </row>
    <row r="62" spans="1:14" x14ac:dyDescent="0.3">
      <c r="A62" s="8">
        <v>37926</v>
      </c>
      <c r="B62" s="265">
        <f>'[8]Activos '!E65/10^9</f>
        <v>175.21729262301281</v>
      </c>
      <c r="C62" s="266">
        <f t="shared" si="0"/>
        <v>1.6134561371658807</v>
      </c>
      <c r="D62" s="14"/>
      <c r="N62" s="2"/>
    </row>
    <row r="63" spans="1:14" x14ac:dyDescent="0.3">
      <c r="A63" s="8">
        <v>37956</v>
      </c>
      <c r="B63" s="265">
        <f>'[8]Activos '!E66/10^9</f>
        <v>177.42032536966855</v>
      </c>
      <c r="C63" s="266">
        <f t="shared" si="0"/>
        <v>2.2334626048358341</v>
      </c>
      <c r="D63" s="14"/>
      <c r="N63" s="2"/>
    </row>
    <row r="64" spans="1:14" x14ac:dyDescent="0.3">
      <c r="A64" s="8">
        <v>37987</v>
      </c>
      <c r="B64" s="265">
        <f>'[8]Activos '!E67/10^9</f>
        <v>176.68160510452776</v>
      </c>
      <c r="C64" s="266">
        <f t="shared" si="0"/>
        <v>2.7467387582542413</v>
      </c>
      <c r="D64" s="14"/>
      <c r="N64" s="2"/>
    </row>
    <row r="65" spans="1:14" x14ac:dyDescent="0.3">
      <c r="A65" s="8">
        <v>38018</v>
      </c>
      <c r="B65" s="265">
        <f>'[8]Activos '!E68/10^9</f>
        <v>176.38612816399245</v>
      </c>
      <c r="C65" s="266">
        <f t="shared" si="0"/>
        <v>2.716514122302871</v>
      </c>
      <c r="D65" s="14"/>
      <c r="N65" s="2"/>
    </row>
    <row r="66" spans="1:14" x14ac:dyDescent="0.3">
      <c r="A66" s="8">
        <v>38047</v>
      </c>
      <c r="B66" s="265">
        <f>'[8]Activos '!E69/10^9</f>
        <v>177.53601312387229</v>
      </c>
      <c r="C66" s="266">
        <f t="shared" si="0"/>
        <v>4.3643432366277102</v>
      </c>
      <c r="D66" s="14"/>
      <c r="N66" s="2"/>
    </row>
    <row r="67" spans="1:14" x14ac:dyDescent="0.3">
      <c r="A67" s="8">
        <v>38078</v>
      </c>
      <c r="B67" s="265">
        <f>'[8]Activos '!E70/10^9</f>
        <v>177.40142109520332</v>
      </c>
      <c r="C67" s="266">
        <f t="shared" si="0"/>
        <v>4.9014256614744678</v>
      </c>
      <c r="D67" s="14"/>
      <c r="N67" s="2"/>
    </row>
    <row r="68" spans="1:14" x14ac:dyDescent="0.3">
      <c r="A68" s="8">
        <v>38108</v>
      </c>
      <c r="B68" s="265">
        <f>'[8]Activos '!E71/10^9</f>
        <v>176.98063689901261</v>
      </c>
      <c r="C68" s="266">
        <f t="shared" si="0"/>
        <v>3.4044033336272594</v>
      </c>
      <c r="D68" s="14"/>
      <c r="N68" s="2"/>
    </row>
    <row r="69" spans="1:14" x14ac:dyDescent="0.3">
      <c r="A69" s="8">
        <v>38139</v>
      </c>
      <c r="B69" s="265">
        <f>'[8]Activos '!E72/10^9</f>
        <v>179.86405907864528</v>
      </c>
      <c r="C69" s="266">
        <f t="shared" si="0"/>
        <v>5.2137084556526991</v>
      </c>
      <c r="D69" s="14"/>
      <c r="N69" s="2"/>
    </row>
    <row r="70" spans="1:14" x14ac:dyDescent="0.3">
      <c r="A70" s="8">
        <v>38169</v>
      </c>
      <c r="B70" s="265">
        <f>'[8]Activos '!E73/10^9</f>
        <v>180.35263321019994</v>
      </c>
      <c r="C70" s="266">
        <f t="shared" si="0"/>
        <v>6.4670829763606053</v>
      </c>
      <c r="D70" s="14"/>
      <c r="N70" s="2"/>
    </row>
    <row r="71" spans="1:14" x14ac:dyDescent="0.3">
      <c r="A71" s="8">
        <v>38200</v>
      </c>
      <c r="B71" s="265">
        <f>'[8]Activos '!E74/10^9</f>
        <v>184.50093830409907</v>
      </c>
      <c r="C71" s="266">
        <f t="shared" si="0"/>
        <v>8.7236107408651407</v>
      </c>
      <c r="D71" s="14"/>
      <c r="N71" s="2"/>
    </row>
    <row r="72" spans="1:14" x14ac:dyDescent="0.3">
      <c r="A72" s="8">
        <v>38231</v>
      </c>
      <c r="B72" s="265">
        <f>'[8]Activos '!E75/10^9</f>
        <v>186.4309146138097</v>
      </c>
      <c r="C72" s="266">
        <f t="shared" si="0"/>
        <v>9.368746019698083</v>
      </c>
      <c r="D72" s="14"/>
      <c r="N72" s="2"/>
    </row>
    <row r="73" spans="1:14" x14ac:dyDescent="0.3">
      <c r="A73" s="8">
        <v>38261</v>
      </c>
      <c r="B73" s="265">
        <f>'[8]Activos '!E76/10^9</f>
        <v>190.50958796566087</v>
      </c>
      <c r="C73" s="266">
        <f t="shared" si="0"/>
        <v>10.825304993884277</v>
      </c>
      <c r="D73" s="14"/>
      <c r="N73" s="2"/>
    </row>
    <row r="74" spans="1:14" x14ac:dyDescent="0.3">
      <c r="A74" s="8">
        <v>38292</v>
      </c>
      <c r="B74" s="265">
        <f>'[8]Activos '!E77/10^9</f>
        <v>194.09551291004189</v>
      </c>
      <c r="C74" s="266">
        <f t="shared" si="0"/>
        <v>10.774176455086737</v>
      </c>
      <c r="D74" s="14"/>
      <c r="N74" s="2"/>
    </row>
    <row r="75" spans="1:14" x14ac:dyDescent="0.3">
      <c r="A75" s="8">
        <v>38322</v>
      </c>
      <c r="B75" s="265">
        <f>'[8]Activos '!E78/10^9</f>
        <v>198.51034950267086</v>
      </c>
      <c r="C75" s="266">
        <f t="shared" si="0"/>
        <v>11.887039486067707</v>
      </c>
      <c r="D75" s="14"/>
      <c r="N75" s="2"/>
    </row>
    <row r="76" spans="1:14" x14ac:dyDescent="0.3">
      <c r="A76" s="8">
        <v>38353</v>
      </c>
      <c r="B76" s="265">
        <f>'[8]Activos '!E79/10^9</f>
        <v>198.45874307201322</v>
      </c>
      <c r="C76" s="266">
        <f t="shared" si="0"/>
        <v>12.325639646867458</v>
      </c>
      <c r="D76" s="14"/>
      <c r="N76" s="2"/>
    </row>
    <row r="77" spans="1:14" x14ac:dyDescent="0.3">
      <c r="A77" s="8">
        <v>38384</v>
      </c>
      <c r="B77" s="265">
        <f>'[8]Activos '!E80/10^9</f>
        <v>195.50960812756762</v>
      </c>
      <c r="C77" s="266">
        <f t="shared" si="0"/>
        <v>10.841827621384926</v>
      </c>
      <c r="D77" s="14"/>
      <c r="N77" s="2"/>
    </row>
    <row r="78" spans="1:14" x14ac:dyDescent="0.3">
      <c r="A78" s="8">
        <v>38412</v>
      </c>
      <c r="B78" s="265">
        <f>'[8]Activos '!E81/10^9</f>
        <v>195.28358122650087</v>
      </c>
      <c r="C78" s="266">
        <f t="shared" si="0"/>
        <v>9.9966016980709949</v>
      </c>
      <c r="D78" s="14"/>
      <c r="N78" s="2"/>
    </row>
    <row r="79" spans="1:14" x14ac:dyDescent="0.3">
      <c r="A79" s="8">
        <v>38443</v>
      </c>
      <c r="B79" s="265">
        <f>'[8]Activos '!E82/10^9</f>
        <v>199.44633477709104</v>
      </c>
      <c r="C79" s="266">
        <f t="shared" ref="C79:C142" si="1">(B79/B67-1)*100</f>
        <v>12.426571075807335</v>
      </c>
      <c r="D79" s="14"/>
      <c r="N79" s="2"/>
    </row>
    <row r="80" spans="1:14" x14ac:dyDescent="0.3">
      <c r="A80" s="8">
        <v>38473</v>
      </c>
      <c r="B80" s="265">
        <f>'[8]Activos '!E83/10^9</f>
        <v>201.04398326090114</v>
      </c>
      <c r="C80" s="266">
        <f t="shared" si="1"/>
        <v>13.596598353083888</v>
      </c>
      <c r="D80" s="14"/>
      <c r="N80" s="2"/>
    </row>
    <row r="81" spans="1:14" x14ac:dyDescent="0.3">
      <c r="A81" s="8">
        <v>38504</v>
      </c>
      <c r="B81" s="265">
        <f>'[8]Activos '!E84/10^9</f>
        <v>204.63849113188022</v>
      </c>
      <c r="C81" s="266">
        <f t="shared" si="1"/>
        <v>13.773975846059571</v>
      </c>
      <c r="D81" s="14"/>
      <c r="N81" s="2"/>
    </row>
    <row r="82" spans="1:14" x14ac:dyDescent="0.3">
      <c r="A82" s="8">
        <v>38534</v>
      </c>
      <c r="B82" s="265">
        <f>'[8]Activos '!E85/10^9</f>
        <v>204.01365579195692</v>
      </c>
      <c r="C82" s="266">
        <f t="shared" si="1"/>
        <v>13.119310852634026</v>
      </c>
      <c r="D82" s="14"/>
      <c r="N82" s="2"/>
    </row>
    <row r="83" spans="1:14" x14ac:dyDescent="0.3">
      <c r="A83" s="8">
        <v>38565</v>
      </c>
      <c r="B83" s="265">
        <f>'[8]Activos '!E86/10^9</f>
        <v>204.89312399091705</v>
      </c>
      <c r="C83" s="266">
        <f t="shared" si="1"/>
        <v>11.052618959155147</v>
      </c>
      <c r="D83" s="14"/>
      <c r="N83" s="2"/>
    </row>
    <row r="84" spans="1:14" x14ac:dyDescent="0.3">
      <c r="A84" s="8">
        <v>38596</v>
      </c>
      <c r="B84" s="265">
        <f>'[8]Activos '!E87/10^9</f>
        <v>208.7323716816517</v>
      </c>
      <c r="C84" s="266">
        <f t="shared" si="1"/>
        <v>11.962317040625647</v>
      </c>
      <c r="D84" s="14"/>
      <c r="N84" s="2"/>
    </row>
    <row r="85" spans="1:14" x14ac:dyDescent="0.3">
      <c r="A85" s="8">
        <v>38626</v>
      </c>
      <c r="B85" s="265">
        <f>'[8]Activos '!E88/10^9</f>
        <v>212.04203700774914</v>
      </c>
      <c r="C85" s="266">
        <f t="shared" si="1"/>
        <v>11.302553993224462</v>
      </c>
      <c r="D85" s="14"/>
      <c r="N85" s="2"/>
    </row>
    <row r="86" spans="1:14" x14ac:dyDescent="0.3">
      <c r="A86" s="8">
        <v>38657</v>
      </c>
      <c r="B86" s="265">
        <f>'[8]Activos '!E89/10^9</f>
        <v>216.7545331117156</v>
      </c>
      <c r="C86" s="266">
        <f t="shared" si="1"/>
        <v>11.674159727832322</v>
      </c>
      <c r="D86" s="14"/>
      <c r="N86" s="2"/>
    </row>
    <row r="87" spans="1:14" x14ac:dyDescent="0.3">
      <c r="A87" s="8">
        <v>38687</v>
      </c>
      <c r="B87" s="265">
        <f>'[8]Activos '!E90/10^9</f>
        <v>223.81923108996381</v>
      </c>
      <c r="C87" s="266">
        <f t="shared" si="1"/>
        <v>12.749401555485363</v>
      </c>
      <c r="D87" s="14"/>
      <c r="N87" s="2"/>
    </row>
    <row r="88" spans="1:14" x14ac:dyDescent="0.3">
      <c r="A88" s="8">
        <v>38718</v>
      </c>
      <c r="B88" s="265">
        <f>'[8]Activos '!E91/10^9</f>
        <v>224.13498466492609</v>
      </c>
      <c r="C88" s="266">
        <f t="shared" si="1"/>
        <v>12.937823345780197</v>
      </c>
      <c r="D88" s="14"/>
      <c r="N88" s="2"/>
    </row>
    <row r="89" spans="1:14" x14ac:dyDescent="0.3">
      <c r="A89" s="8">
        <v>38749</v>
      </c>
      <c r="B89" s="265">
        <f>'[8]Activos '!E92/10^9</f>
        <v>224.66706853195632</v>
      </c>
      <c r="C89" s="266">
        <f t="shared" si="1"/>
        <v>14.913569048414143</v>
      </c>
      <c r="D89" s="14"/>
      <c r="N89" s="2"/>
    </row>
    <row r="90" spans="1:14" x14ac:dyDescent="0.3">
      <c r="A90" s="8">
        <v>38777</v>
      </c>
      <c r="B90" s="265">
        <f>'[8]Activos '!E93/10^9</f>
        <v>226.2376031589321</v>
      </c>
      <c r="C90" s="266">
        <f t="shared" si="1"/>
        <v>15.850806165075927</v>
      </c>
      <c r="D90" s="14"/>
      <c r="N90" s="2"/>
    </row>
    <row r="91" spans="1:14" x14ac:dyDescent="0.3">
      <c r="A91" s="8">
        <v>38808</v>
      </c>
      <c r="B91" s="265">
        <f>'[8]Activos '!E94/10^9</f>
        <v>227.05636413057226</v>
      </c>
      <c r="C91" s="266">
        <f t="shared" si="1"/>
        <v>13.843337549591595</v>
      </c>
      <c r="D91" s="14"/>
      <c r="N91" s="2"/>
    </row>
    <row r="92" spans="1:14" x14ac:dyDescent="0.3">
      <c r="A92" s="8">
        <v>38838</v>
      </c>
      <c r="B92" s="265">
        <f>'[8]Activos '!E95/10^9</f>
        <v>227.2599565406444</v>
      </c>
      <c r="C92" s="266">
        <f t="shared" si="1"/>
        <v>13.039919352235451</v>
      </c>
      <c r="D92" s="14"/>
      <c r="N92" s="2"/>
    </row>
    <row r="93" spans="1:14" x14ac:dyDescent="0.3">
      <c r="A93" s="8">
        <v>38869</v>
      </c>
      <c r="B93" s="265">
        <f>'[8]Activos '!E96/10^9</f>
        <v>233.61622483118404</v>
      </c>
      <c r="C93" s="266">
        <f t="shared" si="1"/>
        <v>14.160451212782355</v>
      </c>
      <c r="D93" s="14"/>
      <c r="N93" s="2"/>
    </row>
    <row r="94" spans="1:14" x14ac:dyDescent="0.3">
      <c r="A94" s="8">
        <v>38899</v>
      </c>
      <c r="B94" s="265">
        <f>'[8]Activos '!E97/10^9</f>
        <v>233.42278375857745</v>
      </c>
      <c r="C94" s="266">
        <f t="shared" si="1"/>
        <v>14.415274238608088</v>
      </c>
      <c r="D94" s="14"/>
      <c r="N94" s="2"/>
    </row>
    <row r="95" spans="1:14" x14ac:dyDescent="0.3">
      <c r="A95" s="8">
        <v>38930</v>
      </c>
      <c r="B95" s="265">
        <f>'[8]Activos '!E98/10^9</f>
        <v>236.22185330971845</v>
      </c>
      <c r="C95" s="266">
        <f t="shared" si="1"/>
        <v>15.290278516223022</v>
      </c>
      <c r="D95" s="14"/>
      <c r="N95" s="2"/>
    </row>
    <row r="96" spans="1:14" x14ac:dyDescent="0.3">
      <c r="A96" s="8">
        <v>38961</v>
      </c>
      <c r="B96" s="265">
        <f>'[8]Activos '!E99/10^9</f>
        <v>235.46230389237277</v>
      </c>
      <c r="C96" s="266">
        <f t="shared" si="1"/>
        <v>12.805839360407511</v>
      </c>
      <c r="D96" s="14"/>
      <c r="N96" s="2"/>
    </row>
    <row r="97" spans="1:14" x14ac:dyDescent="0.3">
      <c r="A97" s="8">
        <v>38991</v>
      </c>
      <c r="B97" s="265">
        <f>'[8]Activos '!E100/10^9</f>
        <v>240.0917128276698</v>
      </c>
      <c r="C97" s="266">
        <f t="shared" si="1"/>
        <v>13.228356139068588</v>
      </c>
      <c r="D97" s="14"/>
      <c r="N97" s="2"/>
    </row>
    <row r="98" spans="1:14" x14ac:dyDescent="0.3">
      <c r="A98" s="8">
        <v>39022</v>
      </c>
      <c r="B98" s="265">
        <f>'[8]Activos '!E101/10^9</f>
        <v>244.43743957013115</v>
      </c>
      <c r="C98" s="266">
        <f t="shared" si="1"/>
        <v>12.771546717386407</v>
      </c>
      <c r="D98" s="14"/>
      <c r="N98" s="2"/>
    </row>
    <row r="99" spans="1:14" x14ac:dyDescent="0.3">
      <c r="A99" s="8">
        <v>39052</v>
      </c>
      <c r="B99" s="265">
        <f>'[8]Activos '!E102/10^9</f>
        <v>248.9124341166538</v>
      </c>
      <c r="C99" s="266">
        <f t="shared" si="1"/>
        <v>11.211370401234122</v>
      </c>
      <c r="D99" s="14"/>
      <c r="N99" s="2"/>
    </row>
    <row r="100" spans="1:14" x14ac:dyDescent="0.3">
      <c r="A100" s="8">
        <v>39083</v>
      </c>
      <c r="B100" s="265">
        <f>'[8]Activos '!E103/10^9</f>
        <v>245.9366638554971</v>
      </c>
      <c r="C100" s="266">
        <f t="shared" si="1"/>
        <v>9.7270308886244337</v>
      </c>
      <c r="D100" s="14"/>
      <c r="N100" s="2"/>
    </row>
    <row r="101" spans="1:14" x14ac:dyDescent="0.3">
      <c r="A101" s="8">
        <v>39114</v>
      </c>
      <c r="B101" s="265">
        <f>'[8]Activos '!E104/10^9</f>
        <v>252.60201818756971</v>
      </c>
      <c r="C101" s="266">
        <f t="shared" si="1"/>
        <v>12.433931611850779</v>
      </c>
      <c r="D101" s="14"/>
      <c r="N101" s="2"/>
    </row>
    <row r="102" spans="1:14" x14ac:dyDescent="0.3">
      <c r="A102" s="8">
        <v>39142</v>
      </c>
      <c r="B102" s="265">
        <f>'[8]Activos '!E105/10^9</f>
        <v>254.11368783465946</v>
      </c>
      <c r="C102" s="266">
        <f t="shared" si="1"/>
        <v>12.321596536781021</v>
      </c>
      <c r="D102" s="14"/>
      <c r="N102" s="2"/>
    </row>
    <row r="103" spans="1:14" x14ac:dyDescent="0.3">
      <c r="A103" s="8">
        <v>39173</v>
      </c>
      <c r="B103" s="265">
        <f>'[8]Activos '!E106/10^9</f>
        <v>258.12421179614302</v>
      </c>
      <c r="C103" s="266">
        <f t="shared" si="1"/>
        <v>13.682879043947294</v>
      </c>
      <c r="D103" s="14"/>
      <c r="N103" s="2"/>
    </row>
    <row r="104" spans="1:14" x14ac:dyDescent="0.3">
      <c r="A104" s="8">
        <v>39203</v>
      </c>
      <c r="B104" s="265">
        <f>'[8]Activos '!E107/10^9</f>
        <v>257.28562587866469</v>
      </c>
      <c r="C104" s="266">
        <f t="shared" si="1"/>
        <v>13.212036909216929</v>
      </c>
      <c r="D104" s="14"/>
      <c r="N104" s="2"/>
    </row>
    <row r="105" spans="1:14" x14ac:dyDescent="0.3">
      <c r="A105" s="8">
        <v>39234</v>
      </c>
      <c r="B105" s="265">
        <f>'[8]Activos '!E108/10^9</f>
        <v>261.66768282949016</v>
      </c>
      <c r="C105" s="266">
        <f t="shared" si="1"/>
        <v>12.007495634593312</v>
      </c>
      <c r="D105" s="14"/>
      <c r="N105" s="2"/>
    </row>
    <row r="106" spans="1:14" x14ac:dyDescent="0.3">
      <c r="A106" s="8">
        <v>39264</v>
      </c>
      <c r="B106" s="265">
        <f>'[8]Activos '!E109/10^9</f>
        <v>263.64543244405314</v>
      </c>
      <c r="C106" s="266">
        <f t="shared" si="1"/>
        <v>12.947600143752091</v>
      </c>
      <c r="D106" s="14"/>
      <c r="N106" s="2"/>
    </row>
    <row r="107" spans="1:14" x14ac:dyDescent="0.3">
      <c r="A107" s="8">
        <v>39295</v>
      </c>
      <c r="B107" s="265">
        <f>'[8]Activos '!E110/10^9</f>
        <v>266.30556781443056</v>
      </c>
      <c r="C107" s="266">
        <f t="shared" si="1"/>
        <v>12.735364693489348</v>
      </c>
      <c r="D107" s="14"/>
      <c r="N107" s="2"/>
    </row>
    <row r="108" spans="1:14" x14ac:dyDescent="0.3">
      <c r="A108" s="8">
        <v>39326</v>
      </c>
      <c r="B108" s="265">
        <f>'[8]Activos '!E111/10^9</f>
        <v>270.27858016856027</v>
      </c>
      <c r="C108" s="266">
        <f t="shared" si="1"/>
        <v>14.786348260697224</v>
      </c>
      <c r="D108" s="14"/>
      <c r="N108" s="2"/>
    </row>
    <row r="109" spans="1:14" x14ac:dyDescent="0.3">
      <c r="A109" s="8">
        <v>39356</v>
      </c>
      <c r="B109" s="265">
        <f>'[8]Activos '!E112/10^9</f>
        <v>275.0149585536696</v>
      </c>
      <c r="C109" s="266">
        <f t="shared" si="1"/>
        <v>14.545793902960158</v>
      </c>
      <c r="D109" s="14"/>
      <c r="N109" s="2"/>
    </row>
    <row r="110" spans="1:14" x14ac:dyDescent="0.3">
      <c r="A110" s="8">
        <v>39387</v>
      </c>
      <c r="B110" s="265">
        <f>'[8]Activos '!E113/10^9</f>
        <v>281.86590643230414</v>
      </c>
      <c r="C110" s="266">
        <f t="shared" si="1"/>
        <v>15.312084322268671</v>
      </c>
      <c r="D110" s="14"/>
      <c r="N110" s="2"/>
    </row>
    <row r="111" spans="1:14" x14ac:dyDescent="0.3">
      <c r="A111" s="8">
        <v>39417</v>
      </c>
      <c r="B111" s="265">
        <f>'[8]Activos '!E114/10^9</f>
        <v>283.5176759834722</v>
      </c>
      <c r="C111" s="266">
        <f t="shared" si="1"/>
        <v>13.902576618812269</v>
      </c>
      <c r="D111" s="14"/>
      <c r="N111" s="2"/>
    </row>
    <row r="112" spans="1:14" x14ac:dyDescent="0.3">
      <c r="A112" s="8">
        <v>39448</v>
      </c>
      <c r="B112" s="265">
        <f>'[8]Activos '!E115/10^9</f>
        <v>284.23773220785648</v>
      </c>
      <c r="C112" s="266">
        <f t="shared" si="1"/>
        <v>15.573549609042271</v>
      </c>
      <c r="D112" s="14"/>
      <c r="N112" s="2"/>
    </row>
    <row r="113" spans="1:14" x14ac:dyDescent="0.3">
      <c r="A113" s="8">
        <v>39479</v>
      </c>
      <c r="B113" s="265">
        <f>'[8]Activos '!E116/10^9</f>
        <v>282.46099986445682</v>
      </c>
      <c r="C113" s="266">
        <f t="shared" si="1"/>
        <v>11.820563387072912</v>
      </c>
      <c r="D113" s="14"/>
      <c r="N113" s="2"/>
    </row>
    <row r="114" spans="1:14" x14ac:dyDescent="0.3">
      <c r="A114" s="8">
        <v>39508</v>
      </c>
      <c r="B114" s="265">
        <f>'[8]Activos '!E117/10^9</f>
        <v>281.37899088653438</v>
      </c>
      <c r="C114" s="266">
        <f t="shared" si="1"/>
        <v>10.729568833621927</v>
      </c>
      <c r="D114" s="14"/>
      <c r="N114" s="2"/>
    </row>
    <row r="115" spans="1:14" x14ac:dyDescent="0.3">
      <c r="A115" s="8">
        <v>39539</v>
      </c>
      <c r="B115" s="265">
        <f>'[8]Activos '!E118/10^9</f>
        <v>286.52708261996685</v>
      </c>
      <c r="C115" s="266">
        <f t="shared" si="1"/>
        <v>11.003567091279054</v>
      </c>
      <c r="D115" s="14"/>
      <c r="N115" s="2"/>
    </row>
    <row r="116" spans="1:14" x14ac:dyDescent="0.3">
      <c r="A116" s="8">
        <v>39569</v>
      </c>
      <c r="B116" s="265">
        <f>'[8]Activos '!E119/10^9</f>
        <v>285.26391228870926</v>
      </c>
      <c r="C116" s="266">
        <f t="shared" si="1"/>
        <v>10.874407116408079</v>
      </c>
      <c r="D116" s="14"/>
      <c r="N116" s="2"/>
    </row>
    <row r="117" spans="1:14" x14ac:dyDescent="0.3">
      <c r="A117" s="8">
        <v>39600</v>
      </c>
      <c r="B117" s="265">
        <f>'[8]Activos '!E120/10^9</f>
        <v>291.62922678149823</v>
      </c>
      <c r="C117" s="266">
        <f t="shared" si="1"/>
        <v>11.450227107919876</v>
      </c>
      <c r="D117" s="14"/>
      <c r="N117" s="2"/>
    </row>
    <row r="118" spans="1:14" x14ac:dyDescent="0.3">
      <c r="A118" s="8">
        <v>39630</v>
      </c>
      <c r="B118" s="265">
        <f>'[8]Activos '!E121/10^9</f>
        <v>290.77117858835783</v>
      </c>
      <c r="C118" s="266">
        <f t="shared" si="1"/>
        <v>10.288722202710975</v>
      </c>
      <c r="D118" s="14"/>
      <c r="N118" s="2"/>
    </row>
    <row r="119" spans="1:14" x14ac:dyDescent="0.3">
      <c r="A119" s="8">
        <v>39661</v>
      </c>
      <c r="B119" s="265">
        <f>'[8]Activos '!E122/10^9</f>
        <v>294.33531049516762</v>
      </c>
      <c r="C119" s="266">
        <f t="shared" si="1"/>
        <v>10.525406175611396</v>
      </c>
      <c r="D119" s="14"/>
      <c r="N119" s="2"/>
    </row>
    <row r="120" spans="1:14" x14ac:dyDescent="0.3">
      <c r="A120" s="8">
        <v>39692</v>
      </c>
      <c r="B120" s="265">
        <f>'[8]Activos '!E123/10^9</f>
        <v>300.43208272731903</v>
      </c>
      <c r="C120" s="266">
        <f t="shared" si="1"/>
        <v>11.156452923481176</v>
      </c>
      <c r="D120" s="14"/>
      <c r="N120" s="2"/>
    </row>
    <row r="121" spans="1:14" x14ac:dyDescent="0.3">
      <c r="A121" s="8">
        <v>39722</v>
      </c>
      <c r="B121" s="265">
        <f>'[8]Activos '!E124/10^9</f>
        <v>304.48581371870188</v>
      </c>
      <c r="C121" s="266">
        <f t="shared" si="1"/>
        <v>10.716091706437481</v>
      </c>
      <c r="D121" s="14"/>
      <c r="N121" s="2"/>
    </row>
    <row r="122" spans="1:14" x14ac:dyDescent="0.3">
      <c r="A122" s="8">
        <v>39753</v>
      </c>
      <c r="B122" s="265">
        <f>'[8]Activos '!E125/10^9</f>
        <v>312.5865378335339</v>
      </c>
      <c r="C122" s="266">
        <f t="shared" si="1"/>
        <v>10.899023507338557</v>
      </c>
      <c r="D122" s="14"/>
      <c r="N122" s="2"/>
    </row>
    <row r="123" spans="1:14" x14ac:dyDescent="0.3">
      <c r="A123" s="8">
        <v>39783</v>
      </c>
      <c r="B123" s="265">
        <f>'[8]Activos '!E126/10^9</f>
        <v>314.16388544889821</v>
      </c>
      <c r="C123" s="266">
        <f t="shared" si="1"/>
        <v>10.809276479542152</v>
      </c>
      <c r="D123" s="14"/>
      <c r="N123" s="2"/>
    </row>
    <row r="124" spans="1:14" x14ac:dyDescent="0.3">
      <c r="A124" s="8">
        <v>39814</v>
      </c>
      <c r="B124" s="265">
        <f>'[8]Activos '!E127/10^9</f>
        <v>318.93858405603277</v>
      </c>
      <c r="C124" s="266">
        <f t="shared" si="1"/>
        <v>12.208390342349173</v>
      </c>
      <c r="D124" s="14"/>
      <c r="N124" s="2"/>
    </row>
    <row r="125" spans="1:14" x14ac:dyDescent="0.3">
      <c r="A125" s="8">
        <v>39845</v>
      </c>
      <c r="B125" s="265">
        <f>'[8]Activos '!E128/10^9</f>
        <v>319.85398711445708</v>
      </c>
      <c r="C125" s="266">
        <f t="shared" si="1"/>
        <v>13.238283256075656</v>
      </c>
      <c r="D125" s="14"/>
      <c r="N125" s="2"/>
    </row>
    <row r="126" spans="1:14" x14ac:dyDescent="0.3">
      <c r="A126" s="8">
        <v>39873</v>
      </c>
      <c r="B126" s="265">
        <f>'[8]Activos '!E129/10^9</f>
        <v>317.58660746695199</v>
      </c>
      <c r="C126" s="266">
        <f t="shared" si="1"/>
        <v>12.867917560703134</v>
      </c>
      <c r="D126" s="14"/>
      <c r="N126" s="2"/>
    </row>
    <row r="127" spans="1:14" x14ac:dyDescent="0.3">
      <c r="A127" s="8">
        <v>39904</v>
      </c>
      <c r="B127" s="265">
        <f>'[8]Activos '!E130/10^9</f>
        <v>318.3766927261787</v>
      </c>
      <c r="C127" s="266">
        <f t="shared" si="1"/>
        <v>11.115741595866989</v>
      </c>
      <c r="D127" s="14"/>
      <c r="N127" s="2"/>
    </row>
    <row r="128" spans="1:14" x14ac:dyDescent="0.3">
      <c r="A128" s="8">
        <v>39934</v>
      </c>
      <c r="B128" s="265">
        <f>'[8]Activos '!E131/10^9</f>
        <v>318.09546486784797</v>
      </c>
      <c r="C128" s="266">
        <f t="shared" si="1"/>
        <v>11.509185412107303</v>
      </c>
      <c r="D128" s="14"/>
      <c r="N128" s="2"/>
    </row>
    <row r="129" spans="1:14" x14ac:dyDescent="0.3">
      <c r="A129" s="8">
        <v>39965</v>
      </c>
      <c r="B129" s="265">
        <f>'[8]Activos '!E132/10^9</f>
        <v>323.18501833009026</v>
      </c>
      <c r="C129" s="266">
        <f t="shared" si="1"/>
        <v>10.820517510144834</v>
      </c>
      <c r="D129" s="14"/>
      <c r="N129" s="2"/>
    </row>
    <row r="130" spans="1:14" x14ac:dyDescent="0.3">
      <c r="A130" s="8">
        <v>39995</v>
      </c>
      <c r="B130" s="265">
        <f>'[8]Activos '!E133/10^9</f>
        <v>321.36655450228875</v>
      </c>
      <c r="C130" s="266">
        <f t="shared" si="1"/>
        <v>10.522148743374782</v>
      </c>
      <c r="D130" s="14"/>
      <c r="N130" s="2"/>
    </row>
    <row r="131" spans="1:14" x14ac:dyDescent="0.3">
      <c r="A131" s="8">
        <v>40026</v>
      </c>
      <c r="B131" s="265">
        <f>'[8]Activos '!E134/10^9</f>
        <v>321.76666680539</v>
      </c>
      <c r="C131" s="266">
        <f t="shared" si="1"/>
        <v>9.3197640011570151</v>
      </c>
      <c r="D131" s="14"/>
      <c r="N131" s="2"/>
    </row>
    <row r="132" spans="1:14" x14ac:dyDescent="0.3">
      <c r="A132" s="8">
        <v>40057</v>
      </c>
      <c r="B132" s="265">
        <f>'[8]Activos '!E135/10^9</f>
        <v>321.45854375108507</v>
      </c>
      <c r="C132" s="266">
        <f t="shared" si="1"/>
        <v>6.9987402253741005</v>
      </c>
      <c r="D132" s="14"/>
      <c r="N132" s="2"/>
    </row>
    <row r="133" spans="1:14" x14ac:dyDescent="0.3">
      <c r="A133" s="8">
        <v>40087</v>
      </c>
      <c r="B133" s="265">
        <f>'[8]Activos '!E136/10^9</f>
        <v>327.70095400699506</v>
      </c>
      <c r="C133" s="266">
        <f t="shared" si="1"/>
        <v>7.62437500938562</v>
      </c>
      <c r="D133" s="14"/>
      <c r="N133" s="2"/>
    </row>
    <row r="134" spans="1:14" x14ac:dyDescent="0.3">
      <c r="A134" s="8">
        <v>40118</v>
      </c>
      <c r="B134" s="265">
        <f>'[8]Activos '!E137/10^9</f>
        <v>333.2149401696567</v>
      </c>
      <c r="C134" s="266">
        <f t="shared" si="1"/>
        <v>6.5992612730841005</v>
      </c>
      <c r="D134" s="14"/>
      <c r="N134" s="2"/>
    </row>
    <row r="135" spans="1:14" x14ac:dyDescent="0.3">
      <c r="A135" s="8">
        <v>40148</v>
      </c>
      <c r="B135" s="265">
        <f>'[8]Activos '!E138/10^9</f>
        <v>332.24785151560081</v>
      </c>
      <c r="C135" s="266">
        <f t="shared" si="1"/>
        <v>5.756220528296252</v>
      </c>
      <c r="D135" s="14"/>
      <c r="N135" s="2"/>
    </row>
    <row r="136" spans="1:14" x14ac:dyDescent="0.3">
      <c r="A136" s="8">
        <v>40179</v>
      </c>
      <c r="B136" s="265">
        <f>'[8]Activos '!E139/10^9</f>
        <v>335.79070055498494</v>
      </c>
      <c r="C136" s="266">
        <f t="shared" si="1"/>
        <v>5.2838124144902743</v>
      </c>
      <c r="D136" s="14"/>
      <c r="N136" s="2"/>
    </row>
    <row r="137" spans="1:14" x14ac:dyDescent="0.3">
      <c r="A137" s="8">
        <v>40210</v>
      </c>
      <c r="B137" s="265">
        <f>'[8]Activos '!E140/10^9</f>
        <v>334.96573140167595</v>
      </c>
      <c r="C137" s="266">
        <f t="shared" si="1"/>
        <v>4.7245758677415761</v>
      </c>
      <c r="D137" s="14"/>
      <c r="N137" s="2"/>
    </row>
    <row r="138" spans="1:14" x14ac:dyDescent="0.3">
      <c r="A138" s="8">
        <v>40238</v>
      </c>
      <c r="B138" s="265">
        <f>'[8]Activos '!E141/10^9</f>
        <v>334.22637344969047</v>
      </c>
      <c r="C138" s="266">
        <f t="shared" si="1"/>
        <v>5.2394419637074918</v>
      </c>
      <c r="D138" s="14"/>
      <c r="N138" s="2"/>
    </row>
    <row r="139" spans="1:14" x14ac:dyDescent="0.3">
      <c r="A139" s="8">
        <v>40269</v>
      </c>
      <c r="B139" s="265">
        <f>'[8]Activos '!E142/10^9</f>
        <v>337.24624906751899</v>
      </c>
      <c r="C139" s="266">
        <f t="shared" si="1"/>
        <v>5.9268020468976834</v>
      </c>
      <c r="D139" s="14"/>
      <c r="N139" s="2"/>
    </row>
    <row r="140" spans="1:14" x14ac:dyDescent="0.3">
      <c r="A140" s="8">
        <v>40299</v>
      </c>
      <c r="B140" s="265">
        <f>'[8]Activos '!E143/10^9</f>
        <v>332.96477724963188</v>
      </c>
      <c r="C140" s="266">
        <f t="shared" si="1"/>
        <v>4.6744810989246099</v>
      </c>
      <c r="D140" s="14"/>
      <c r="N140" s="2"/>
    </row>
    <row r="141" spans="1:14" x14ac:dyDescent="0.3">
      <c r="A141" s="8">
        <v>40330</v>
      </c>
      <c r="B141" s="265">
        <f>'[8]Activos '!E144/10^9</f>
        <v>342.76886823484568</v>
      </c>
      <c r="C141" s="266">
        <f t="shared" si="1"/>
        <v>6.0596403898750983</v>
      </c>
      <c r="D141" s="14"/>
      <c r="N141" s="2"/>
    </row>
    <row r="142" spans="1:14" x14ac:dyDescent="0.3">
      <c r="A142" s="8">
        <v>40360</v>
      </c>
      <c r="B142" s="265">
        <f>'[8]Activos '!E145/10^9</f>
        <v>346.67800923553489</v>
      </c>
      <c r="C142" s="266">
        <f t="shared" si="1"/>
        <v>7.8761944510519655</v>
      </c>
      <c r="D142" s="14"/>
      <c r="N142" s="2"/>
    </row>
    <row r="143" spans="1:14" x14ac:dyDescent="0.3">
      <c r="A143" s="8">
        <v>40391</v>
      </c>
      <c r="B143" s="265">
        <f>'[8]Activos '!E146/10^9</f>
        <v>350.53268790196194</v>
      </c>
      <c r="C143" s="266">
        <f t="shared" ref="C143:C206" si="2">(B143/B131-1)*100</f>
        <v>8.940025199679912</v>
      </c>
      <c r="D143" s="14"/>
      <c r="N143" s="2"/>
    </row>
    <row r="144" spans="1:14" x14ac:dyDescent="0.3">
      <c r="A144" s="8">
        <v>40422</v>
      </c>
      <c r="B144" s="265">
        <f>'[8]Activos '!E147/10^9</f>
        <v>355.42130477235929</v>
      </c>
      <c r="C144" s="266">
        <f t="shared" si="2"/>
        <v>10.565207141475952</v>
      </c>
      <c r="D144" s="14"/>
      <c r="N144" s="2"/>
    </row>
    <row r="145" spans="1:14" x14ac:dyDescent="0.3">
      <c r="A145" s="8">
        <v>40452</v>
      </c>
      <c r="B145" s="265">
        <f>'[8]Activos '!E148/10^9</f>
        <v>362.03883990859669</v>
      </c>
      <c r="C145" s="266">
        <f t="shared" si="2"/>
        <v>10.478421097568313</v>
      </c>
      <c r="D145" s="14"/>
      <c r="N145" s="2"/>
    </row>
    <row r="146" spans="1:14" x14ac:dyDescent="0.3">
      <c r="A146" s="8">
        <v>40483</v>
      </c>
      <c r="B146" s="265">
        <f>'[8]Activos '!E149/10^9</f>
        <v>367.19187048077384</v>
      </c>
      <c r="C146" s="266">
        <f t="shared" si="2"/>
        <v>10.196700752318533</v>
      </c>
      <c r="D146" s="14"/>
      <c r="N146" s="2"/>
    </row>
    <row r="147" spans="1:14" x14ac:dyDescent="0.3">
      <c r="A147" s="8">
        <v>40513</v>
      </c>
      <c r="B147" s="265">
        <f>'[8]Activos '!E150/10^9</f>
        <v>371.86598674993763</v>
      </c>
      <c r="C147" s="266">
        <f t="shared" si="2"/>
        <v>11.924271309389201</v>
      </c>
      <c r="D147" s="14"/>
      <c r="N147" s="2"/>
    </row>
    <row r="148" spans="1:14" x14ac:dyDescent="0.3">
      <c r="A148" s="8">
        <v>40544</v>
      </c>
      <c r="B148" s="265">
        <f>'[8]Activos '!E151/10^9</f>
        <v>376.37634942612777</v>
      </c>
      <c r="C148" s="266">
        <f t="shared" si="2"/>
        <v>12.086591083095533</v>
      </c>
      <c r="D148" s="14"/>
      <c r="N148" s="2"/>
    </row>
    <row r="149" spans="1:14" x14ac:dyDescent="0.3">
      <c r="A149" s="8">
        <v>40575</v>
      </c>
      <c r="B149" s="265">
        <f>'[8]Activos '!E152/10^9</f>
        <v>380.93449343278809</v>
      </c>
      <c r="C149" s="266">
        <f t="shared" si="2"/>
        <v>13.723422344952784</v>
      </c>
      <c r="D149" s="14"/>
      <c r="N149" s="2"/>
    </row>
    <row r="150" spans="1:14" x14ac:dyDescent="0.3">
      <c r="A150" s="8">
        <v>40603</v>
      </c>
      <c r="B150" s="265">
        <f>'[8]Activos '!E153/10^9</f>
        <v>387.69249937767711</v>
      </c>
      <c r="C150" s="266">
        <f t="shared" si="2"/>
        <v>15.996979943904588</v>
      </c>
      <c r="D150" s="14"/>
      <c r="N150" s="2"/>
    </row>
    <row r="151" spans="1:14" x14ac:dyDescent="0.3">
      <c r="A151" s="8">
        <v>40634</v>
      </c>
      <c r="B151" s="265">
        <f>'[8]Activos '!E154/10^9</f>
        <v>389.24577805996904</v>
      </c>
      <c r="C151" s="266">
        <f t="shared" si="2"/>
        <v>15.418860591104577</v>
      </c>
      <c r="D151" s="14"/>
      <c r="N151" s="2"/>
    </row>
    <row r="152" spans="1:14" x14ac:dyDescent="0.3">
      <c r="A152" s="8">
        <v>40664</v>
      </c>
      <c r="B152" s="265">
        <f>'[8]Activos '!E155/10^9</f>
        <v>390.7474625142097</v>
      </c>
      <c r="C152" s="266">
        <f t="shared" si="2"/>
        <v>17.353993338837981</v>
      </c>
      <c r="D152" s="14"/>
      <c r="N152" s="2"/>
    </row>
    <row r="153" spans="1:14" x14ac:dyDescent="0.3">
      <c r="A153" s="8">
        <v>40695</v>
      </c>
      <c r="B153" s="265">
        <f>'[8]Activos '!E156/10^9</f>
        <v>398.68115871272124</v>
      </c>
      <c r="C153" s="266">
        <f t="shared" si="2"/>
        <v>16.3119511890933</v>
      </c>
      <c r="D153" s="14"/>
      <c r="N153" s="2"/>
    </row>
    <row r="154" spans="1:14" x14ac:dyDescent="0.3">
      <c r="A154" s="8">
        <v>40725</v>
      </c>
      <c r="B154" s="265">
        <f>'[8]Activos '!E157/10^9</f>
        <v>399.98197805812492</v>
      </c>
      <c r="C154" s="266">
        <f t="shared" si="2"/>
        <v>15.375641777836279</v>
      </c>
      <c r="D154" s="14"/>
      <c r="N154" s="2"/>
    </row>
    <row r="155" spans="1:14" x14ac:dyDescent="0.3">
      <c r="A155" s="8">
        <v>40756</v>
      </c>
      <c r="B155" s="265">
        <f>'[8]Activos '!E158/10^9</f>
        <v>410.07304897504861</v>
      </c>
      <c r="C155" s="266">
        <f t="shared" si="2"/>
        <v>16.985680117153336</v>
      </c>
      <c r="D155" s="14"/>
      <c r="N155" s="2"/>
    </row>
    <row r="156" spans="1:14" x14ac:dyDescent="0.3">
      <c r="A156" s="8">
        <v>40787</v>
      </c>
      <c r="B156" s="265">
        <f>'[8]Activos '!E159/10^9</f>
        <v>416.73396295456183</v>
      </c>
      <c r="C156" s="266">
        <f t="shared" si="2"/>
        <v>17.250698638189998</v>
      </c>
      <c r="D156" s="14"/>
      <c r="N156" s="2"/>
    </row>
    <row r="157" spans="1:14" x14ac:dyDescent="0.3">
      <c r="A157" s="8">
        <v>40817</v>
      </c>
      <c r="B157" s="265">
        <f>'[8]Activos '!E160/10^9</f>
        <v>419.00243223163409</v>
      </c>
      <c r="C157" s="266">
        <f t="shared" si="2"/>
        <v>15.734110831152503</v>
      </c>
      <c r="D157" s="14"/>
      <c r="N157" s="2"/>
    </row>
    <row r="158" spans="1:14" x14ac:dyDescent="0.3">
      <c r="A158" s="8">
        <v>40848</v>
      </c>
      <c r="B158" s="265">
        <f>'[8]Activos '!E161/10^9</f>
        <v>431.44661094062013</v>
      </c>
      <c r="C158" s="266">
        <f t="shared" si="2"/>
        <v>17.498955076460689</v>
      </c>
      <c r="D158" s="14"/>
      <c r="N158" s="2"/>
    </row>
    <row r="159" spans="1:14" x14ac:dyDescent="0.3">
      <c r="A159" s="8">
        <v>40878</v>
      </c>
      <c r="B159" s="265">
        <f>'[8]Activos '!E162/10^9</f>
        <v>434.16537009996057</v>
      </c>
      <c r="C159" s="266">
        <f t="shared" si="2"/>
        <v>16.75318140669755</v>
      </c>
      <c r="D159" s="14"/>
      <c r="N159" s="2"/>
    </row>
    <row r="160" spans="1:14" x14ac:dyDescent="0.3">
      <c r="A160" s="8">
        <v>40909</v>
      </c>
      <c r="B160" s="265">
        <f>'[8]Activos '!E163/10^9</f>
        <v>430.57914615572309</v>
      </c>
      <c r="C160" s="266">
        <f t="shared" si="2"/>
        <v>14.401222821848393</v>
      </c>
      <c r="D160" s="14"/>
      <c r="N160" s="2"/>
    </row>
    <row r="161" spans="1:14" x14ac:dyDescent="0.3">
      <c r="A161" s="8">
        <v>40940</v>
      </c>
      <c r="B161" s="265">
        <f>'[8]Activos '!E164/10^9</f>
        <v>434.14385612703694</v>
      </c>
      <c r="C161" s="266">
        <f t="shared" si="2"/>
        <v>13.968113576366669</v>
      </c>
      <c r="D161" s="14"/>
      <c r="N161" s="2"/>
    </row>
    <row r="162" spans="1:14" x14ac:dyDescent="0.3">
      <c r="A162" s="8">
        <v>40969</v>
      </c>
      <c r="B162" s="265">
        <f>'[8]Activos '!E165/10^9</f>
        <v>438.65674941125548</v>
      </c>
      <c r="C162" s="266">
        <f t="shared" si="2"/>
        <v>13.145534183763164</v>
      </c>
      <c r="D162" s="14"/>
      <c r="N162" s="2"/>
    </row>
    <row r="163" spans="1:14" x14ac:dyDescent="0.3">
      <c r="A163" s="8">
        <v>41000</v>
      </c>
      <c r="B163" s="265">
        <f>'[8]Activos '!E166/10^9</f>
        <v>440.34998416180724</v>
      </c>
      <c r="C163" s="266">
        <f t="shared" si="2"/>
        <v>13.129032858505374</v>
      </c>
      <c r="D163" s="14"/>
      <c r="N163" s="2"/>
    </row>
    <row r="164" spans="1:14" x14ac:dyDescent="0.3">
      <c r="A164" s="8">
        <v>41030</v>
      </c>
      <c r="B164" s="265">
        <f>'[8]Activos '!E167/10^9</f>
        <v>442.01073787616843</v>
      </c>
      <c r="C164" s="266">
        <f t="shared" si="2"/>
        <v>13.119285543689108</v>
      </c>
      <c r="D164" s="14"/>
      <c r="N164" s="2"/>
    </row>
    <row r="165" spans="1:14" x14ac:dyDescent="0.3">
      <c r="A165" s="8">
        <v>41061</v>
      </c>
      <c r="B165" s="265">
        <f>'[8]Activos '!E168/10^9</f>
        <v>452.45333811592383</v>
      </c>
      <c r="C165" s="266">
        <f t="shared" si="2"/>
        <v>13.487514578522974</v>
      </c>
      <c r="D165" s="14"/>
      <c r="N165" s="2"/>
    </row>
    <row r="166" spans="1:14" x14ac:dyDescent="0.3">
      <c r="A166" s="8">
        <v>41091</v>
      </c>
      <c r="B166" s="265">
        <f>'[8]Activos '!E169/10^9</f>
        <v>453.32943307442656</v>
      </c>
      <c r="C166" s="266">
        <f t="shared" si="2"/>
        <v>13.337464671608101</v>
      </c>
      <c r="D166" s="14"/>
      <c r="N166" s="2"/>
    </row>
    <row r="167" spans="1:14" x14ac:dyDescent="0.3">
      <c r="A167" s="8">
        <v>41122</v>
      </c>
      <c r="B167" s="265">
        <f>'[8]Activos '!E170/10^9</f>
        <v>457.71084421944585</v>
      </c>
      <c r="C167" s="266">
        <f t="shared" si="2"/>
        <v>11.616904686485707</v>
      </c>
      <c r="D167" s="14"/>
      <c r="N167" s="2"/>
    </row>
    <row r="168" spans="1:14" x14ac:dyDescent="0.3">
      <c r="A168" s="8">
        <v>41153</v>
      </c>
      <c r="B168" s="265">
        <f>'[8]Activos '!E171/10^9</f>
        <v>469.21698200191668</v>
      </c>
      <c r="C168" s="266">
        <f t="shared" si="2"/>
        <v>12.593890518368255</v>
      </c>
      <c r="D168" s="14"/>
      <c r="N168" s="2"/>
    </row>
    <row r="169" spans="1:14" x14ac:dyDescent="0.3">
      <c r="A169" s="8">
        <v>41183</v>
      </c>
      <c r="B169" s="265">
        <f>'[8]Activos '!E172/10^9</f>
        <v>472.09407338462768</v>
      </c>
      <c r="C169" s="266">
        <f t="shared" si="2"/>
        <v>12.670962521678941</v>
      </c>
      <c r="D169" s="14"/>
      <c r="N169" s="2"/>
    </row>
    <row r="170" spans="1:14" x14ac:dyDescent="0.3">
      <c r="A170" s="8">
        <v>41214</v>
      </c>
      <c r="B170" s="265">
        <f>'[8]Activos '!E173/10^9</f>
        <v>474.65142894291967</v>
      </c>
      <c r="C170" s="266">
        <f t="shared" si="2"/>
        <v>10.013943071219478</v>
      </c>
      <c r="D170" s="14"/>
      <c r="N170" s="2"/>
    </row>
    <row r="171" spans="1:14" x14ac:dyDescent="0.3">
      <c r="A171" s="8">
        <v>41244</v>
      </c>
      <c r="B171" s="265">
        <f>'[8]Activos '!E174/10^9</f>
        <v>485.21508194191449</v>
      </c>
      <c r="C171" s="266">
        <f t="shared" si="2"/>
        <v>11.758126132952619</v>
      </c>
      <c r="D171" s="14"/>
      <c r="N171" s="2"/>
    </row>
    <row r="172" spans="1:14" x14ac:dyDescent="0.3">
      <c r="A172" s="8">
        <v>41275</v>
      </c>
      <c r="B172" s="265">
        <f>'[8]Activos '!E175/10^9</f>
        <v>484.72197507109513</v>
      </c>
      <c r="C172" s="266">
        <f t="shared" si="2"/>
        <v>12.574419685385951</v>
      </c>
      <c r="D172" s="14"/>
      <c r="N172" s="2"/>
    </row>
    <row r="173" spans="1:14" x14ac:dyDescent="0.3">
      <c r="A173" s="8">
        <v>41306</v>
      </c>
      <c r="B173" s="265">
        <f>'[8]Activos '!E176/10^9</f>
        <v>488.06107988496501</v>
      </c>
      <c r="C173" s="266">
        <f t="shared" si="2"/>
        <v>12.419206905038195</v>
      </c>
      <c r="D173" s="14"/>
      <c r="N173" s="2"/>
    </row>
    <row r="174" spans="1:14" x14ac:dyDescent="0.3">
      <c r="A174" s="8">
        <v>41334</v>
      </c>
      <c r="B174" s="265">
        <f>'[8]Activos '!E177/10^9</f>
        <v>495.68729947611587</v>
      </c>
      <c r="C174" s="266">
        <f t="shared" si="2"/>
        <v>13.001179200229828</v>
      </c>
      <c r="D174" s="14"/>
      <c r="N174" s="2"/>
    </row>
    <row r="175" spans="1:14" x14ac:dyDescent="0.3">
      <c r="A175" s="8">
        <v>41365</v>
      </c>
      <c r="B175" s="265">
        <f>'[8]Activos '!E178/10^9</f>
        <v>501.62316835773237</v>
      </c>
      <c r="C175" s="266">
        <f t="shared" si="2"/>
        <v>13.914655705633038</v>
      </c>
      <c r="D175" s="14"/>
      <c r="N175" s="2"/>
    </row>
    <row r="176" spans="1:14" x14ac:dyDescent="0.3">
      <c r="A176" s="8">
        <v>41395</v>
      </c>
      <c r="B176" s="265">
        <f>'[8]Activos '!E179/10^9</f>
        <v>509.02160971744524</v>
      </c>
      <c r="C176" s="266">
        <f t="shared" si="2"/>
        <v>15.160462427510124</v>
      </c>
      <c r="D176" s="14"/>
      <c r="N176" s="2"/>
    </row>
    <row r="177" spans="1:14" x14ac:dyDescent="0.3">
      <c r="A177" s="8">
        <v>41426</v>
      </c>
      <c r="B177" s="265">
        <f>'[8]Activos '!E180/10^9</f>
        <v>513.30460325093293</v>
      </c>
      <c r="C177" s="266">
        <f t="shared" si="2"/>
        <v>13.449180281971596</v>
      </c>
      <c r="D177" s="14"/>
      <c r="N177" s="2"/>
    </row>
    <row r="178" spans="1:14" x14ac:dyDescent="0.3">
      <c r="A178" s="8">
        <v>41456</v>
      </c>
      <c r="B178" s="265">
        <f>'[8]Activos '!E181/10^9</f>
        <v>517.0073387881921</v>
      </c>
      <c r="C178" s="266">
        <f t="shared" si="2"/>
        <v>14.046717699733179</v>
      </c>
      <c r="D178" s="14"/>
      <c r="N178" s="2"/>
    </row>
    <row r="179" spans="1:14" x14ac:dyDescent="0.3">
      <c r="A179" s="8">
        <v>41487</v>
      </c>
      <c r="B179" s="265">
        <f>'[8]Activos '!E182/10^9</f>
        <v>525.04624817925117</v>
      </c>
      <c r="C179" s="266">
        <f t="shared" si="2"/>
        <v>14.71134119066706</v>
      </c>
      <c r="D179" s="14"/>
      <c r="N179" s="2"/>
    </row>
    <row r="180" spans="1:14" x14ac:dyDescent="0.3">
      <c r="A180" s="8">
        <v>41518</v>
      </c>
      <c r="B180" s="265">
        <f>'[8]Activos '!E183/10^9</f>
        <v>527.82507914458881</v>
      </c>
      <c r="C180" s="266">
        <f t="shared" si="2"/>
        <v>12.49061721777851</v>
      </c>
      <c r="D180" s="14"/>
      <c r="N180" s="2"/>
    </row>
    <row r="181" spans="1:14" x14ac:dyDescent="0.3">
      <c r="A181" s="8">
        <v>41548</v>
      </c>
      <c r="B181" s="265">
        <f>'[8]Activos '!E184/10^9</f>
        <v>535.41476888461398</v>
      </c>
      <c r="C181" s="266">
        <f t="shared" si="2"/>
        <v>13.412728324678035</v>
      </c>
      <c r="D181" s="14"/>
      <c r="N181" s="2"/>
    </row>
    <row r="182" spans="1:14" x14ac:dyDescent="0.3">
      <c r="A182" s="8">
        <v>41579</v>
      </c>
      <c r="B182" s="265">
        <f>'[8]Activos '!E185/10^9</f>
        <v>542.79945529192594</v>
      </c>
      <c r="C182" s="266">
        <f t="shared" si="2"/>
        <v>14.357488926300398</v>
      </c>
      <c r="D182" s="14"/>
      <c r="N182" s="2"/>
    </row>
    <row r="183" spans="1:14" x14ac:dyDescent="0.3">
      <c r="A183" s="8">
        <v>41609</v>
      </c>
      <c r="B183" s="265">
        <f>'[8]Activos '!E186/10^9</f>
        <v>543.92122975571829</v>
      </c>
      <c r="C183" s="266">
        <f t="shared" si="2"/>
        <v>12.098994857878619</v>
      </c>
      <c r="D183" s="14"/>
      <c r="N183" s="2"/>
    </row>
    <row r="184" spans="1:14" x14ac:dyDescent="0.3">
      <c r="A184" s="8">
        <v>41640</v>
      </c>
      <c r="B184" s="265">
        <f>'[8]Activos '!E187/10^9</f>
        <v>542.38328548549327</v>
      </c>
      <c r="C184" s="266">
        <f t="shared" si="2"/>
        <v>11.895749188169336</v>
      </c>
      <c r="D184" s="14"/>
      <c r="N184" s="2"/>
    </row>
    <row r="185" spans="1:14" x14ac:dyDescent="0.3">
      <c r="A185" s="8">
        <v>41671</v>
      </c>
      <c r="B185" s="265">
        <f>'[8]Activos '!E188/10^9</f>
        <v>553.2727237148498</v>
      </c>
      <c r="C185" s="266">
        <f t="shared" si="2"/>
        <v>13.361369410003988</v>
      </c>
      <c r="D185" s="14"/>
      <c r="N185" s="2"/>
    </row>
    <row r="186" spans="1:14" x14ac:dyDescent="0.3">
      <c r="A186" s="8">
        <v>41699</v>
      </c>
      <c r="B186" s="265">
        <f>'[8]Activos '!E189/10^9</f>
        <v>556.55201029430361</v>
      </c>
      <c r="C186" s="266">
        <f t="shared" si="2"/>
        <v>12.278852188166756</v>
      </c>
      <c r="D186" s="14"/>
      <c r="N186" s="2"/>
    </row>
    <row r="187" spans="1:14" x14ac:dyDescent="0.3">
      <c r="A187" s="8">
        <v>41730</v>
      </c>
      <c r="B187" s="265">
        <f>'[8]Activos '!E190/10^9</f>
        <v>559.19521115947373</v>
      </c>
      <c r="C187" s="266">
        <f t="shared" si="2"/>
        <v>11.477149867345027</v>
      </c>
      <c r="D187" s="14"/>
      <c r="N187" s="2"/>
    </row>
    <row r="188" spans="1:14" x14ac:dyDescent="0.3">
      <c r="A188" s="8">
        <v>41760</v>
      </c>
      <c r="B188" s="265">
        <f>'[8]Activos '!E191/10^9</f>
        <v>557.03368785238979</v>
      </c>
      <c r="C188" s="266">
        <f t="shared" si="2"/>
        <v>9.4322278697746675</v>
      </c>
      <c r="D188" s="14"/>
      <c r="N188" s="2"/>
    </row>
    <row r="189" spans="1:14" x14ac:dyDescent="0.3">
      <c r="A189" s="8">
        <v>41791</v>
      </c>
      <c r="B189" s="265">
        <f>'[8]Activos '!E192/10^9</f>
        <v>557.34362331291175</v>
      </c>
      <c r="C189" s="266">
        <f t="shared" si="2"/>
        <v>8.5795100575885463</v>
      </c>
      <c r="D189" s="14"/>
      <c r="N189" s="2"/>
    </row>
    <row r="190" spans="1:14" x14ac:dyDescent="0.3">
      <c r="A190" s="8">
        <v>41821</v>
      </c>
      <c r="B190" s="265">
        <f>'[8]Activos '!E193/10^9</f>
        <v>558.55900491294778</v>
      </c>
      <c r="C190" s="266">
        <f t="shared" si="2"/>
        <v>8.0369586671918736</v>
      </c>
      <c r="D190" s="14"/>
      <c r="N190" s="2"/>
    </row>
    <row r="191" spans="1:14" x14ac:dyDescent="0.3">
      <c r="A191" s="8">
        <v>41852</v>
      </c>
      <c r="B191" s="265">
        <f>'[8]Activos '!E194/10^9</f>
        <v>566.7045808262078</v>
      </c>
      <c r="C191" s="266">
        <f t="shared" si="2"/>
        <v>7.9342215645610059</v>
      </c>
      <c r="D191" s="14"/>
      <c r="N191" s="2"/>
    </row>
    <row r="192" spans="1:14" x14ac:dyDescent="0.3">
      <c r="A192" s="8">
        <v>41883</v>
      </c>
      <c r="B192" s="265">
        <f>'[8]Activos '!E195/10^9</f>
        <v>568.11152485307036</v>
      </c>
      <c r="C192" s="266">
        <f t="shared" si="2"/>
        <v>7.6325372363456268</v>
      </c>
      <c r="D192" s="14"/>
      <c r="N192" s="2"/>
    </row>
    <row r="193" spans="1:14" x14ac:dyDescent="0.3">
      <c r="A193" s="8">
        <v>41913</v>
      </c>
      <c r="B193" s="265">
        <f>'[8]Activos '!E196/10^9</f>
        <v>574.9433739679414</v>
      </c>
      <c r="C193" s="266">
        <f t="shared" si="2"/>
        <v>7.3828006585761718</v>
      </c>
      <c r="D193" s="14"/>
      <c r="N193" s="2"/>
    </row>
    <row r="194" spans="1:14" x14ac:dyDescent="0.3">
      <c r="A194" s="8">
        <v>41944</v>
      </c>
      <c r="B194" s="265">
        <f>'[8]Activos '!E197/10^9</f>
        <v>591.53049708034837</v>
      </c>
      <c r="C194" s="266">
        <f t="shared" si="2"/>
        <v>8.9777248877698455</v>
      </c>
      <c r="D194" s="14"/>
      <c r="N194" s="2"/>
    </row>
    <row r="195" spans="1:14" x14ac:dyDescent="0.3">
      <c r="A195" s="8">
        <v>41974</v>
      </c>
      <c r="B195" s="265">
        <f>'[8]Activos '!E198/10^9</f>
        <v>592.13218078068132</v>
      </c>
      <c r="C195" s="266">
        <f t="shared" si="2"/>
        <v>8.863590606054327</v>
      </c>
      <c r="D195" s="14"/>
      <c r="N195" s="2"/>
    </row>
    <row r="196" spans="1:14" x14ac:dyDescent="0.3">
      <c r="A196" s="8">
        <v>42005</v>
      </c>
      <c r="B196" s="265">
        <f>'[8]Activos '!E199/10^9</f>
        <v>599.84664336180208</v>
      </c>
      <c r="C196" s="266">
        <f t="shared" si="2"/>
        <v>10.594603376258682</v>
      </c>
      <c r="D196" s="14"/>
      <c r="N196" s="2"/>
    </row>
    <row r="197" spans="1:14" x14ac:dyDescent="0.3">
      <c r="A197" s="8">
        <v>42036</v>
      </c>
      <c r="B197" s="265">
        <f>'[8]Activos '!E200/10^9</f>
        <v>606.18436801439611</v>
      </c>
      <c r="C197" s="266">
        <f t="shared" si="2"/>
        <v>9.5633928859316661</v>
      </c>
      <c r="D197" s="14"/>
      <c r="N197" s="2"/>
    </row>
    <row r="198" spans="1:14" x14ac:dyDescent="0.3">
      <c r="A198" s="8">
        <v>42064</v>
      </c>
      <c r="B198" s="265">
        <f>'[8]Activos '!E201/10^9</f>
        <v>610.59588256328175</v>
      </c>
      <c r="C198" s="266">
        <f t="shared" si="2"/>
        <v>9.7104801113556007</v>
      </c>
      <c r="D198" s="14"/>
      <c r="N198" s="2"/>
    </row>
    <row r="199" spans="1:14" x14ac:dyDescent="0.3">
      <c r="A199" s="8">
        <v>42095</v>
      </c>
      <c r="B199" s="265">
        <f>'[8]Activos '!E202/10^9</f>
        <v>611.60708544803379</v>
      </c>
      <c r="C199" s="266">
        <f t="shared" si="2"/>
        <v>9.3727330353716063</v>
      </c>
      <c r="D199" s="14"/>
      <c r="N199" s="2"/>
    </row>
    <row r="200" spans="1:14" x14ac:dyDescent="0.3">
      <c r="A200" s="8">
        <v>42125</v>
      </c>
      <c r="B200" s="265">
        <f>'[8]Activos '!E203/10^9</f>
        <v>611.177826540561</v>
      </c>
      <c r="C200" s="266">
        <f t="shared" si="2"/>
        <v>9.7200833394692321</v>
      </c>
      <c r="D200" s="14"/>
      <c r="N200" s="2"/>
    </row>
    <row r="201" spans="1:14" x14ac:dyDescent="0.3">
      <c r="A201" s="8">
        <v>42156</v>
      </c>
      <c r="B201" s="265">
        <f>'[8]Activos '!E204/10^9</f>
        <v>614.11902746533383</v>
      </c>
      <c r="C201" s="266">
        <f t="shared" si="2"/>
        <v>10.18678635182777</v>
      </c>
      <c r="D201" s="14"/>
      <c r="N201" s="2"/>
    </row>
    <row r="202" spans="1:14" x14ac:dyDescent="0.3">
      <c r="A202" s="8">
        <v>42186</v>
      </c>
      <c r="B202" s="265">
        <f>'[8]Activos '!E205/10^9</f>
        <v>625.15235602455937</v>
      </c>
      <c r="C202" s="266">
        <f t="shared" si="2"/>
        <v>11.92234849422762</v>
      </c>
      <c r="D202" s="14"/>
      <c r="N202" s="2"/>
    </row>
    <row r="203" spans="1:14" x14ac:dyDescent="0.3">
      <c r="A203" s="8">
        <v>42217</v>
      </c>
      <c r="B203" s="265">
        <f>'[8]Activos '!E206/10^9</f>
        <v>639.34860079819384</v>
      </c>
      <c r="C203" s="266">
        <f t="shared" si="2"/>
        <v>12.818675272763302</v>
      </c>
      <c r="D203" s="14"/>
      <c r="N203" s="2"/>
    </row>
    <row r="204" spans="1:14" x14ac:dyDescent="0.3">
      <c r="A204" s="8">
        <v>42248</v>
      </c>
      <c r="B204" s="265">
        <f>'[8]Activos '!E207/10^9</f>
        <v>636.5641370521887</v>
      </c>
      <c r="C204" s="266">
        <f t="shared" si="2"/>
        <v>12.049150422854416</v>
      </c>
      <c r="D204" s="14"/>
      <c r="N204" s="2"/>
    </row>
    <row r="205" spans="1:14" x14ac:dyDescent="0.3">
      <c r="A205" s="8">
        <v>42278</v>
      </c>
      <c r="B205" s="265">
        <f>'[8]Activos '!E208/10^9</f>
        <v>638.42400364203752</v>
      </c>
      <c r="C205" s="266">
        <f t="shared" si="2"/>
        <v>11.041196846219471</v>
      </c>
      <c r="D205" s="14"/>
      <c r="N205" s="2"/>
    </row>
    <row r="206" spans="1:14" x14ac:dyDescent="0.3">
      <c r="A206" s="8">
        <v>42309</v>
      </c>
      <c r="B206" s="265">
        <f>'[8]Activos '!E209/10^9</f>
        <v>644.220448373723</v>
      </c>
      <c r="C206" s="266">
        <f t="shared" si="2"/>
        <v>8.9073938796798267</v>
      </c>
      <c r="D206" s="14"/>
      <c r="N206" s="2"/>
    </row>
    <row r="207" spans="1:14" x14ac:dyDescent="0.3">
      <c r="A207" s="8">
        <v>42339</v>
      </c>
      <c r="B207" s="265">
        <f>'[8]Activos '!E210/10^9</f>
        <v>644.44523835997256</v>
      </c>
      <c r="C207" s="266">
        <f t="shared" ref="C207:C242" si="3">(B207/B195-1)*100</f>
        <v>8.8346925361024056</v>
      </c>
      <c r="D207" s="14"/>
      <c r="E207" s="16"/>
      <c r="N207" s="2"/>
    </row>
    <row r="208" spans="1:14" x14ac:dyDescent="0.3">
      <c r="A208" s="8">
        <v>42370</v>
      </c>
      <c r="B208" s="265">
        <f>'[8]Activos '!E211/10^9</f>
        <v>642.54952514159208</v>
      </c>
      <c r="C208" s="266">
        <f t="shared" si="3"/>
        <v>7.1189665312561212</v>
      </c>
      <c r="D208" s="14"/>
      <c r="N208" s="2"/>
    </row>
    <row r="209" spans="1:14" x14ac:dyDescent="0.3">
      <c r="A209" s="8">
        <v>42401</v>
      </c>
      <c r="B209" s="265">
        <f>'[8]Activos '!E212/10^9</f>
        <v>647.51020548919053</v>
      </c>
      <c r="C209" s="266">
        <f t="shared" si="3"/>
        <v>6.8173710269303633</v>
      </c>
      <c r="D209" s="14"/>
      <c r="N209" s="2"/>
    </row>
    <row r="210" spans="1:14" x14ac:dyDescent="0.3">
      <c r="A210" s="8">
        <v>42430</v>
      </c>
      <c r="B210" s="265">
        <f>'[8]Activos '!E213/10^9</f>
        <v>643.74395993507994</v>
      </c>
      <c r="C210" s="266">
        <f t="shared" si="3"/>
        <v>5.4288078774201054</v>
      </c>
      <c r="D210" s="14"/>
      <c r="N210" s="2"/>
    </row>
    <row r="211" spans="1:14" x14ac:dyDescent="0.3">
      <c r="A211" s="8">
        <v>42461</v>
      </c>
      <c r="B211" s="265">
        <f>'[8]Activos '!E214/10^9</f>
        <v>647.19749292240124</v>
      </c>
      <c r="C211" s="266">
        <f t="shared" si="3"/>
        <v>5.8191620602785488</v>
      </c>
      <c r="D211" s="14"/>
      <c r="N211" s="2"/>
    </row>
    <row r="212" spans="1:14" x14ac:dyDescent="0.3">
      <c r="A212" s="8">
        <v>42491</v>
      </c>
      <c r="B212" s="265">
        <f>'[8]Activos '!E215/10^9</f>
        <v>647.27970811310217</v>
      </c>
      <c r="C212" s="266">
        <f t="shared" si="3"/>
        <v>5.9069357566337244</v>
      </c>
      <c r="D212" s="14"/>
      <c r="N212" s="2"/>
    </row>
    <row r="213" spans="1:14" x14ac:dyDescent="0.3">
      <c r="A213" s="8">
        <v>42522</v>
      </c>
      <c r="B213" s="265">
        <f>'[8]Activos '!E216/10^9</f>
        <v>638.67382247500109</v>
      </c>
      <c r="C213" s="266">
        <f t="shared" si="3"/>
        <v>3.9983771730722539</v>
      </c>
      <c r="D213" s="14"/>
      <c r="N213" s="2"/>
    </row>
    <row r="214" spans="1:14" x14ac:dyDescent="0.3">
      <c r="A214" s="8">
        <v>42552</v>
      </c>
      <c r="B214" s="265">
        <f>'[8]Activos '!E217/10^9</f>
        <v>639.12268484156812</v>
      </c>
      <c r="C214" s="266">
        <f t="shared" si="3"/>
        <v>2.2347078567932277</v>
      </c>
      <c r="D214" s="14"/>
      <c r="N214" s="2"/>
    </row>
    <row r="215" spans="1:14" x14ac:dyDescent="0.3">
      <c r="A215" s="8">
        <v>42583</v>
      </c>
      <c r="B215" s="265">
        <f>'[8]Activos '!E218/10^9</f>
        <v>641.06511118300546</v>
      </c>
      <c r="C215" s="266">
        <f t="shared" si="3"/>
        <v>0.26847800756404361</v>
      </c>
      <c r="D215" s="14"/>
      <c r="N215" s="2"/>
    </row>
    <row r="216" spans="1:14" x14ac:dyDescent="0.3">
      <c r="A216" s="8">
        <v>42614</v>
      </c>
      <c r="B216" s="265">
        <f>'[8]Activos '!E219/10^9</f>
        <v>639.73835062364822</v>
      </c>
      <c r="C216" s="266">
        <f t="shared" si="3"/>
        <v>0.49864787956146461</v>
      </c>
      <c r="D216" s="14"/>
      <c r="N216" s="2"/>
    </row>
    <row r="217" spans="1:14" x14ac:dyDescent="0.3">
      <c r="A217" s="8">
        <v>42644</v>
      </c>
      <c r="B217" s="265">
        <f>'[8]Activos '!E220/10^9</f>
        <v>634.29832465958782</v>
      </c>
      <c r="C217" s="266">
        <f t="shared" si="3"/>
        <v>-0.64622867544356088</v>
      </c>
      <c r="D217" s="14"/>
      <c r="N217" s="2"/>
    </row>
    <row r="218" spans="1:14" x14ac:dyDescent="0.3">
      <c r="A218" s="8">
        <v>42675</v>
      </c>
      <c r="B218" s="265">
        <f>'[8]Activos '!E221/10^9</f>
        <v>647.17716707264151</v>
      </c>
      <c r="C218" s="266">
        <f t="shared" si="3"/>
        <v>0.45896070302990921</v>
      </c>
      <c r="D218" s="14"/>
      <c r="N218" s="2"/>
    </row>
    <row r="219" spans="1:14" x14ac:dyDescent="0.3">
      <c r="A219" s="8">
        <v>42705</v>
      </c>
      <c r="B219" s="265">
        <f>'[8]Activos '!E222/10^9</f>
        <v>639.97321841374423</v>
      </c>
      <c r="C219" s="266">
        <f t="shared" si="3"/>
        <v>-0.69393327470446131</v>
      </c>
      <c r="D219" s="14"/>
      <c r="E219" s="17"/>
      <c r="N219" s="2"/>
    </row>
    <row r="220" spans="1:14" x14ac:dyDescent="0.3">
      <c r="A220" s="8">
        <v>42736</v>
      </c>
      <c r="B220" s="265">
        <f>'[8]Activos '!E223/10^9</f>
        <v>636.27261174190801</v>
      </c>
      <c r="C220" s="266">
        <f t="shared" si="3"/>
        <v>-0.97687620239091943</v>
      </c>
      <c r="D220" s="14"/>
      <c r="E220" s="17"/>
      <c r="N220" s="2"/>
    </row>
    <row r="221" spans="1:14" x14ac:dyDescent="0.3">
      <c r="A221" s="8">
        <v>42767</v>
      </c>
      <c r="B221" s="265">
        <f>'[8]Activos '!E224/10^9</f>
        <v>632.20796086970915</v>
      </c>
      <c r="C221" s="266">
        <f t="shared" si="3"/>
        <v>-2.3632437743464796</v>
      </c>
      <c r="D221" s="14"/>
      <c r="E221" s="17"/>
      <c r="N221" s="2"/>
    </row>
    <row r="222" spans="1:14" x14ac:dyDescent="0.3">
      <c r="A222" s="8">
        <v>42795</v>
      </c>
      <c r="B222" s="265">
        <f>'[8]Activos '!E225/10^9</f>
        <v>634.73463118718621</v>
      </c>
      <c r="C222" s="266">
        <f t="shared" si="3"/>
        <v>-1.3995205094898711</v>
      </c>
      <c r="D222" s="14"/>
      <c r="E222" s="17"/>
      <c r="N222" s="2"/>
    </row>
    <row r="223" spans="1:14" x14ac:dyDescent="0.3">
      <c r="A223" s="8">
        <v>42826</v>
      </c>
      <c r="B223" s="265">
        <f>'[8]Activos '!E226/10^9</f>
        <v>634.90800370224656</v>
      </c>
      <c r="C223" s="266">
        <f t="shared" si="3"/>
        <v>-1.8988777544025837</v>
      </c>
      <c r="D223" s="14"/>
      <c r="E223" s="17"/>
      <c r="N223" s="2"/>
    </row>
    <row r="224" spans="1:14" x14ac:dyDescent="0.3">
      <c r="A224" s="8">
        <v>42856</v>
      </c>
      <c r="B224" s="265">
        <f>'[8]Activos '!E227/10^9</f>
        <v>636.69765033078829</v>
      </c>
      <c r="C224" s="266">
        <f t="shared" si="3"/>
        <v>-1.6348508457281752</v>
      </c>
      <c r="D224" s="14"/>
      <c r="E224" s="17"/>
      <c r="N224" s="2"/>
    </row>
    <row r="225" spans="1:14" x14ac:dyDescent="0.3">
      <c r="A225" s="8">
        <v>42887</v>
      </c>
      <c r="B225" s="265">
        <f>'[8]Activos '!E228/10^9</f>
        <v>640.74121331270089</v>
      </c>
      <c r="C225" s="266">
        <f t="shared" si="3"/>
        <v>0.32370057530903829</v>
      </c>
      <c r="D225" s="14"/>
      <c r="E225" s="17"/>
      <c r="N225" s="2"/>
    </row>
    <row r="226" spans="1:14" x14ac:dyDescent="0.3">
      <c r="A226" s="8">
        <v>42917</v>
      </c>
      <c r="B226" s="265">
        <f>'[8]Activos '!E229/10^9</f>
        <v>642.37617947625961</v>
      </c>
      <c r="C226" s="266">
        <f t="shared" si="3"/>
        <v>0.50905635363232005</v>
      </c>
      <c r="D226" s="14"/>
      <c r="E226" s="17"/>
      <c r="N226" s="2"/>
    </row>
    <row r="227" spans="1:14" x14ac:dyDescent="0.3">
      <c r="A227" s="8">
        <v>42948</v>
      </c>
      <c r="B227" s="265">
        <f>'[8]Activos '!E230/10^9</f>
        <v>641.26841370900036</v>
      </c>
      <c r="C227" s="266">
        <f t="shared" si="3"/>
        <v>3.1713241361663869E-2</v>
      </c>
      <c r="D227" s="14"/>
      <c r="E227" s="17"/>
      <c r="N227" s="2"/>
    </row>
    <row r="228" spans="1:14" x14ac:dyDescent="0.3">
      <c r="A228" s="8">
        <v>42979</v>
      </c>
      <c r="B228" s="265">
        <f>'[8]Activos '!E231/10^9</f>
        <v>639.08522117208474</v>
      </c>
      <c r="C228" s="266">
        <f t="shared" si="3"/>
        <v>-0.10209321528509285</v>
      </c>
      <c r="D228" s="14"/>
      <c r="E228" s="17"/>
      <c r="N228" s="2"/>
    </row>
    <row r="229" spans="1:14" x14ac:dyDescent="0.3">
      <c r="A229" s="8">
        <v>43009</v>
      </c>
      <c r="B229" s="265">
        <f>'[8]Activos '!E232/10^9</f>
        <v>642.34651881073762</v>
      </c>
      <c r="C229" s="266">
        <f t="shared" si="3"/>
        <v>1.2688342122721297</v>
      </c>
      <c r="D229" s="14"/>
      <c r="E229" s="17"/>
      <c r="N229" s="2"/>
    </row>
    <row r="230" spans="1:14" x14ac:dyDescent="0.3">
      <c r="A230" s="8">
        <v>43040</v>
      </c>
      <c r="B230" s="265">
        <f>'[8]Activos '!E233/10^9</f>
        <v>648.61605478007266</v>
      </c>
      <c r="C230" s="266">
        <f t="shared" si="3"/>
        <v>0.22233289130697553</v>
      </c>
      <c r="D230" s="14"/>
      <c r="J230" s="18"/>
      <c r="N230" s="2"/>
    </row>
    <row r="231" spans="1:14" x14ac:dyDescent="0.3">
      <c r="A231" s="8">
        <v>43070</v>
      </c>
      <c r="B231" s="265">
        <f>'[8]Activos '!E234/10^9</f>
        <v>645.42758525481304</v>
      </c>
      <c r="C231" s="266">
        <f t="shared" si="3"/>
        <v>0.85228048364087705</v>
      </c>
      <c r="D231" s="14"/>
      <c r="J231" s="18"/>
      <c r="N231" s="2"/>
    </row>
    <row r="232" spans="1:14" x14ac:dyDescent="0.3">
      <c r="A232" s="8">
        <v>43101</v>
      </c>
      <c r="B232" s="265">
        <f>'[8]Activos '!E235/10^9</f>
        <v>641.42275703886116</v>
      </c>
      <c r="C232" s="266">
        <f t="shared" si="3"/>
        <v>0.80942432566031286</v>
      </c>
      <c r="D232" s="14"/>
      <c r="N232" s="2"/>
    </row>
    <row r="233" spans="1:14" x14ac:dyDescent="0.3">
      <c r="A233" s="8">
        <v>43132</v>
      </c>
      <c r="B233" s="265">
        <f>'[8]Activos '!E236/10^9</f>
        <v>638.08795394608819</v>
      </c>
      <c r="C233" s="266">
        <f t="shared" si="3"/>
        <v>0.93007260906523559</v>
      </c>
      <c r="D233" s="14"/>
      <c r="E233" s="16"/>
      <c r="J233" s="19"/>
      <c r="N233" s="2"/>
    </row>
    <row r="234" spans="1:14" x14ac:dyDescent="0.3">
      <c r="A234" s="8">
        <v>43160</v>
      </c>
      <c r="B234" s="265">
        <f>'[8]Activos '!E237/10^9</f>
        <v>637.46372672002258</v>
      </c>
      <c r="C234" s="266">
        <f t="shared" si="3"/>
        <v>0.42995850529408131</v>
      </c>
      <c r="D234" s="14"/>
      <c r="N234" s="2"/>
    </row>
    <row r="235" spans="1:14" x14ac:dyDescent="0.3">
      <c r="A235" s="8">
        <v>43191</v>
      </c>
      <c r="B235" s="265">
        <f>'[8]Activos '!E238/10^9</f>
        <v>637.41247934210833</v>
      </c>
      <c r="C235" s="266">
        <f t="shared" si="3"/>
        <v>0.394462760787051</v>
      </c>
      <c r="D235" s="14"/>
      <c r="N235" s="2"/>
    </row>
    <row r="236" spans="1:14" x14ac:dyDescent="0.3">
      <c r="A236" s="8">
        <v>43221</v>
      </c>
      <c r="B236" s="265">
        <f>'[8]Activos '!E239/10^9</f>
        <v>637.67777091155301</v>
      </c>
      <c r="C236" s="266">
        <f t="shared" si="3"/>
        <v>0.15393814948987394</v>
      </c>
      <c r="D236" s="14"/>
      <c r="N236" s="2"/>
    </row>
    <row r="237" spans="1:14" x14ac:dyDescent="0.3">
      <c r="A237" s="8">
        <v>43252</v>
      </c>
      <c r="B237" s="265">
        <f>'[8]Activos '!E240/10^9</f>
        <v>637.66143831962052</v>
      </c>
      <c r="C237" s="266">
        <f t="shared" si="3"/>
        <v>-0.48065817042696191</v>
      </c>
      <c r="D237" s="14"/>
      <c r="N237" s="2"/>
    </row>
    <row r="238" spans="1:14" x14ac:dyDescent="0.3">
      <c r="A238" s="8">
        <v>43282</v>
      </c>
      <c r="B238" s="265">
        <f>'[8]Activos '!E241/10^9</f>
        <v>644.49964438596749</v>
      </c>
      <c r="C238" s="266">
        <f t="shared" si="3"/>
        <v>0.33056408029312756</v>
      </c>
      <c r="D238" s="14"/>
      <c r="N238" s="2"/>
    </row>
    <row r="239" spans="1:14" x14ac:dyDescent="0.3">
      <c r="A239" s="8">
        <v>43313</v>
      </c>
      <c r="B239" s="265">
        <f>'[8]Activos '!E242/10^9</f>
        <v>652.65369972761152</v>
      </c>
      <c r="C239" s="266">
        <f t="shared" si="3"/>
        <v>1.7754322176513293</v>
      </c>
      <c r="D239" s="14"/>
      <c r="N239" s="2"/>
    </row>
    <row r="240" spans="1:14" x14ac:dyDescent="0.3">
      <c r="A240" s="8">
        <v>43344</v>
      </c>
      <c r="B240" s="265">
        <f>'[8]Activos '!E243/10^9</f>
        <v>648.00774560103662</v>
      </c>
      <c r="C240" s="266">
        <f t="shared" si="3"/>
        <v>1.3961400034549376</v>
      </c>
      <c r="D240" s="14"/>
      <c r="E240" s="16"/>
      <c r="N240" s="2"/>
    </row>
    <row r="241" spans="1:14" x14ac:dyDescent="0.3">
      <c r="A241" s="8">
        <v>43374</v>
      </c>
      <c r="B241" s="265">
        <f>'[8]Activos '!E244/10^9</f>
        <v>659.63002083851609</v>
      </c>
      <c r="C241" s="266">
        <f t="shared" si="3"/>
        <v>2.6906819795299519</v>
      </c>
      <c r="D241" s="14"/>
      <c r="N241" s="2"/>
    </row>
    <row r="242" spans="1:14" x14ac:dyDescent="0.3">
      <c r="A242" s="8">
        <v>43405</v>
      </c>
      <c r="B242" s="265">
        <f>'[8]Activos '!E245/10^9</f>
        <v>670.28465636591022</v>
      </c>
      <c r="C242" s="266">
        <f t="shared" si="3"/>
        <v>3.3407439464607114</v>
      </c>
      <c r="D242" s="14"/>
      <c r="N242" s="2"/>
    </row>
    <row r="243" spans="1:14" x14ac:dyDescent="0.3">
      <c r="A243" s="8">
        <v>43435</v>
      </c>
      <c r="B243" s="265">
        <f>'[8]Activos '!E246/10^9</f>
        <v>675.72559771418753</v>
      </c>
      <c r="C243" s="266">
        <f t="shared" ref="C243:C249" si="4">(B243/B231-1)*100</f>
        <v>4.6942543441822249</v>
      </c>
      <c r="D243" s="14"/>
      <c r="N243" s="2"/>
    </row>
    <row r="244" spans="1:14" x14ac:dyDescent="0.3">
      <c r="A244" s="8">
        <v>43466</v>
      </c>
      <c r="B244" s="265">
        <f>'[8]Activos '!E247/10^9</f>
        <v>670.94869502098982</v>
      </c>
      <c r="C244" s="266">
        <f t="shared" si="4"/>
        <v>4.6031946416175806</v>
      </c>
      <c r="D244" s="14"/>
      <c r="N244" s="2"/>
    </row>
    <row r="245" spans="1:14" x14ac:dyDescent="0.3">
      <c r="A245" s="8">
        <v>43497</v>
      </c>
      <c r="B245" s="265">
        <f>'[8]Activos '!E248/10^9</f>
        <v>672.50816548249838</v>
      </c>
      <c r="C245" s="266">
        <f t="shared" si="4"/>
        <v>5.3942738338104368</v>
      </c>
      <c r="D245" s="14"/>
      <c r="N245" s="2"/>
    </row>
    <row r="246" spans="1:14" x14ac:dyDescent="0.3">
      <c r="A246" s="8">
        <v>43525</v>
      </c>
      <c r="B246" s="265">
        <f>'[8]Activos '!E249/10^9</f>
        <v>674.69236356595957</v>
      </c>
      <c r="C246" s="266">
        <f t="shared" si="4"/>
        <v>5.8401184703467779</v>
      </c>
      <c r="D246" s="14"/>
      <c r="N246" s="2"/>
    </row>
    <row r="247" spans="1:14" x14ac:dyDescent="0.3">
      <c r="A247" s="8">
        <v>43556</v>
      </c>
      <c r="B247" s="265">
        <f>'[8]Activos '!E250/10^9</f>
        <v>675.31919984282456</v>
      </c>
      <c r="C247" s="266">
        <f t="shared" si="4"/>
        <v>5.9469686787181786</v>
      </c>
      <c r="D247" s="14"/>
      <c r="N247" s="2"/>
    </row>
    <row r="248" spans="1:14" x14ac:dyDescent="0.3">
      <c r="A248" s="8">
        <v>43586</v>
      </c>
      <c r="B248" s="265">
        <f>'[8]Activos '!E251/10^9</f>
        <v>690.71823804311987</v>
      </c>
      <c r="C248" s="266">
        <f t="shared" si="4"/>
        <v>8.3177538172212184</v>
      </c>
      <c r="D248" s="14"/>
      <c r="N248" s="2"/>
    </row>
    <row r="249" spans="1:14" x14ac:dyDescent="0.3">
      <c r="A249" s="8">
        <v>43617</v>
      </c>
      <c r="B249" s="265">
        <f>'[8]Activos '!E252/10^9</f>
        <v>691.51024484244601</v>
      </c>
      <c r="C249" s="266">
        <f t="shared" si="4"/>
        <v>8.4447330960970568</v>
      </c>
      <c r="D249" s="14"/>
      <c r="N249" s="2"/>
    </row>
    <row r="250" spans="1:14" x14ac:dyDescent="0.3">
      <c r="A250" s="8">
        <v>43647</v>
      </c>
      <c r="B250" s="265">
        <f>'[8]Activos '!E253/10^9</f>
        <v>691.3593301841272</v>
      </c>
      <c r="C250" s="266">
        <f t="shared" ref="C250:C251" si="5">(B250/B238-1)*100</f>
        <v>7.2707077818179755</v>
      </c>
      <c r="D250" s="14"/>
      <c r="N250" s="2"/>
    </row>
    <row r="251" spans="1:14" x14ac:dyDescent="0.3">
      <c r="A251" s="8">
        <v>43678</v>
      </c>
      <c r="B251" s="265">
        <f>'[8]Activos '!E254/10^9</f>
        <v>700.12901190110017</v>
      </c>
      <c r="C251" s="266">
        <f t="shared" si="5"/>
        <v>7.2741964372994072</v>
      </c>
      <c r="D251" s="14"/>
      <c r="N251" s="2"/>
    </row>
    <row r="252" spans="1:14" x14ac:dyDescent="0.3">
      <c r="A252" s="3"/>
      <c r="B252" s="3"/>
      <c r="C252" s="3"/>
      <c r="D252" s="14"/>
      <c r="N252" s="2"/>
    </row>
    <row r="253" spans="1:14" x14ac:dyDescent="0.3">
      <c r="A253" s="3"/>
      <c r="B253" s="3"/>
      <c r="C253" s="3"/>
      <c r="D253" s="14"/>
      <c r="N253" s="2"/>
    </row>
    <row r="254" spans="1:14" x14ac:dyDescent="0.3">
      <c r="A254" s="3"/>
      <c r="B254" s="3"/>
      <c r="C254" s="3"/>
      <c r="D254" s="14"/>
      <c r="N254" s="2"/>
    </row>
    <row r="255" spans="1:14" x14ac:dyDescent="0.3">
      <c r="A255" s="3"/>
      <c r="B255" s="3"/>
      <c r="C255" s="3"/>
      <c r="D255" s="14"/>
    </row>
    <row r="256" spans="1:14" x14ac:dyDescent="0.3">
      <c r="A256" s="3"/>
      <c r="B256" s="3"/>
      <c r="C256" s="3"/>
      <c r="D256" s="14"/>
    </row>
    <row r="257" spans="1:4" x14ac:dyDescent="0.3">
      <c r="A257" s="3"/>
      <c r="B257" s="3"/>
      <c r="C257" s="3"/>
      <c r="D257" s="14"/>
    </row>
    <row r="258" spans="1:4" x14ac:dyDescent="0.3">
      <c r="A258" s="3"/>
      <c r="B258" s="3"/>
      <c r="C258" s="3"/>
      <c r="D258" s="14"/>
    </row>
    <row r="259" spans="1:4" x14ac:dyDescent="0.3">
      <c r="A259" s="3"/>
      <c r="B259" s="3"/>
      <c r="C259" s="3"/>
      <c r="D259" s="14"/>
    </row>
    <row r="260" spans="1:4" x14ac:dyDescent="0.3">
      <c r="A260" s="3"/>
      <c r="B260" s="3"/>
      <c r="C260" s="3"/>
      <c r="D260" s="14"/>
    </row>
    <row r="261" spans="1:4" x14ac:dyDescent="0.3">
      <c r="A261" s="3"/>
      <c r="B261" s="3"/>
      <c r="C261" s="3"/>
      <c r="D261" s="14"/>
    </row>
    <row r="262" spans="1:4" x14ac:dyDescent="0.3">
      <c r="A262" s="3"/>
      <c r="B262" s="3"/>
      <c r="C262" s="3"/>
      <c r="D262" s="14"/>
    </row>
    <row r="263" spans="1:4" x14ac:dyDescent="0.3">
      <c r="A263" s="3"/>
      <c r="B263" s="3"/>
      <c r="C263" s="3"/>
      <c r="D263" s="14"/>
    </row>
    <row r="264" spans="1:4" x14ac:dyDescent="0.3">
      <c r="A264" s="3"/>
      <c r="B264" s="3"/>
      <c r="C264" s="3"/>
      <c r="D264" s="14"/>
    </row>
    <row r="265" spans="1:4" x14ac:dyDescent="0.3">
      <c r="A265" s="3"/>
      <c r="B265" s="3"/>
      <c r="C265" s="3"/>
      <c r="D265" s="14"/>
    </row>
    <row r="266" spans="1:4" x14ac:dyDescent="0.3">
      <c r="A266" s="3"/>
      <c r="B266" s="3"/>
      <c r="C266" s="3"/>
      <c r="D266" s="14"/>
    </row>
    <row r="267" spans="1:4" x14ac:dyDescent="0.3">
      <c r="A267" s="3"/>
      <c r="B267" s="3"/>
      <c r="C267" s="3"/>
      <c r="D267" s="14"/>
    </row>
    <row r="268" spans="1:4" x14ac:dyDescent="0.3">
      <c r="A268" s="3"/>
      <c r="B268" s="3"/>
      <c r="C268" s="3"/>
      <c r="D268" s="14"/>
    </row>
    <row r="269" spans="1:4" x14ac:dyDescent="0.3">
      <c r="A269" s="3"/>
      <c r="B269" s="3"/>
      <c r="C269" s="3"/>
      <c r="D269" s="14"/>
    </row>
    <row r="270" spans="1:4" x14ac:dyDescent="0.3">
      <c r="A270" s="3"/>
      <c r="B270" s="3"/>
      <c r="C270" s="3"/>
      <c r="D270" s="14"/>
    </row>
    <row r="271" spans="1:4" x14ac:dyDescent="0.3">
      <c r="A271" s="3"/>
      <c r="B271" s="3"/>
      <c r="C271" s="3"/>
      <c r="D271" s="14"/>
    </row>
    <row r="272" spans="1:4" x14ac:dyDescent="0.3">
      <c r="A272" s="3"/>
      <c r="B272" s="3"/>
      <c r="C272" s="3"/>
      <c r="D272" s="14"/>
    </row>
    <row r="273" spans="1:4" x14ac:dyDescent="0.3">
      <c r="A273" s="3"/>
      <c r="B273" s="3"/>
      <c r="C273" s="3"/>
      <c r="D273" s="14"/>
    </row>
    <row r="274" spans="1:4" x14ac:dyDescent="0.3">
      <c r="A274" s="3"/>
      <c r="B274" s="3"/>
      <c r="C274" s="3"/>
      <c r="D274" s="14"/>
    </row>
    <row r="275" spans="1:4" x14ac:dyDescent="0.3">
      <c r="A275" s="3"/>
      <c r="B275" s="3"/>
      <c r="C275" s="3"/>
      <c r="D275" s="14"/>
    </row>
    <row r="276" spans="1:4" x14ac:dyDescent="0.3">
      <c r="A276" s="3"/>
      <c r="B276" s="3"/>
      <c r="C276" s="3"/>
      <c r="D276" s="14"/>
    </row>
    <row r="277" spans="1:4" x14ac:dyDescent="0.3">
      <c r="A277" s="3"/>
      <c r="B277" s="3"/>
      <c r="C277" s="3"/>
      <c r="D277" s="14"/>
    </row>
    <row r="278" spans="1:4" x14ac:dyDescent="0.3">
      <c r="A278" s="3"/>
      <c r="B278" s="3"/>
      <c r="C278" s="3"/>
      <c r="D278" s="14"/>
    </row>
    <row r="279" spans="1:4" x14ac:dyDescent="0.3">
      <c r="A279" s="3"/>
      <c r="B279" s="3"/>
      <c r="C279" s="3"/>
      <c r="D279" s="14"/>
    </row>
    <row r="280" spans="1:4" x14ac:dyDescent="0.3">
      <c r="A280" s="3"/>
      <c r="B280" s="3"/>
      <c r="C280" s="3"/>
      <c r="D280" s="14"/>
    </row>
    <row r="281" spans="1:4" x14ac:dyDescent="0.3">
      <c r="A281" s="3"/>
      <c r="B281" s="3"/>
      <c r="C281" s="3"/>
      <c r="D281" s="14"/>
    </row>
    <row r="282" spans="1:4" x14ac:dyDescent="0.3">
      <c r="A282" s="3"/>
      <c r="B282" s="3"/>
      <c r="C282" s="3"/>
      <c r="D282" s="14"/>
    </row>
    <row r="283" spans="1:4" x14ac:dyDescent="0.3">
      <c r="A283" s="3"/>
      <c r="B283" s="3"/>
      <c r="C283" s="3"/>
      <c r="D283" s="14"/>
    </row>
    <row r="284" spans="1:4" x14ac:dyDescent="0.3">
      <c r="A284" s="3"/>
      <c r="B284" s="3"/>
      <c r="C284" s="3"/>
      <c r="D284" s="14"/>
    </row>
    <row r="285" spans="1:4" x14ac:dyDescent="0.3">
      <c r="A285" s="3"/>
      <c r="B285" s="3"/>
      <c r="C285" s="3"/>
      <c r="D285" s="14"/>
    </row>
    <row r="286" spans="1:4" x14ac:dyDescent="0.3">
      <c r="A286" s="3"/>
      <c r="B286" s="3"/>
      <c r="C286" s="3"/>
      <c r="D286" s="14"/>
    </row>
    <row r="287" spans="1:4" x14ac:dyDescent="0.3">
      <c r="A287" s="3"/>
      <c r="B287" s="3"/>
      <c r="C287" s="3"/>
      <c r="D287" s="14"/>
    </row>
    <row r="288" spans="1:4" x14ac:dyDescent="0.3">
      <c r="A288" s="3"/>
      <c r="B288" s="3"/>
      <c r="C288" s="3"/>
      <c r="D288" s="14"/>
    </row>
    <row r="289" spans="1:4" x14ac:dyDescent="0.3">
      <c r="A289" s="3"/>
      <c r="B289" s="3"/>
      <c r="C289" s="3"/>
      <c r="D289" s="14"/>
    </row>
    <row r="290" spans="1:4" x14ac:dyDescent="0.3">
      <c r="A290" s="3"/>
      <c r="B290" s="3"/>
      <c r="C290" s="3"/>
      <c r="D290" s="14"/>
    </row>
    <row r="291" spans="1:4" x14ac:dyDescent="0.3">
      <c r="A291" s="3"/>
      <c r="B291" s="3"/>
      <c r="C291" s="3"/>
      <c r="D291" s="14"/>
    </row>
    <row r="292" spans="1:4" x14ac:dyDescent="0.3">
      <c r="A292" s="3"/>
      <c r="B292" s="3"/>
      <c r="C292" s="3"/>
      <c r="D292" s="14"/>
    </row>
    <row r="293" spans="1:4" x14ac:dyDescent="0.3">
      <c r="A293" s="3"/>
      <c r="B293" s="3"/>
      <c r="C293" s="3"/>
      <c r="D293" s="14"/>
    </row>
    <row r="294" spans="1:4" x14ac:dyDescent="0.3">
      <c r="A294" s="3"/>
      <c r="B294" s="3"/>
      <c r="C294" s="3"/>
      <c r="D294" s="14"/>
    </row>
    <row r="295" spans="1:4" x14ac:dyDescent="0.3">
      <c r="A295" s="3"/>
      <c r="B295" s="3"/>
      <c r="C295" s="3"/>
      <c r="D295" s="14"/>
    </row>
    <row r="296" spans="1:4" x14ac:dyDescent="0.3">
      <c r="A296" s="3"/>
      <c r="B296" s="3"/>
      <c r="C296" s="3"/>
      <c r="D296" s="14"/>
    </row>
    <row r="297" spans="1:4" x14ac:dyDescent="0.3">
      <c r="A297" s="3"/>
      <c r="B297" s="3"/>
      <c r="C297" s="3"/>
      <c r="D297" s="14"/>
    </row>
    <row r="298" spans="1:4" x14ac:dyDescent="0.3">
      <c r="A298" s="3"/>
      <c r="B298" s="3"/>
      <c r="C298" s="3"/>
      <c r="D298" s="14"/>
    </row>
    <row r="299" spans="1:4" x14ac:dyDescent="0.3">
      <c r="A299" s="3"/>
      <c r="B299" s="3"/>
      <c r="C299" s="3"/>
      <c r="D299" s="14"/>
    </row>
    <row r="300" spans="1:4" x14ac:dyDescent="0.3">
      <c r="A300" s="3"/>
      <c r="B300" s="3"/>
      <c r="C300" s="3"/>
      <c r="D300" s="3"/>
    </row>
    <row r="301" spans="1:4" x14ac:dyDescent="0.3">
      <c r="A301" s="3"/>
      <c r="B301" s="3"/>
      <c r="C301" s="3"/>
      <c r="D301" s="3"/>
    </row>
    <row r="302" spans="1:4" x14ac:dyDescent="0.3">
      <c r="A302" s="3"/>
      <c r="B302" s="3"/>
      <c r="C302" s="3"/>
      <c r="D302" s="3"/>
    </row>
    <row r="303" spans="1:4" x14ac:dyDescent="0.3">
      <c r="A303" s="3"/>
      <c r="B303" s="3"/>
      <c r="C303" s="3"/>
      <c r="D303" s="3"/>
    </row>
    <row r="304" spans="1:4" x14ac:dyDescent="0.3">
      <c r="A304" s="3"/>
      <c r="B304" s="3"/>
      <c r="C304" s="3"/>
      <c r="D304" s="3"/>
    </row>
    <row r="305" spans="1:4" x14ac:dyDescent="0.3">
      <c r="A305" s="3"/>
      <c r="B305" s="3"/>
      <c r="C305" s="3"/>
      <c r="D305" s="3"/>
    </row>
    <row r="306" spans="1:4" x14ac:dyDescent="0.3">
      <c r="A306" s="3"/>
      <c r="B306" s="3"/>
      <c r="C306" s="3"/>
      <c r="D306" s="3"/>
    </row>
    <row r="307" spans="1:4" x14ac:dyDescent="0.3">
      <c r="A307" s="3"/>
      <c r="B307" s="3"/>
      <c r="C307" s="3"/>
      <c r="D307" s="3"/>
    </row>
    <row r="308" spans="1:4" x14ac:dyDescent="0.3">
      <c r="A308" s="3"/>
      <c r="B308" s="3"/>
      <c r="C308" s="3"/>
      <c r="D308" s="3"/>
    </row>
    <row r="309" spans="1:4" x14ac:dyDescent="0.3">
      <c r="A309" s="3"/>
      <c r="B309" s="3"/>
      <c r="C309" s="3"/>
      <c r="D309" s="3"/>
    </row>
    <row r="310" spans="1:4" x14ac:dyDescent="0.3">
      <c r="A310" s="3"/>
      <c r="B310" s="3"/>
      <c r="C310" s="3"/>
      <c r="D310" s="3"/>
    </row>
    <row r="311" spans="1:4" x14ac:dyDescent="0.3">
      <c r="A311" s="3"/>
      <c r="B311" s="3"/>
      <c r="C311" s="3"/>
      <c r="D311" s="3"/>
    </row>
    <row r="312" spans="1:4" x14ac:dyDescent="0.3">
      <c r="A312" s="3"/>
      <c r="B312" s="3"/>
      <c r="C312" s="3"/>
      <c r="D312" s="3"/>
    </row>
    <row r="313" spans="1:4" x14ac:dyDescent="0.3">
      <c r="A313" s="3"/>
      <c r="B313" s="3"/>
      <c r="C313" s="3"/>
      <c r="D313" s="3"/>
    </row>
    <row r="314" spans="1:4" x14ac:dyDescent="0.3">
      <c r="A314" s="3"/>
      <c r="B314" s="3"/>
      <c r="C314" s="3"/>
      <c r="D314" s="3"/>
    </row>
    <row r="315" spans="1:4" x14ac:dyDescent="0.3">
      <c r="A315" s="3"/>
      <c r="B315" s="3"/>
      <c r="C315" s="3"/>
      <c r="D315" s="3"/>
    </row>
    <row r="316" spans="1:4" x14ac:dyDescent="0.3">
      <c r="A316" s="3"/>
      <c r="B316" s="3"/>
      <c r="C316" s="3"/>
      <c r="D316" s="3"/>
    </row>
    <row r="317" spans="1:4" x14ac:dyDescent="0.3">
      <c r="A317" s="3"/>
      <c r="B317" s="3"/>
      <c r="C317" s="3"/>
      <c r="D317" s="3"/>
    </row>
    <row r="318" spans="1:4" x14ac:dyDescent="0.3">
      <c r="A318" s="3"/>
      <c r="B318" s="3"/>
      <c r="C318" s="3"/>
      <c r="D318" s="3"/>
    </row>
    <row r="319" spans="1:4" x14ac:dyDescent="0.3">
      <c r="A319" s="3"/>
      <c r="B319" s="3"/>
      <c r="C319" s="3"/>
      <c r="D319" s="3"/>
    </row>
    <row r="320" spans="1:4" x14ac:dyDescent="0.3">
      <c r="A320" s="3"/>
      <c r="B320" s="3"/>
      <c r="C320" s="3"/>
      <c r="D320" s="3"/>
    </row>
    <row r="321" spans="1:4" x14ac:dyDescent="0.3">
      <c r="A321" s="3"/>
      <c r="B321" s="3"/>
      <c r="C321" s="3"/>
      <c r="D321" s="3"/>
    </row>
    <row r="322" spans="1:4" x14ac:dyDescent="0.3">
      <c r="A322" s="3"/>
      <c r="B322" s="3"/>
      <c r="C322" s="3"/>
      <c r="D322" s="3"/>
    </row>
    <row r="323" spans="1:4" x14ac:dyDescent="0.3">
      <c r="A323" s="3"/>
      <c r="B323" s="3"/>
      <c r="C323" s="3"/>
      <c r="D323" s="3"/>
    </row>
    <row r="324" spans="1:4" x14ac:dyDescent="0.3">
      <c r="A324" s="3"/>
      <c r="B324" s="3"/>
      <c r="C324" s="3"/>
      <c r="D324" s="3"/>
    </row>
    <row r="325" spans="1:4" x14ac:dyDescent="0.3">
      <c r="A325" s="3"/>
      <c r="B325" s="3"/>
      <c r="C325" s="3"/>
      <c r="D325" s="3"/>
    </row>
    <row r="326" spans="1:4" x14ac:dyDescent="0.3">
      <c r="A326" s="3"/>
      <c r="B326" s="3"/>
      <c r="C326" s="3"/>
      <c r="D326" s="3"/>
    </row>
    <row r="327" spans="1:4" x14ac:dyDescent="0.3">
      <c r="A327" s="3"/>
      <c r="B327" s="3"/>
      <c r="C327" s="3"/>
      <c r="D327" s="3"/>
    </row>
    <row r="328" spans="1:4" x14ac:dyDescent="0.3">
      <c r="A328" s="3"/>
      <c r="B328" s="3"/>
      <c r="C328" s="3"/>
      <c r="D328" s="3"/>
    </row>
    <row r="329" spans="1:4" x14ac:dyDescent="0.3">
      <c r="A329" s="3"/>
      <c r="B329" s="3"/>
      <c r="C329" s="3"/>
      <c r="D329" s="3"/>
    </row>
    <row r="330" spans="1:4" x14ac:dyDescent="0.3">
      <c r="A330" s="3"/>
      <c r="B330" s="3"/>
      <c r="C330" s="3"/>
      <c r="D330" s="3"/>
    </row>
    <row r="331" spans="1:4" x14ac:dyDescent="0.3">
      <c r="A331" s="3"/>
      <c r="B331" s="3"/>
      <c r="C331" s="3"/>
      <c r="D331" s="3"/>
    </row>
    <row r="332" spans="1:4" x14ac:dyDescent="0.3">
      <c r="A332" s="3"/>
      <c r="B332" s="3"/>
      <c r="C332" s="3"/>
      <c r="D332" s="3"/>
    </row>
    <row r="333" spans="1:4" x14ac:dyDescent="0.3">
      <c r="A333" s="3"/>
      <c r="B333" s="3"/>
      <c r="C333" s="3"/>
      <c r="D333" s="3"/>
    </row>
    <row r="334" spans="1:4" x14ac:dyDescent="0.3">
      <c r="A334" s="3"/>
      <c r="B334" s="3"/>
      <c r="C334" s="3"/>
      <c r="D334" s="3"/>
    </row>
    <row r="335" spans="1:4" x14ac:dyDescent="0.3">
      <c r="A335" s="3"/>
      <c r="B335" s="3"/>
      <c r="C335" s="3"/>
      <c r="D335" s="3"/>
    </row>
    <row r="336" spans="1:4" x14ac:dyDescent="0.3">
      <c r="A336" s="3"/>
      <c r="B336" s="3"/>
      <c r="C336" s="3"/>
      <c r="D336" s="3"/>
    </row>
    <row r="337" spans="1:4" x14ac:dyDescent="0.3">
      <c r="A337" s="3"/>
      <c r="B337" s="3"/>
      <c r="C337" s="3"/>
      <c r="D337" s="3"/>
    </row>
    <row r="338" spans="1:4" x14ac:dyDescent="0.3">
      <c r="A338" s="3"/>
      <c r="B338" s="3"/>
      <c r="C338" s="3"/>
      <c r="D338" s="3"/>
    </row>
    <row r="339" spans="1:4" x14ac:dyDescent="0.3">
      <c r="A339" s="3"/>
      <c r="B339" s="3"/>
      <c r="C339" s="3"/>
      <c r="D339" s="3"/>
    </row>
    <row r="340" spans="1:4" x14ac:dyDescent="0.3">
      <c r="A340" s="3"/>
      <c r="B340" s="3"/>
      <c r="C340" s="3"/>
      <c r="D340" s="3"/>
    </row>
    <row r="341" spans="1:4" x14ac:dyDescent="0.3">
      <c r="A341" s="3"/>
      <c r="B341" s="3"/>
      <c r="C341" s="3"/>
      <c r="D341" s="3"/>
    </row>
    <row r="342" spans="1:4" x14ac:dyDescent="0.3">
      <c r="A342" s="3"/>
      <c r="B342" s="3"/>
      <c r="C342" s="3"/>
      <c r="D342" s="3"/>
    </row>
    <row r="343" spans="1:4" x14ac:dyDescent="0.3">
      <c r="A343" s="3"/>
      <c r="B343" s="3"/>
      <c r="C343" s="3"/>
      <c r="D343" s="3"/>
    </row>
    <row r="344" spans="1:4" x14ac:dyDescent="0.3">
      <c r="A344" s="3"/>
      <c r="B344" s="3"/>
      <c r="C344" s="3"/>
      <c r="D344" s="3"/>
    </row>
    <row r="345" spans="1:4" x14ac:dyDescent="0.3">
      <c r="A345" s="3"/>
      <c r="B345" s="3"/>
      <c r="C345" s="3"/>
      <c r="D345" s="3"/>
    </row>
    <row r="346" spans="1:4" x14ac:dyDescent="0.3">
      <c r="A346" s="3"/>
      <c r="B346" s="3"/>
      <c r="C346" s="3"/>
      <c r="D346" s="3"/>
    </row>
    <row r="347" spans="1:4" x14ac:dyDescent="0.3">
      <c r="A347" s="3"/>
      <c r="B347" s="3"/>
      <c r="C347" s="3"/>
      <c r="D347" s="3"/>
    </row>
    <row r="348" spans="1:4" x14ac:dyDescent="0.3">
      <c r="A348" s="3"/>
      <c r="B348" s="3"/>
      <c r="C348" s="3"/>
      <c r="D348" s="3"/>
    </row>
    <row r="349" spans="1:4" x14ac:dyDescent="0.3">
      <c r="A349" s="3"/>
      <c r="B349" s="3"/>
      <c r="C349" s="3"/>
      <c r="D349" s="3"/>
    </row>
    <row r="350" spans="1:4" x14ac:dyDescent="0.3">
      <c r="A350" s="3"/>
      <c r="B350" s="3"/>
      <c r="C350" s="3"/>
      <c r="D350" s="3"/>
    </row>
    <row r="351" spans="1:4" x14ac:dyDescent="0.3">
      <c r="A351" s="3"/>
      <c r="B351" s="3"/>
      <c r="C351" s="3"/>
      <c r="D351" s="3"/>
    </row>
    <row r="352" spans="1:4" x14ac:dyDescent="0.3">
      <c r="A352" s="3"/>
      <c r="B352" s="3"/>
      <c r="C352" s="3"/>
      <c r="D352" s="3"/>
    </row>
    <row r="353" spans="1:4" x14ac:dyDescent="0.3">
      <c r="A353" s="3"/>
      <c r="B353" s="3"/>
      <c r="C353" s="3"/>
      <c r="D353" s="3"/>
    </row>
    <row r="354" spans="1:4" x14ac:dyDescent="0.3">
      <c r="A354" s="3"/>
      <c r="B354" s="3"/>
      <c r="C354" s="3"/>
      <c r="D354" s="3"/>
    </row>
    <row r="355" spans="1:4" x14ac:dyDescent="0.3">
      <c r="A355" s="3"/>
      <c r="B355" s="3"/>
      <c r="C355" s="3"/>
      <c r="D355" s="3"/>
    </row>
    <row r="356" spans="1:4" x14ac:dyDescent="0.3">
      <c r="A356" s="3"/>
      <c r="B356" s="3"/>
      <c r="C356" s="3"/>
      <c r="D356" s="3"/>
    </row>
    <row r="357" spans="1:4" x14ac:dyDescent="0.3">
      <c r="A357" s="3"/>
      <c r="B357" s="3"/>
      <c r="C357" s="3"/>
      <c r="D357" s="3"/>
    </row>
    <row r="358" spans="1:4" x14ac:dyDescent="0.3">
      <c r="A358" s="3"/>
      <c r="B358" s="3"/>
      <c r="C358" s="3"/>
      <c r="D358" s="3"/>
    </row>
    <row r="359" spans="1:4" x14ac:dyDescent="0.3">
      <c r="A359" s="3"/>
      <c r="B359" s="3"/>
      <c r="C359" s="3"/>
      <c r="D359" s="3"/>
    </row>
    <row r="360" spans="1:4" x14ac:dyDescent="0.3">
      <c r="A360" s="3"/>
      <c r="B360" s="3"/>
      <c r="C360" s="3"/>
      <c r="D360" s="3"/>
    </row>
    <row r="361" spans="1:4" x14ac:dyDescent="0.3">
      <c r="A361" s="3"/>
      <c r="B361" s="3"/>
      <c r="C361" s="3"/>
      <c r="D361" s="3"/>
    </row>
    <row r="362" spans="1:4" x14ac:dyDescent="0.3">
      <c r="A362" s="3"/>
      <c r="B362" s="3"/>
      <c r="C362" s="3"/>
      <c r="D362" s="3"/>
    </row>
    <row r="363" spans="1:4" x14ac:dyDescent="0.3">
      <c r="A363" s="3"/>
      <c r="B363" s="3"/>
      <c r="C363" s="3"/>
      <c r="D363" s="3"/>
    </row>
    <row r="364" spans="1:4" x14ac:dyDescent="0.3">
      <c r="A364" s="3"/>
      <c r="B364" s="3"/>
      <c r="C364" s="3"/>
      <c r="D364" s="3"/>
    </row>
    <row r="365" spans="1:4" x14ac:dyDescent="0.3">
      <c r="A365" s="3"/>
      <c r="B365" s="3"/>
      <c r="C365" s="3"/>
      <c r="D365" s="3"/>
    </row>
    <row r="366" spans="1:4" x14ac:dyDescent="0.3">
      <c r="A366" s="3"/>
      <c r="B366" s="3"/>
      <c r="C366" s="3"/>
      <c r="D366" s="3"/>
    </row>
    <row r="367" spans="1:4" x14ac:dyDescent="0.3">
      <c r="A367" s="3"/>
      <c r="B367" s="3"/>
      <c r="C367" s="3"/>
      <c r="D367" s="3"/>
    </row>
    <row r="368" spans="1:4" x14ac:dyDescent="0.3">
      <c r="A368" s="3"/>
      <c r="B368" s="3"/>
      <c r="C368" s="3"/>
      <c r="D368" s="3"/>
    </row>
    <row r="369" spans="1:4" x14ac:dyDescent="0.3">
      <c r="A369" s="3"/>
      <c r="B369" s="3"/>
      <c r="C369" s="3"/>
      <c r="D369" s="3"/>
    </row>
    <row r="370" spans="1:4" x14ac:dyDescent="0.3">
      <c r="A370" s="3"/>
      <c r="B370" s="3"/>
      <c r="C370" s="3"/>
      <c r="D370" s="3"/>
    </row>
    <row r="371" spans="1:4" x14ac:dyDescent="0.3">
      <c r="A371" s="3"/>
      <c r="B371" s="3"/>
      <c r="C371" s="3"/>
      <c r="D371" s="3"/>
    </row>
    <row r="372" spans="1:4" x14ac:dyDescent="0.3">
      <c r="A372" s="3"/>
      <c r="B372" s="3"/>
      <c r="C372" s="3"/>
      <c r="D372" s="3"/>
    </row>
    <row r="373" spans="1:4" x14ac:dyDescent="0.3">
      <c r="A373" s="3"/>
      <c r="B373" s="3"/>
      <c r="C373" s="3"/>
      <c r="D373" s="3"/>
    </row>
    <row r="374" spans="1:4" x14ac:dyDescent="0.3">
      <c r="A374" s="3"/>
      <c r="B374" s="3"/>
      <c r="C374" s="3"/>
      <c r="D374" s="3"/>
    </row>
    <row r="375" spans="1:4" x14ac:dyDescent="0.3">
      <c r="A375" s="3"/>
      <c r="B375" s="3"/>
      <c r="C375" s="3"/>
      <c r="D375" s="3"/>
    </row>
    <row r="376" spans="1:4" x14ac:dyDescent="0.3">
      <c r="A376" s="3"/>
      <c r="B376" s="3"/>
      <c r="C376" s="3"/>
      <c r="D376" s="3"/>
    </row>
    <row r="377" spans="1:4" x14ac:dyDescent="0.3">
      <c r="A377" s="3"/>
      <c r="B377" s="3"/>
      <c r="C377" s="3"/>
      <c r="D377" s="3"/>
    </row>
    <row r="378" spans="1:4" x14ac:dyDescent="0.3">
      <c r="A378" s="3"/>
      <c r="B378" s="3"/>
      <c r="C378" s="3"/>
      <c r="D378" s="3"/>
    </row>
    <row r="379" spans="1:4" x14ac:dyDescent="0.3">
      <c r="A379" s="3"/>
      <c r="B379" s="3"/>
      <c r="C379" s="3"/>
      <c r="D379" s="3"/>
    </row>
    <row r="380" spans="1:4" x14ac:dyDescent="0.3">
      <c r="A380" s="3"/>
      <c r="B380" s="3"/>
      <c r="C380" s="3"/>
      <c r="D380" s="3"/>
    </row>
    <row r="381" spans="1:4" x14ac:dyDescent="0.3">
      <c r="A381" s="3"/>
      <c r="B381" s="3"/>
      <c r="C381" s="3"/>
      <c r="D381" s="3"/>
    </row>
    <row r="382" spans="1:4" x14ac:dyDescent="0.3">
      <c r="A382" s="3"/>
      <c r="B382" s="3"/>
      <c r="C382" s="3"/>
      <c r="D382" s="3"/>
    </row>
    <row r="383" spans="1:4" x14ac:dyDescent="0.3">
      <c r="A383" s="3"/>
      <c r="B383" s="3"/>
      <c r="C383" s="3"/>
      <c r="D383" s="3"/>
    </row>
    <row r="384" spans="1:4" x14ac:dyDescent="0.3">
      <c r="A384" s="3"/>
      <c r="B384" s="3"/>
      <c r="C384" s="3"/>
      <c r="D384" s="3"/>
    </row>
    <row r="385" spans="1:4" x14ac:dyDescent="0.3">
      <c r="A385" s="3"/>
      <c r="B385" s="3"/>
      <c r="C385" s="3"/>
      <c r="D385" s="3"/>
    </row>
    <row r="386" spans="1:4" x14ac:dyDescent="0.3">
      <c r="A386" s="3"/>
      <c r="B386" s="3"/>
      <c r="C386" s="3"/>
      <c r="D386" s="3"/>
    </row>
    <row r="387" spans="1:4" x14ac:dyDescent="0.3">
      <c r="A387" s="3"/>
      <c r="B387" s="3"/>
      <c r="C387" s="3"/>
      <c r="D387" s="3"/>
    </row>
    <row r="388" spans="1:4" x14ac:dyDescent="0.3">
      <c r="A388" s="3"/>
      <c r="B388" s="3"/>
      <c r="C388" s="3"/>
      <c r="D388" s="3"/>
    </row>
    <row r="389" spans="1:4" x14ac:dyDescent="0.3">
      <c r="A389" s="3"/>
      <c r="B389" s="3"/>
      <c r="C389" s="3"/>
      <c r="D389" s="3"/>
    </row>
    <row r="390" spans="1:4" x14ac:dyDescent="0.3">
      <c r="A390" s="3"/>
      <c r="B390" s="3"/>
      <c r="C390" s="3"/>
      <c r="D390" s="3"/>
    </row>
    <row r="391" spans="1:4" x14ac:dyDescent="0.3">
      <c r="A391" s="3"/>
      <c r="B391" s="3"/>
      <c r="C391" s="3"/>
      <c r="D391" s="3"/>
    </row>
    <row r="392" spans="1:4" x14ac:dyDescent="0.3">
      <c r="A392" s="3"/>
      <c r="B392" s="3"/>
      <c r="C392" s="3"/>
      <c r="D392" s="3"/>
    </row>
    <row r="393" spans="1:4" x14ac:dyDescent="0.3">
      <c r="A393" s="3"/>
      <c r="B393" s="3"/>
      <c r="C393" s="3"/>
      <c r="D393" s="3"/>
    </row>
    <row r="394" spans="1:4" x14ac:dyDescent="0.3">
      <c r="A394" s="3"/>
      <c r="B394" s="3"/>
      <c r="C394" s="3"/>
      <c r="D394" s="3"/>
    </row>
    <row r="395" spans="1:4" x14ac:dyDescent="0.3">
      <c r="A395" s="3"/>
      <c r="B395" s="3"/>
      <c r="C395" s="3"/>
      <c r="D395" s="3"/>
    </row>
    <row r="396" spans="1:4" x14ac:dyDescent="0.3">
      <c r="A396" s="3"/>
      <c r="B396" s="3"/>
      <c r="C396" s="3"/>
      <c r="D396" s="3"/>
    </row>
    <row r="397" spans="1:4" x14ac:dyDescent="0.3">
      <c r="A397" s="3"/>
      <c r="B397" s="3"/>
      <c r="C397" s="3"/>
      <c r="D397" s="3"/>
    </row>
    <row r="398" spans="1:4" x14ac:dyDescent="0.3">
      <c r="A398" s="3"/>
      <c r="B398" s="3"/>
      <c r="C398" s="3"/>
      <c r="D398" s="3"/>
    </row>
    <row r="399" spans="1:4" x14ac:dyDescent="0.3">
      <c r="A399" s="3"/>
      <c r="B399" s="3"/>
      <c r="C399" s="3"/>
      <c r="D399" s="3"/>
    </row>
    <row r="400" spans="1:4" x14ac:dyDescent="0.3">
      <c r="A400" s="3"/>
      <c r="B400" s="3"/>
      <c r="C400" s="3"/>
      <c r="D400" s="3"/>
    </row>
    <row r="401" spans="1:4" x14ac:dyDescent="0.3">
      <c r="A401" s="3"/>
      <c r="B401" s="3"/>
      <c r="C401" s="3"/>
      <c r="D401" s="3"/>
    </row>
    <row r="402" spans="1:4" x14ac:dyDescent="0.3">
      <c r="A402" s="3"/>
      <c r="B402" s="3"/>
      <c r="C402" s="3"/>
      <c r="D402" s="3"/>
    </row>
    <row r="403" spans="1:4" x14ac:dyDescent="0.3">
      <c r="A403" s="3"/>
      <c r="B403" s="3"/>
      <c r="C403" s="3"/>
      <c r="D403" s="3"/>
    </row>
    <row r="404" spans="1:4" x14ac:dyDescent="0.3">
      <c r="A404" s="3"/>
      <c r="B404" s="3"/>
      <c r="C404" s="3"/>
      <c r="D404" s="3"/>
    </row>
    <row r="405" spans="1:4" x14ac:dyDescent="0.3">
      <c r="A405" s="3"/>
      <c r="B405" s="3"/>
      <c r="C405" s="3"/>
      <c r="D405" s="3"/>
    </row>
    <row r="406" spans="1:4" x14ac:dyDescent="0.3">
      <c r="A406" s="3"/>
      <c r="B406" s="3"/>
      <c r="C406" s="3"/>
      <c r="D406" s="3"/>
    </row>
    <row r="407" spans="1:4" x14ac:dyDescent="0.3">
      <c r="A407" s="3"/>
      <c r="B407" s="3"/>
      <c r="C407" s="3"/>
      <c r="D407" s="3"/>
    </row>
    <row r="408" spans="1:4" x14ac:dyDescent="0.3">
      <c r="A408" s="3"/>
      <c r="B408" s="3"/>
      <c r="C408" s="3"/>
      <c r="D408" s="3"/>
    </row>
    <row r="409" spans="1:4" x14ac:dyDescent="0.3">
      <c r="A409" s="3"/>
      <c r="B409" s="3"/>
      <c r="C409" s="3"/>
      <c r="D409" s="3"/>
    </row>
    <row r="410" spans="1:4" x14ac:dyDescent="0.3">
      <c r="A410" s="3"/>
      <c r="B410" s="3"/>
      <c r="C410" s="3"/>
      <c r="D410" s="3"/>
    </row>
    <row r="411" spans="1:4" x14ac:dyDescent="0.3">
      <c r="A411" s="3"/>
      <c r="B411" s="3"/>
      <c r="C411" s="3"/>
      <c r="D411" s="3"/>
    </row>
    <row r="412" spans="1:4" x14ac:dyDescent="0.3">
      <c r="A412" s="3"/>
      <c r="B412" s="3"/>
      <c r="C412" s="3"/>
      <c r="D412" s="3"/>
    </row>
    <row r="413" spans="1:4" x14ac:dyDescent="0.3">
      <c r="A413" s="3"/>
      <c r="B413" s="3"/>
      <c r="C413" s="3"/>
      <c r="D413" s="3"/>
    </row>
    <row r="414" spans="1:4" x14ac:dyDescent="0.3">
      <c r="A414" s="3"/>
      <c r="B414" s="3"/>
      <c r="C414" s="3"/>
      <c r="D414" s="3"/>
    </row>
    <row r="415" spans="1:4" x14ac:dyDescent="0.3">
      <c r="A415" s="3"/>
      <c r="B415" s="3"/>
      <c r="C415" s="3"/>
      <c r="D415" s="3"/>
    </row>
    <row r="416" spans="1:4" x14ac:dyDescent="0.3">
      <c r="A416" s="3"/>
      <c r="B416" s="3"/>
      <c r="C416" s="3"/>
      <c r="D416" s="3"/>
    </row>
    <row r="417" spans="1:4" x14ac:dyDescent="0.3">
      <c r="A417" s="3"/>
      <c r="B417" s="3"/>
      <c r="C417" s="3"/>
      <c r="D417" s="3"/>
    </row>
    <row r="418" spans="1:4" x14ac:dyDescent="0.3">
      <c r="A418" s="3"/>
      <c r="B418" s="3"/>
      <c r="C418" s="3"/>
      <c r="D418" s="3"/>
    </row>
    <row r="419" spans="1:4" x14ac:dyDescent="0.3">
      <c r="A419" s="3"/>
      <c r="B419" s="3"/>
      <c r="C419" s="3"/>
      <c r="D419" s="3"/>
    </row>
    <row r="420" spans="1:4" x14ac:dyDescent="0.3">
      <c r="A420" s="3"/>
      <c r="B420" s="3"/>
      <c r="C420" s="3"/>
      <c r="D420" s="3"/>
    </row>
    <row r="421" spans="1:4" x14ac:dyDescent="0.3">
      <c r="A421" s="3"/>
      <c r="B421" s="3"/>
      <c r="C421" s="3"/>
      <c r="D421" s="3"/>
    </row>
    <row r="422" spans="1:4" x14ac:dyDescent="0.3">
      <c r="A422" s="3"/>
      <c r="B422" s="3"/>
      <c r="C422" s="3"/>
      <c r="D422" s="3"/>
    </row>
    <row r="423" spans="1:4" x14ac:dyDescent="0.3">
      <c r="A423" s="3"/>
      <c r="B423" s="3"/>
      <c r="C423" s="3"/>
      <c r="D423" s="3"/>
    </row>
    <row r="424" spans="1:4" x14ac:dyDescent="0.3">
      <c r="A424" s="3"/>
      <c r="B424" s="3"/>
      <c r="C424" s="3"/>
      <c r="D424" s="3"/>
    </row>
    <row r="425" spans="1:4" x14ac:dyDescent="0.3">
      <c r="A425" s="3"/>
      <c r="B425" s="3"/>
      <c r="C425" s="3"/>
      <c r="D425" s="3"/>
    </row>
    <row r="426" spans="1:4" x14ac:dyDescent="0.3">
      <c r="A426" s="3"/>
      <c r="B426" s="3"/>
      <c r="C426" s="3"/>
      <c r="D426" s="3"/>
    </row>
    <row r="427" spans="1:4" x14ac:dyDescent="0.3">
      <c r="A427" s="3"/>
      <c r="B427" s="3"/>
      <c r="C427" s="3"/>
      <c r="D427" s="3"/>
    </row>
    <row r="428" spans="1:4" x14ac:dyDescent="0.3">
      <c r="A428" s="3"/>
      <c r="B428" s="3"/>
      <c r="C428" s="3"/>
      <c r="D428" s="3"/>
    </row>
    <row r="429" spans="1:4" x14ac:dyDescent="0.3">
      <c r="A429" s="3"/>
      <c r="B429" s="3"/>
      <c r="C429" s="3"/>
      <c r="D429" s="3"/>
    </row>
    <row r="430" spans="1:4" x14ac:dyDescent="0.3">
      <c r="A430" s="3"/>
      <c r="B430" s="3"/>
      <c r="C430" s="3"/>
      <c r="D430" s="3"/>
    </row>
    <row r="431" spans="1:4" x14ac:dyDescent="0.3">
      <c r="A431" s="3"/>
      <c r="B431" s="3"/>
      <c r="C431" s="3"/>
      <c r="D431" s="3"/>
    </row>
    <row r="432" spans="1:4" x14ac:dyDescent="0.3">
      <c r="A432" s="3"/>
      <c r="B432" s="3"/>
      <c r="C432" s="3"/>
      <c r="D432" s="3"/>
    </row>
    <row r="433" spans="1:4" x14ac:dyDescent="0.3">
      <c r="A433" s="3"/>
      <c r="B433" s="3"/>
      <c r="C433" s="3"/>
      <c r="D433" s="3"/>
    </row>
    <row r="434" spans="1:4" x14ac:dyDescent="0.3">
      <c r="A434" s="3"/>
      <c r="B434" s="3"/>
      <c r="C434" s="3"/>
      <c r="D434" s="3"/>
    </row>
    <row r="435" spans="1:4" x14ac:dyDescent="0.3">
      <c r="A435" s="3"/>
      <c r="B435" s="3"/>
      <c r="C435" s="3"/>
      <c r="D435" s="3"/>
    </row>
    <row r="436" spans="1:4" x14ac:dyDescent="0.3">
      <c r="A436" s="3"/>
      <c r="B436" s="3"/>
      <c r="C436" s="3"/>
      <c r="D436" s="3"/>
    </row>
    <row r="437" spans="1:4" x14ac:dyDescent="0.3">
      <c r="A437" s="3"/>
      <c r="B437" s="3"/>
      <c r="C437" s="3"/>
      <c r="D437" s="3"/>
    </row>
    <row r="438" spans="1:4" x14ac:dyDescent="0.3">
      <c r="A438" s="3"/>
      <c r="B438" s="3"/>
      <c r="C438" s="3"/>
      <c r="D438" s="3"/>
    </row>
    <row r="439" spans="1:4" x14ac:dyDescent="0.3">
      <c r="A439" s="3"/>
      <c r="B439" s="3"/>
      <c r="C439" s="3"/>
      <c r="D439" s="3"/>
    </row>
    <row r="440" spans="1:4" x14ac:dyDescent="0.3">
      <c r="A440" s="3"/>
      <c r="B440" s="3"/>
      <c r="C440" s="3"/>
      <c r="D440" s="3"/>
    </row>
    <row r="441" spans="1:4" x14ac:dyDescent="0.3">
      <c r="A441" s="3"/>
      <c r="B441" s="3"/>
      <c r="C441" s="3"/>
      <c r="D441" s="3"/>
    </row>
    <row r="442" spans="1:4" x14ac:dyDescent="0.3">
      <c r="A442" s="3"/>
      <c r="B442" s="3"/>
      <c r="C442" s="3"/>
      <c r="D442" s="3"/>
    </row>
    <row r="443" spans="1:4" x14ac:dyDescent="0.3">
      <c r="A443" s="3"/>
      <c r="B443" s="3"/>
      <c r="C443" s="3"/>
      <c r="D443" s="3"/>
    </row>
    <row r="444" spans="1:4" x14ac:dyDescent="0.3">
      <c r="A444" s="3"/>
      <c r="B444" s="3"/>
      <c r="C444" s="3"/>
      <c r="D444" s="3"/>
    </row>
    <row r="445" spans="1:4" x14ac:dyDescent="0.3">
      <c r="A445" s="3"/>
      <c r="B445" s="3"/>
      <c r="C445" s="3"/>
      <c r="D445" s="3"/>
    </row>
    <row r="446" spans="1:4" x14ac:dyDescent="0.3">
      <c r="A446" s="3"/>
      <c r="B446" s="3"/>
      <c r="C446" s="3"/>
      <c r="D446" s="3"/>
    </row>
    <row r="447" spans="1:4" x14ac:dyDescent="0.3">
      <c r="A447" s="3"/>
      <c r="B447" s="3"/>
      <c r="C447" s="3"/>
      <c r="D447" s="3"/>
    </row>
    <row r="448" spans="1:4" x14ac:dyDescent="0.3">
      <c r="A448" s="3"/>
      <c r="B448" s="3"/>
      <c r="C448" s="3"/>
      <c r="D448" s="3"/>
    </row>
    <row r="449" spans="1:4" x14ac:dyDescent="0.3">
      <c r="A449" s="3"/>
      <c r="B449" s="3"/>
      <c r="C449" s="3"/>
      <c r="D449" s="3"/>
    </row>
    <row r="450" spans="1:4" x14ac:dyDescent="0.3">
      <c r="A450" s="3"/>
      <c r="B450" s="3"/>
      <c r="C450" s="3"/>
      <c r="D450" s="3"/>
    </row>
    <row r="451" spans="1:4" x14ac:dyDescent="0.3">
      <c r="A451" s="3"/>
      <c r="B451" s="3"/>
      <c r="C451" s="3"/>
      <c r="D451" s="3"/>
    </row>
    <row r="452" spans="1:4" x14ac:dyDescent="0.3">
      <c r="A452" s="3"/>
      <c r="B452" s="3"/>
      <c r="C452" s="3"/>
      <c r="D452" s="3"/>
    </row>
    <row r="453" spans="1:4" x14ac:dyDescent="0.3">
      <c r="A453" s="3"/>
      <c r="B453" s="3"/>
      <c r="C453" s="3"/>
      <c r="D453" s="3"/>
    </row>
    <row r="454" spans="1:4" x14ac:dyDescent="0.3">
      <c r="A454" s="3"/>
      <c r="B454" s="3"/>
      <c r="C454" s="3"/>
      <c r="D454" s="3"/>
    </row>
    <row r="455" spans="1:4" x14ac:dyDescent="0.3">
      <c r="A455" s="3"/>
      <c r="B455" s="3"/>
      <c r="C455" s="3"/>
      <c r="D455" s="3"/>
    </row>
    <row r="456" spans="1:4" x14ac:dyDescent="0.3">
      <c r="A456" s="3"/>
      <c r="B456" s="3"/>
      <c r="C456" s="3"/>
      <c r="D456" s="3"/>
    </row>
    <row r="457" spans="1:4" x14ac:dyDescent="0.3">
      <c r="A457" s="3"/>
      <c r="B457" s="3"/>
      <c r="C457" s="3"/>
      <c r="D457" s="3"/>
    </row>
    <row r="458" spans="1:4" x14ac:dyDescent="0.3">
      <c r="A458" s="3"/>
      <c r="B458" s="3"/>
      <c r="C458" s="3"/>
      <c r="D458" s="3"/>
    </row>
    <row r="459" spans="1:4" x14ac:dyDescent="0.3">
      <c r="A459" s="3"/>
      <c r="B459" s="3"/>
      <c r="C459" s="3"/>
      <c r="D459" s="3"/>
    </row>
    <row r="460" spans="1:4" x14ac:dyDescent="0.3">
      <c r="A460" s="3"/>
      <c r="B460" s="3"/>
      <c r="C460" s="3"/>
      <c r="D460" s="3"/>
    </row>
    <row r="461" spans="1:4" x14ac:dyDescent="0.3">
      <c r="A461" s="3"/>
      <c r="B461" s="3"/>
      <c r="C461" s="3"/>
      <c r="D461" s="3"/>
    </row>
    <row r="462" spans="1:4" x14ac:dyDescent="0.3">
      <c r="A462" s="3"/>
      <c r="B462" s="3"/>
      <c r="D462" s="3"/>
    </row>
    <row r="463" spans="1:4" x14ac:dyDescent="0.3">
      <c r="A463" s="3"/>
      <c r="B463" s="3"/>
      <c r="D463" s="3"/>
    </row>
    <row r="464" spans="1:4" x14ac:dyDescent="0.3">
      <c r="A464" s="3"/>
      <c r="B464" s="3"/>
      <c r="D464" s="3"/>
    </row>
    <row r="465" spans="4:4" x14ac:dyDescent="0.3">
      <c r="D465" s="3"/>
    </row>
    <row r="466" spans="4:4" x14ac:dyDescent="0.3">
      <c r="D466" s="3"/>
    </row>
    <row r="467" spans="4:4" x14ac:dyDescent="0.3">
      <c r="D467" s="3"/>
    </row>
    <row r="468" spans="4:4" x14ac:dyDescent="0.3">
      <c r="D468" s="3"/>
    </row>
    <row r="469" spans="4:4" x14ac:dyDescent="0.3">
      <c r="D469" s="3"/>
    </row>
    <row r="470" spans="4:4" x14ac:dyDescent="0.3">
      <c r="D470" s="3"/>
    </row>
    <row r="471" spans="4:4" x14ac:dyDescent="0.3">
      <c r="D471" s="3"/>
    </row>
    <row r="472" spans="4:4" x14ac:dyDescent="0.3">
      <c r="D472" s="3"/>
    </row>
    <row r="473" spans="4:4" x14ac:dyDescent="0.3">
      <c r="D473" s="3"/>
    </row>
    <row r="474" spans="4:4" x14ac:dyDescent="0.3">
      <c r="D474" s="3"/>
    </row>
    <row r="475" spans="4:4" x14ac:dyDescent="0.3">
      <c r="D475" s="3"/>
    </row>
    <row r="476" spans="4:4" x14ac:dyDescent="0.3">
      <c r="D476" s="3"/>
    </row>
    <row r="477" spans="4:4" x14ac:dyDescent="0.3">
      <c r="D477" s="3"/>
    </row>
    <row r="478" spans="4:4" x14ac:dyDescent="0.3">
      <c r="D478" s="3"/>
    </row>
    <row r="479" spans="4:4" x14ac:dyDescent="0.3">
      <c r="D479" s="3"/>
    </row>
    <row r="480" spans="4:4" x14ac:dyDescent="0.3">
      <c r="D480" s="3"/>
    </row>
    <row r="481" spans="4:4" x14ac:dyDescent="0.3">
      <c r="D481" s="3"/>
    </row>
    <row r="482" spans="4:4" x14ac:dyDescent="0.3">
      <c r="D482" s="3"/>
    </row>
    <row r="483" spans="4:4" x14ac:dyDescent="0.3">
      <c r="D483" s="3"/>
    </row>
    <row r="484" spans="4:4" x14ac:dyDescent="0.3">
      <c r="D484" s="3"/>
    </row>
    <row r="485" spans="4:4" x14ac:dyDescent="0.3">
      <c r="D485" s="3"/>
    </row>
    <row r="486" spans="4:4" x14ac:dyDescent="0.3">
      <c r="D486" s="3"/>
    </row>
    <row r="487" spans="4:4" x14ac:dyDescent="0.3">
      <c r="D487" s="3"/>
    </row>
    <row r="488" spans="4:4" x14ac:dyDescent="0.3">
      <c r="D488" s="3"/>
    </row>
    <row r="489" spans="4:4" x14ac:dyDescent="0.3">
      <c r="D489" s="3"/>
    </row>
    <row r="490" spans="4:4" x14ac:dyDescent="0.3">
      <c r="D490" s="3"/>
    </row>
    <row r="491" spans="4:4" x14ac:dyDescent="0.3">
      <c r="D491" s="3"/>
    </row>
    <row r="492" spans="4:4" x14ac:dyDescent="0.3">
      <c r="D492" s="3"/>
    </row>
    <row r="493" spans="4:4" x14ac:dyDescent="0.3">
      <c r="D493" s="3"/>
    </row>
    <row r="494" spans="4:4" x14ac:dyDescent="0.3">
      <c r="D494" s="3"/>
    </row>
    <row r="495" spans="4:4" x14ac:dyDescent="0.3">
      <c r="D495" s="3"/>
    </row>
    <row r="496" spans="4:4" x14ac:dyDescent="0.3">
      <c r="D496" s="3"/>
    </row>
    <row r="497" spans="4:4" x14ac:dyDescent="0.3">
      <c r="D497" s="3"/>
    </row>
    <row r="498" spans="4:4" x14ac:dyDescent="0.3">
      <c r="D498" s="3"/>
    </row>
    <row r="499" spans="4:4" x14ac:dyDescent="0.3">
      <c r="D499" s="3"/>
    </row>
    <row r="500" spans="4:4" x14ac:dyDescent="0.3">
      <c r="D500" s="3"/>
    </row>
    <row r="501" spans="4:4" x14ac:dyDescent="0.3">
      <c r="D501" s="3"/>
    </row>
    <row r="502" spans="4:4" x14ac:dyDescent="0.3">
      <c r="D502" s="3"/>
    </row>
    <row r="503" spans="4:4" x14ac:dyDescent="0.3">
      <c r="D503" s="3"/>
    </row>
    <row r="504" spans="4:4" x14ac:dyDescent="0.3">
      <c r="D504" s="3"/>
    </row>
    <row r="505" spans="4:4" x14ac:dyDescent="0.3">
      <c r="D505" s="3"/>
    </row>
    <row r="506" spans="4:4" x14ac:dyDescent="0.3">
      <c r="D506" s="3"/>
    </row>
    <row r="507" spans="4:4" x14ac:dyDescent="0.3">
      <c r="D507" s="3"/>
    </row>
    <row r="508" spans="4:4" x14ac:dyDescent="0.3">
      <c r="D508" s="3"/>
    </row>
    <row r="509" spans="4:4" x14ac:dyDescent="0.3">
      <c r="D509" s="3"/>
    </row>
    <row r="510" spans="4:4" x14ac:dyDescent="0.3">
      <c r="D510" s="3"/>
    </row>
    <row r="511" spans="4:4" x14ac:dyDescent="0.3">
      <c r="D511" s="3"/>
    </row>
    <row r="512" spans="4:4" x14ac:dyDescent="0.3">
      <c r="D512" s="3"/>
    </row>
    <row r="513" spans="4:4" x14ac:dyDescent="0.3">
      <c r="D513" s="3"/>
    </row>
    <row r="514" spans="4:4" x14ac:dyDescent="0.3">
      <c r="D514" s="3"/>
    </row>
    <row r="515" spans="4:4" x14ac:dyDescent="0.3">
      <c r="D515" s="3"/>
    </row>
    <row r="516" spans="4:4" x14ac:dyDescent="0.3">
      <c r="D516" s="3"/>
    </row>
    <row r="517" spans="4:4" x14ac:dyDescent="0.3">
      <c r="D517" s="3"/>
    </row>
    <row r="518" spans="4:4" x14ac:dyDescent="0.3">
      <c r="D518" s="3"/>
    </row>
    <row r="519" spans="4:4" x14ac:dyDescent="0.3">
      <c r="D519" s="3"/>
    </row>
    <row r="520" spans="4:4" x14ac:dyDescent="0.3">
      <c r="D520" s="3"/>
    </row>
    <row r="521" spans="4:4" x14ac:dyDescent="0.3">
      <c r="D521" s="3"/>
    </row>
    <row r="522" spans="4:4" x14ac:dyDescent="0.3">
      <c r="D522" s="3"/>
    </row>
    <row r="523" spans="4:4" x14ac:dyDescent="0.3">
      <c r="D523" s="3"/>
    </row>
    <row r="524" spans="4:4" x14ac:dyDescent="0.3">
      <c r="D524" s="3"/>
    </row>
    <row r="525" spans="4:4" x14ac:dyDescent="0.3">
      <c r="D525" s="3"/>
    </row>
    <row r="526" spans="4:4" x14ac:dyDescent="0.3">
      <c r="D526" s="3"/>
    </row>
    <row r="527" spans="4:4" x14ac:dyDescent="0.3">
      <c r="D527" s="3"/>
    </row>
    <row r="528" spans="4:4" x14ac:dyDescent="0.3">
      <c r="D528" s="3"/>
    </row>
    <row r="529" spans="4:4" x14ac:dyDescent="0.3">
      <c r="D529" s="3"/>
    </row>
    <row r="530" spans="4:4" x14ac:dyDescent="0.3">
      <c r="D530" s="3"/>
    </row>
    <row r="531" spans="4:4" x14ac:dyDescent="0.3">
      <c r="D531" s="3"/>
    </row>
    <row r="532" spans="4:4" x14ac:dyDescent="0.3">
      <c r="D532" s="3"/>
    </row>
    <row r="533" spans="4:4" x14ac:dyDescent="0.3">
      <c r="D533" s="3"/>
    </row>
    <row r="534" spans="4:4" x14ac:dyDescent="0.3">
      <c r="D534" s="3"/>
    </row>
    <row r="535" spans="4:4" x14ac:dyDescent="0.3">
      <c r="D535" s="3"/>
    </row>
    <row r="536" spans="4:4" x14ac:dyDescent="0.3">
      <c r="D536" s="3"/>
    </row>
    <row r="537" spans="4:4" x14ac:dyDescent="0.3">
      <c r="D537" s="3"/>
    </row>
    <row r="538" spans="4:4" x14ac:dyDescent="0.3">
      <c r="D538" s="3"/>
    </row>
    <row r="539" spans="4:4" x14ac:dyDescent="0.3">
      <c r="D539" s="3"/>
    </row>
    <row r="540" spans="4:4" x14ac:dyDescent="0.3">
      <c r="D540" s="3"/>
    </row>
    <row r="541" spans="4:4" x14ac:dyDescent="0.3">
      <c r="D541" s="3"/>
    </row>
    <row r="542" spans="4:4" x14ac:dyDescent="0.3">
      <c r="D542" s="3"/>
    </row>
    <row r="543" spans="4:4" x14ac:dyDescent="0.3">
      <c r="D543" s="3"/>
    </row>
    <row r="544" spans="4:4" x14ac:dyDescent="0.3">
      <c r="D544" s="3"/>
    </row>
    <row r="545" spans="4:4" x14ac:dyDescent="0.3">
      <c r="D545" s="3"/>
    </row>
    <row r="546" spans="4:4" x14ac:dyDescent="0.3">
      <c r="D546" s="3"/>
    </row>
    <row r="547" spans="4:4" x14ac:dyDescent="0.3">
      <c r="D547" s="3"/>
    </row>
    <row r="548" spans="4:4" x14ac:dyDescent="0.3">
      <c r="D548" s="3"/>
    </row>
    <row r="549" spans="4:4" x14ac:dyDescent="0.3">
      <c r="D549" s="3"/>
    </row>
    <row r="550" spans="4:4" x14ac:dyDescent="0.3">
      <c r="D550" s="3"/>
    </row>
    <row r="551" spans="4:4" x14ac:dyDescent="0.3">
      <c r="D551" s="3"/>
    </row>
    <row r="552" spans="4:4" x14ac:dyDescent="0.3">
      <c r="D552" s="3"/>
    </row>
    <row r="553" spans="4:4" x14ac:dyDescent="0.3">
      <c r="D553" s="3"/>
    </row>
    <row r="554" spans="4:4" x14ac:dyDescent="0.3">
      <c r="D554" s="3"/>
    </row>
    <row r="555" spans="4:4" x14ac:dyDescent="0.3">
      <c r="D555" s="3"/>
    </row>
    <row r="556" spans="4:4" x14ac:dyDescent="0.3">
      <c r="D556" s="3"/>
    </row>
    <row r="557" spans="4:4" x14ac:dyDescent="0.3">
      <c r="D557" s="3"/>
    </row>
    <row r="558" spans="4:4" x14ac:dyDescent="0.3">
      <c r="D558" s="3"/>
    </row>
    <row r="559" spans="4:4" x14ac:dyDescent="0.3">
      <c r="D559" s="3"/>
    </row>
    <row r="560" spans="4:4" x14ac:dyDescent="0.3">
      <c r="D560" s="3"/>
    </row>
    <row r="561" spans="4:4" x14ac:dyDescent="0.3">
      <c r="D561" s="3"/>
    </row>
    <row r="562" spans="4:4" x14ac:dyDescent="0.3">
      <c r="D562" s="3"/>
    </row>
    <row r="563" spans="4:4" x14ac:dyDescent="0.3">
      <c r="D563" s="3"/>
    </row>
    <row r="564" spans="4:4" x14ac:dyDescent="0.3">
      <c r="D564" s="3"/>
    </row>
    <row r="565" spans="4:4" x14ac:dyDescent="0.3">
      <c r="D565" s="3"/>
    </row>
    <row r="566" spans="4:4" x14ac:dyDescent="0.3">
      <c r="D566" s="3"/>
    </row>
    <row r="567" spans="4:4" x14ac:dyDescent="0.3">
      <c r="D567" s="3"/>
    </row>
    <row r="568" spans="4:4" x14ac:dyDescent="0.3">
      <c r="D568" s="3"/>
    </row>
    <row r="569" spans="4:4" x14ac:dyDescent="0.3">
      <c r="D569" s="3"/>
    </row>
    <row r="570" spans="4:4" x14ac:dyDescent="0.3">
      <c r="D570" s="3"/>
    </row>
    <row r="571" spans="4:4" x14ac:dyDescent="0.3">
      <c r="D571" s="3"/>
    </row>
    <row r="572" spans="4:4" x14ac:dyDescent="0.3">
      <c r="D572" s="3"/>
    </row>
    <row r="573" spans="4:4" x14ac:dyDescent="0.3">
      <c r="D573" s="3"/>
    </row>
    <row r="574" spans="4:4" x14ac:dyDescent="0.3">
      <c r="D574" s="3"/>
    </row>
    <row r="575" spans="4:4" x14ac:dyDescent="0.3">
      <c r="D575" s="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 tint="0.79998168889431442"/>
  </sheetPr>
  <dimension ref="A1:G336"/>
  <sheetViews>
    <sheetView showGridLines="0" view="pageBreakPreview" zoomScaleNormal="100" zoomScaleSheetLayoutView="100" workbookViewId="0">
      <pane xSplit="1" ySplit="22" topLeftCell="B246" activePane="bottomRight" state="frozen"/>
      <selection pane="topRight" activeCell="B1" sqref="B1"/>
      <selection pane="bottomLeft" activeCell="A23" sqref="A23"/>
      <selection pane="bottomRight" activeCell="C250" sqref="C250"/>
    </sheetView>
  </sheetViews>
  <sheetFormatPr baseColWidth="10" defaultRowHeight="15" x14ac:dyDescent="0.25"/>
  <cols>
    <col min="1" max="1" width="7.42578125" bestFit="1" customWidth="1"/>
    <col min="2" max="6" width="11.7109375" customWidth="1"/>
  </cols>
  <sheetData>
    <row r="1" spans="1:7" ht="17.25" thickBot="1" x14ac:dyDescent="0.35">
      <c r="A1" s="320" t="s">
        <v>40</v>
      </c>
      <c r="B1" s="322" t="s">
        <v>120</v>
      </c>
      <c r="C1" s="323"/>
      <c r="D1" s="323"/>
      <c r="E1" s="323"/>
      <c r="F1" s="324"/>
      <c r="G1">
        <f>10^9</f>
        <v>1000000000</v>
      </c>
    </row>
    <row r="2" spans="1:7" ht="15.75" thickBot="1" x14ac:dyDescent="0.3">
      <c r="A2" s="321"/>
      <c r="B2" s="193" t="s">
        <v>84</v>
      </c>
      <c r="C2" s="40" t="s">
        <v>12</v>
      </c>
      <c r="D2" s="41" t="s">
        <v>13</v>
      </c>
      <c r="E2" s="42" t="s">
        <v>14</v>
      </c>
      <c r="F2" s="42" t="s">
        <v>15</v>
      </c>
    </row>
    <row r="3" spans="1:7" ht="16.5" x14ac:dyDescent="0.3">
      <c r="A3" s="8">
        <v>36160</v>
      </c>
      <c r="B3" s="194">
        <f>'[8]Activos '!BO6/10^9</f>
        <v>14.961414797776202</v>
      </c>
      <c r="C3" s="194">
        <f>'[8]Activos '!BP6/10^9</f>
        <v>6.2623676319295045</v>
      </c>
      <c r="D3" s="194">
        <f>'[8]Activos '!BQ6/10^9</f>
        <v>4.4997024470407974</v>
      </c>
      <c r="E3" s="194">
        <f>'[8]Activos '!BR6/10^9</f>
        <v>4.1993447188058992</v>
      </c>
      <c r="F3" s="194">
        <f>'[8]Activos '!BS6/10^9</f>
        <v>0</v>
      </c>
    </row>
    <row r="4" spans="1:7" ht="16.5" x14ac:dyDescent="0.3">
      <c r="A4" s="8">
        <v>36191</v>
      </c>
      <c r="B4" s="194">
        <f>'[8]Activos '!BO7/10^9</f>
        <v>16.844581859250784</v>
      </c>
      <c r="C4" s="194">
        <f>'[8]Activos '!BP7/10^9</f>
        <v>7.0496505707730233</v>
      </c>
      <c r="D4" s="194">
        <f>'[8]Activos '!BQ7/10^9</f>
        <v>5.0815671824048954</v>
      </c>
      <c r="E4" s="194">
        <f>'[8]Activos '!BR7/10^9</f>
        <v>4.7133641060728655</v>
      </c>
      <c r="F4" s="194">
        <f>'[8]Activos '!BS7/10^9</f>
        <v>0</v>
      </c>
    </row>
    <row r="5" spans="1:7" ht="16.5" x14ac:dyDescent="0.3">
      <c r="A5" s="8">
        <v>36219</v>
      </c>
      <c r="B5" s="194">
        <f>'[8]Activos '!BO8/10^9</f>
        <v>17.421123175328574</v>
      </c>
      <c r="C5" s="194">
        <f>'[8]Activos '!BP8/10^9</f>
        <v>7.1725298323797375</v>
      </c>
      <c r="D5" s="194">
        <f>'[8]Activos '!BQ8/10^9</f>
        <v>5.0895801885652983</v>
      </c>
      <c r="E5" s="194">
        <f>'[8]Activos '!BR8/10^9</f>
        <v>5.1590131543835378</v>
      </c>
      <c r="F5" s="194">
        <f>'[8]Activos '!BS8/10^9</f>
        <v>0</v>
      </c>
    </row>
    <row r="6" spans="1:7" ht="16.5" x14ac:dyDescent="0.3">
      <c r="A6" s="8">
        <v>36250</v>
      </c>
      <c r="B6" s="194">
        <f>'[8]Activos '!BO9/10^9</f>
        <v>18.281984682037535</v>
      </c>
      <c r="C6" s="194">
        <f>'[8]Activos '!BP9/10^9</f>
        <v>7.6140672030707579</v>
      </c>
      <c r="D6" s="194">
        <f>'[8]Activos '!BQ9/10^9</f>
        <v>5.1194202418872043</v>
      </c>
      <c r="E6" s="194">
        <f>'[8]Activos '!BR9/10^9</f>
        <v>5.548497237079574</v>
      </c>
      <c r="F6" s="194">
        <f>'[8]Activos '!BS9/10^9</f>
        <v>0</v>
      </c>
    </row>
    <row r="7" spans="1:7" ht="16.5" x14ac:dyDescent="0.3">
      <c r="A7" s="8">
        <v>36280</v>
      </c>
      <c r="B7" s="194">
        <f>'[8]Activos '!BO10/10^9</f>
        <v>19.309496409722392</v>
      </c>
      <c r="C7" s="194">
        <f>'[8]Activos '!BP10/10^9</f>
        <v>8.0191210178143102</v>
      </c>
      <c r="D7" s="194">
        <f>'[8]Activos '!BQ10/10^9</f>
        <v>5.2446396200483045</v>
      </c>
      <c r="E7" s="194">
        <f>'[8]Activos '!BR10/10^9</f>
        <v>6.0457357718597793</v>
      </c>
      <c r="F7" s="194">
        <f>'[8]Activos '!BS10/10^9</f>
        <v>0</v>
      </c>
    </row>
    <row r="8" spans="1:7" ht="16.5" x14ac:dyDescent="0.3">
      <c r="A8" s="8">
        <v>36311</v>
      </c>
      <c r="B8" s="194">
        <f>'[8]Activos '!BO11/10^9</f>
        <v>18.531864642970238</v>
      </c>
      <c r="C8" s="194">
        <f>'[8]Activos '!BP11/10^9</f>
        <v>8.3028837207671895</v>
      </c>
      <c r="D8" s="194">
        <f>'[8]Activos '!BQ11/10^9</f>
        <v>5.1621595277510854</v>
      </c>
      <c r="E8" s="194">
        <f>'[8]Activos '!BR11/10^9</f>
        <v>5.0668213944519618</v>
      </c>
      <c r="F8" s="194">
        <f>'[8]Activos '!BS11/10^9</f>
        <v>0</v>
      </c>
    </row>
    <row r="9" spans="1:7" ht="16.5" x14ac:dyDescent="0.3">
      <c r="A9" s="8">
        <v>36341</v>
      </c>
      <c r="B9" s="194">
        <f>'[8]Activos '!BO12/10^9</f>
        <v>16.460987738245592</v>
      </c>
      <c r="C9" s="194">
        <f>'[8]Activos '!BP12/10^9</f>
        <v>7.0133911108770546</v>
      </c>
      <c r="D9" s="194">
        <f>'[8]Activos '!BQ12/10^9</f>
        <v>4.3893625161556962</v>
      </c>
      <c r="E9" s="194">
        <f>'[8]Activos '!BR12/10^9</f>
        <v>5.0582341112128439</v>
      </c>
      <c r="F9" s="194">
        <f>'[8]Activos '!BS12/10^9</f>
        <v>0</v>
      </c>
    </row>
    <row r="10" spans="1:7" ht="16.5" x14ac:dyDescent="0.3">
      <c r="A10" s="8">
        <v>36372</v>
      </c>
      <c r="B10" s="194">
        <f>'[8]Activos '!BO13/10^9</f>
        <v>17.083545842187693</v>
      </c>
      <c r="C10" s="194">
        <f>'[8]Activos '!BP13/10^9</f>
        <v>7.4394760219965077</v>
      </c>
      <c r="D10" s="194">
        <f>'[8]Activos '!BQ13/10^9</f>
        <v>4.3640749482030552</v>
      </c>
      <c r="E10" s="194">
        <f>'[8]Activos '!BR13/10^9</f>
        <v>5.27999487198813</v>
      </c>
      <c r="F10" s="194">
        <f>'[8]Activos '!BS13/10^9</f>
        <v>0</v>
      </c>
    </row>
    <row r="11" spans="1:7" ht="16.5" x14ac:dyDescent="0.3">
      <c r="A11" s="8">
        <v>36403</v>
      </c>
      <c r="B11" s="194">
        <f>'[8]Activos '!BO14/10^9</f>
        <v>16.901668961799139</v>
      </c>
      <c r="C11" s="194">
        <f>'[8]Activos '!BP14/10^9</f>
        <v>7.0679616306381341</v>
      </c>
      <c r="D11" s="194">
        <f>'[8]Activos '!BQ14/10^9</f>
        <v>4.0872155722335179</v>
      </c>
      <c r="E11" s="194">
        <f>'[8]Activos '!BR14/10^9</f>
        <v>5.7464917589274878</v>
      </c>
      <c r="F11" s="194">
        <f>'[8]Activos '!BS14/10^9</f>
        <v>0</v>
      </c>
    </row>
    <row r="12" spans="1:7" ht="16.5" x14ac:dyDescent="0.3">
      <c r="A12" s="8">
        <v>36433</v>
      </c>
      <c r="B12" s="194">
        <f>'[8]Activos '!BO15/10^9</f>
        <v>16.881907673221573</v>
      </c>
      <c r="C12" s="194">
        <f>'[8]Activos '!BP15/10^9</f>
        <v>7.2347379874200408</v>
      </c>
      <c r="D12" s="194">
        <f>'[8]Activos '!BQ15/10^9</f>
        <v>3.861377153771417</v>
      </c>
      <c r="E12" s="194">
        <f>'[8]Activos '!BR15/10^9</f>
        <v>5.7857925320301149</v>
      </c>
      <c r="F12" s="194">
        <f>'[8]Activos '!BS15/10^9</f>
        <v>0</v>
      </c>
    </row>
    <row r="13" spans="1:7" ht="16.5" x14ac:dyDescent="0.3">
      <c r="A13" s="8">
        <v>36464</v>
      </c>
      <c r="B13" s="194">
        <f>'[8]Activos '!BO16/10^9</f>
        <v>17.779038544088078</v>
      </c>
      <c r="C13" s="194">
        <f>'[8]Activos '!BP16/10^9</f>
        <v>7.3614366190380141</v>
      </c>
      <c r="D13" s="194">
        <f>'[8]Activos '!BQ16/10^9</f>
        <v>3.9453128808182014</v>
      </c>
      <c r="E13" s="194">
        <f>'[8]Activos '!BR16/10^9</f>
        <v>6.4722890442318608</v>
      </c>
      <c r="F13" s="194">
        <f>'[8]Activos '!BS16/10^9</f>
        <v>0</v>
      </c>
    </row>
    <row r="14" spans="1:7" ht="16.5" x14ac:dyDescent="0.3">
      <c r="A14" s="8">
        <v>36494</v>
      </c>
      <c r="B14" s="194">
        <f>'[8]Activos '!BO17/10^9</f>
        <v>20.197245617934701</v>
      </c>
      <c r="C14" s="194">
        <f>'[8]Activos '!BP17/10^9</f>
        <v>8.3717022482096013</v>
      </c>
      <c r="D14" s="194">
        <f>'[8]Activos '!BQ17/10^9</f>
        <v>4.1359739052293998</v>
      </c>
      <c r="E14" s="194">
        <f>'[8]Activos '!BR17/10^9</f>
        <v>7.6895694644956967</v>
      </c>
      <c r="F14" s="194">
        <f>'[8]Activos '!BS17/10^9</f>
        <v>0</v>
      </c>
    </row>
    <row r="15" spans="1:7" ht="16.5" x14ac:dyDescent="0.3">
      <c r="A15" s="8">
        <v>36525</v>
      </c>
      <c r="B15" s="194">
        <f>'[8]Activos '!BO18/10^9</f>
        <v>16.550708432266969</v>
      </c>
      <c r="C15" s="194">
        <f>'[8]Activos '!BP18/10^9</f>
        <v>6.2485020979589949</v>
      </c>
      <c r="D15" s="194">
        <f>'[8]Activos '!BQ18/10^9</f>
        <v>3.0927101741013163</v>
      </c>
      <c r="E15" s="194">
        <f>'[8]Activos '!BR18/10^9</f>
        <v>7.2094961602066583</v>
      </c>
      <c r="F15" s="194">
        <f>'[8]Activos '!BS18/10^9</f>
        <v>0</v>
      </c>
    </row>
    <row r="16" spans="1:7" ht="16.5" x14ac:dyDescent="0.3">
      <c r="A16" s="8">
        <v>36556</v>
      </c>
      <c r="B16" s="194">
        <f>'[8]Activos '!BO19/10^9</f>
        <v>17.235878925588583</v>
      </c>
      <c r="C16" s="194">
        <f>'[8]Activos '!BP19/10^9</f>
        <v>6.5437176489667426</v>
      </c>
      <c r="D16" s="194">
        <f>'[8]Activos '!BQ19/10^9</f>
        <v>3.2640419175858013</v>
      </c>
      <c r="E16" s="194">
        <f>'[8]Activos '!BR19/10^9</f>
        <v>7.4281193590360424</v>
      </c>
      <c r="F16" s="194">
        <f>'[8]Activos '!BS19/10^9</f>
        <v>0</v>
      </c>
    </row>
    <row r="17" spans="1:6" ht="16.5" x14ac:dyDescent="0.3">
      <c r="A17" s="8">
        <v>36585</v>
      </c>
      <c r="B17" s="194">
        <f>'[8]Activos '!BO20/10^9</f>
        <v>14.402927098362472</v>
      </c>
      <c r="C17" s="194">
        <f>'[8]Activos '!BP20/10^9</f>
        <v>5.842882118291441</v>
      </c>
      <c r="D17" s="194">
        <f>'[8]Activos '!BQ20/10^9</f>
        <v>2.9954237298613364</v>
      </c>
      <c r="E17" s="194">
        <f>'[8]Activos '!BR20/10^9</f>
        <v>5.5646212502096954</v>
      </c>
      <c r="F17" s="194">
        <f>'[8]Activos '!BS20/10^9</f>
        <v>0</v>
      </c>
    </row>
    <row r="18" spans="1:6" ht="16.5" x14ac:dyDescent="0.3">
      <c r="A18" s="8">
        <v>36616</v>
      </c>
      <c r="B18" s="194">
        <f>'[8]Activos '!BO21/10^9</f>
        <v>13.267896527596829</v>
      </c>
      <c r="C18" s="194">
        <f>'[8]Activos '!BP21/10^9</f>
        <v>5.6556069008276939</v>
      </c>
      <c r="D18" s="194">
        <f>'[8]Activos '!BQ21/10^9</f>
        <v>2.6660048792751296</v>
      </c>
      <c r="E18" s="194">
        <f>'[8]Activos '!BR21/10^9</f>
        <v>4.9462847474940048</v>
      </c>
      <c r="F18" s="194">
        <f>'[8]Activos '!BS21/10^9</f>
        <v>0</v>
      </c>
    </row>
    <row r="19" spans="1:6" ht="16.5" x14ac:dyDescent="0.3">
      <c r="A19" s="8">
        <v>36646</v>
      </c>
      <c r="B19" s="194">
        <f>'[8]Activos '!BO22/10^9</f>
        <v>12.572964099998076</v>
      </c>
      <c r="C19" s="194">
        <f>'[8]Activos '!BP22/10^9</f>
        <v>5.7339799997177998</v>
      </c>
      <c r="D19" s="194">
        <f>'[8]Activos '!BQ22/10^9</f>
        <v>2.6171852788901586</v>
      </c>
      <c r="E19" s="194">
        <f>'[8]Activos '!BR22/10^9</f>
        <v>4.2217988213901174</v>
      </c>
      <c r="F19" s="194">
        <f>'[8]Activos '!BS22/10^9</f>
        <v>0</v>
      </c>
    </row>
    <row r="20" spans="1:6" ht="16.5" x14ac:dyDescent="0.3">
      <c r="A20" s="8">
        <v>36677</v>
      </c>
      <c r="B20" s="194">
        <f>'[8]Activos '!BO23/10^9</f>
        <v>12.154089127482516</v>
      </c>
      <c r="C20" s="194">
        <f>'[8]Activos '!BP23/10^9</f>
        <v>5.5965055189622284</v>
      </c>
      <c r="D20" s="194">
        <f>'[8]Activos '!BQ23/10^9</f>
        <v>2.5357685843508131</v>
      </c>
      <c r="E20" s="194">
        <f>'[8]Activos '!BR23/10^9</f>
        <v>4.0218150241694737</v>
      </c>
      <c r="F20" s="194">
        <f>'[8]Activos '!BS23/10^9</f>
        <v>0</v>
      </c>
    </row>
    <row r="21" spans="1:6" ht="16.5" x14ac:dyDescent="0.3">
      <c r="A21" s="8">
        <v>36707</v>
      </c>
      <c r="B21" s="194">
        <f>'[8]Activos '!BO24/10^9</f>
        <v>11.323122038925753</v>
      </c>
      <c r="C21" s="194">
        <f>'[8]Activos '!BP24/10^9</f>
        <v>4.978646269217335</v>
      </c>
      <c r="D21" s="194">
        <f>'[8]Activos '!BQ24/10^9</f>
        <v>2.4919243365556731</v>
      </c>
      <c r="E21" s="194">
        <f>'[8]Activos '!BR24/10^9</f>
        <v>3.8525514331527453</v>
      </c>
      <c r="F21" s="194">
        <f>'[8]Activos '!BS24/10^9</f>
        <v>0</v>
      </c>
    </row>
    <row r="22" spans="1:6" ht="16.5" x14ac:dyDescent="0.3">
      <c r="A22" s="8">
        <v>36738</v>
      </c>
      <c r="B22" s="194">
        <f>'[8]Activos '!BO25/10^9</f>
        <v>12.305274448503255</v>
      </c>
      <c r="C22" s="194">
        <f>'[8]Activos '!BP25/10^9</f>
        <v>5.2789012069961334</v>
      </c>
      <c r="D22" s="194">
        <f>'[8]Activos '!BQ25/10^9</f>
        <v>2.5950735115975379</v>
      </c>
      <c r="E22" s="194">
        <f>'[8]Activos '!BR25/10^9</f>
        <v>4.4312997299095809</v>
      </c>
      <c r="F22" s="194">
        <f>'[8]Activos '!BS25/10^9</f>
        <v>0</v>
      </c>
    </row>
    <row r="23" spans="1:6" ht="16.5" x14ac:dyDescent="0.3">
      <c r="A23" s="8">
        <v>36769</v>
      </c>
      <c r="B23" s="194">
        <f>'[8]Activos '!BO26/10^9</f>
        <v>12.540330957420839</v>
      </c>
      <c r="C23" s="194">
        <f>'[8]Activos '!BP26/10^9</f>
        <v>5.3008441997706042</v>
      </c>
      <c r="D23" s="194">
        <f>'[8]Activos '!BQ26/10^9</f>
        <v>2.4869196345244688</v>
      </c>
      <c r="E23" s="194">
        <f>'[8]Activos '!BR26/10^9</f>
        <v>4.7525671231257665</v>
      </c>
      <c r="F23" s="194">
        <f>'[8]Activos '!BS26/10^9</f>
        <v>0</v>
      </c>
    </row>
    <row r="24" spans="1:6" ht="16.5" x14ac:dyDescent="0.3">
      <c r="A24" s="8">
        <v>36799</v>
      </c>
      <c r="B24" s="194">
        <f>'[8]Activos '!BO27/10^9</f>
        <v>12.889827213471293</v>
      </c>
      <c r="C24" s="194">
        <f>'[8]Activos '!BP27/10^9</f>
        <v>5.1163514740255858</v>
      </c>
      <c r="D24" s="194">
        <f>'[8]Activos '!BQ27/10^9</f>
        <v>2.352048186609712</v>
      </c>
      <c r="E24" s="194">
        <f>'[8]Activos '!BR27/10^9</f>
        <v>5.4214275528359943</v>
      </c>
      <c r="F24" s="194">
        <f>'[8]Activos '!BS27/10^9</f>
        <v>0</v>
      </c>
    </row>
    <row r="25" spans="1:6" ht="16.5" x14ac:dyDescent="0.3">
      <c r="A25" s="8">
        <v>36830</v>
      </c>
      <c r="B25" s="194">
        <f>'[8]Activos '!BO28/10^9</f>
        <v>11.830862330212309</v>
      </c>
      <c r="C25" s="194">
        <f>'[8]Activos '!BP28/10^9</f>
        <v>4.5441324617917642</v>
      </c>
      <c r="D25" s="194">
        <f>'[8]Activos '!BQ28/10^9</f>
        <v>2.0660324461206305</v>
      </c>
      <c r="E25" s="194">
        <f>'[8]Activos '!BR28/10^9</f>
        <v>5.2206974222999136</v>
      </c>
      <c r="F25" s="194">
        <f>'[8]Activos '!BS28/10^9</f>
        <v>0</v>
      </c>
    </row>
    <row r="26" spans="1:6" ht="16.5" x14ac:dyDescent="0.3">
      <c r="A26" s="8">
        <v>36860</v>
      </c>
      <c r="B26" s="194">
        <f>'[8]Activos '!BO29/10^9</f>
        <v>11.762503901411105</v>
      </c>
      <c r="C26" s="194">
        <f>'[8]Activos '!BP29/10^9</f>
        <v>4.1786438174233549</v>
      </c>
      <c r="D26" s="194">
        <f>'[8]Activos '!BQ29/10^9</f>
        <v>2.0533368444400133</v>
      </c>
      <c r="E26" s="194">
        <f>'[8]Activos '!BR29/10^9</f>
        <v>5.5305232395477351</v>
      </c>
      <c r="F26" s="194">
        <f>'[8]Activos '!BS29/10^9</f>
        <v>0</v>
      </c>
    </row>
    <row r="27" spans="1:6" ht="16.5" x14ac:dyDescent="0.3">
      <c r="A27" s="8">
        <v>36891</v>
      </c>
      <c r="B27" s="194">
        <f>'[8]Activos '!BO30/10^9</f>
        <v>11.239533577948761</v>
      </c>
      <c r="C27" s="194">
        <f>'[8]Activos '!BP30/10^9</f>
        <v>3.9032090009837286</v>
      </c>
      <c r="D27" s="194">
        <f>'[8]Activos '!BQ30/10^9</f>
        <v>1.7925950920421279</v>
      </c>
      <c r="E27" s="194">
        <f>'[8]Activos '!BR30/10^9</f>
        <v>5.5437294849229044</v>
      </c>
      <c r="F27" s="194">
        <f>'[8]Activos '!BS30/10^9</f>
        <v>0</v>
      </c>
    </row>
    <row r="28" spans="1:6" ht="16.5" x14ac:dyDescent="0.3">
      <c r="A28" s="8">
        <v>36922</v>
      </c>
      <c r="B28" s="194">
        <f>'[8]Activos '!BO31/10^9</f>
        <v>11.531489489594946</v>
      </c>
      <c r="C28" s="194">
        <f>'[8]Activos '!BP31/10^9</f>
        <v>4.090230696014693</v>
      </c>
      <c r="D28" s="194">
        <f>'[8]Activos '!BQ31/10^9</f>
        <v>1.7906330508636097</v>
      </c>
      <c r="E28" s="194">
        <f>'[8]Activos '!BR31/10^9</f>
        <v>5.6506257427166426</v>
      </c>
      <c r="F28" s="194">
        <f>'[8]Activos '!BS31/10^9</f>
        <v>0</v>
      </c>
    </row>
    <row r="29" spans="1:6" ht="16.5" x14ac:dyDescent="0.3">
      <c r="A29" s="8">
        <v>36950</v>
      </c>
      <c r="B29" s="194">
        <f>'[8]Activos '!BO32/10^9</f>
        <v>11.338288417082808</v>
      </c>
      <c r="C29" s="194">
        <f>'[8]Activos '!BP32/10^9</f>
        <v>3.8494006078606926</v>
      </c>
      <c r="D29" s="194">
        <f>'[8]Activos '!BQ32/10^9</f>
        <v>1.8182585514754175</v>
      </c>
      <c r="E29" s="194">
        <f>'[8]Activos '!BR32/10^9</f>
        <v>5.6706292577466977</v>
      </c>
      <c r="F29" s="194">
        <f>'[8]Activos '!BS32/10^9</f>
        <v>0</v>
      </c>
    </row>
    <row r="30" spans="1:6" ht="16.5" x14ac:dyDescent="0.3">
      <c r="A30" s="8">
        <v>36981</v>
      </c>
      <c r="B30" s="194">
        <f>'[8]Activos '!BO33/10^9</f>
        <v>11.183082343549156</v>
      </c>
      <c r="C30" s="194">
        <f>'[8]Activos '!BP33/10^9</f>
        <v>3.765735347201542</v>
      </c>
      <c r="D30" s="194">
        <f>'[8]Activos '!BQ33/10^9</f>
        <v>1.6772380337085122</v>
      </c>
      <c r="E30" s="194">
        <f>'[8]Activos '!BR33/10^9</f>
        <v>5.740108962639102</v>
      </c>
      <c r="F30" s="194">
        <f>'[8]Activos '!BS33/10^9</f>
        <v>0</v>
      </c>
    </row>
    <row r="31" spans="1:6" ht="16.5" x14ac:dyDescent="0.3">
      <c r="A31" s="8">
        <v>37011</v>
      </c>
      <c r="B31" s="194">
        <f>'[8]Activos '!BO34/10^9</f>
        <v>10.92104391347897</v>
      </c>
      <c r="C31" s="194">
        <f>'[8]Activos '!BP34/10^9</f>
        <v>3.8094730243480064</v>
      </c>
      <c r="D31" s="194">
        <f>'[8]Activos '!BQ34/10^9</f>
        <v>1.7277741346022271</v>
      </c>
      <c r="E31" s="194">
        <f>'[8]Activos '!BR34/10^9</f>
        <v>5.3837967545287366</v>
      </c>
      <c r="F31" s="194">
        <f>'[8]Activos '!BS34/10^9</f>
        <v>0</v>
      </c>
    </row>
    <row r="32" spans="1:6" ht="16.5" x14ac:dyDescent="0.3">
      <c r="A32" s="8">
        <v>37042</v>
      </c>
      <c r="B32" s="194">
        <f>'[8]Activos '!BO35/10^9</f>
        <v>10.683748640988464</v>
      </c>
      <c r="C32" s="194">
        <f>'[8]Activos '!BP35/10^9</f>
        <v>3.7916815390843972</v>
      </c>
      <c r="D32" s="194">
        <f>'[8]Activos '!BQ35/10^9</f>
        <v>1.5802719601620843</v>
      </c>
      <c r="E32" s="194">
        <f>'[8]Activos '!BR35/10^9</f>
        <v>5.3117951417419826</v>
      </c>
      <c r="F32" s="194">
        <f>'[8]Activos '!BS35/10^9</f>
        <v>0</v>
      </c>
    </row>
    <row r="33" spans="1:6" ht="16.5" x14ac:dyDescent="0.3">
      <c r="A33" s="8">
        <v>37072</v>
      </c>
      <c r="B33" s="194">
        <f>'[8]Activos '!BO36/10^9</f>
        <v>10.431662328537261</v>
      </c>
      <c r="C33" s="194">
        <f>'[8]Activos '!BP36/10^9</f>
        <v>3.6211011823026418</v>
      </c>
      <c r="D33" s="194">
        <f>'[8]Activos '!BQ36/10^9</f>
        <v>1.4778334899989345</v>
      </c>
      <c r="E33" s="194">
        <f>'[8]Activos '!BR36/10^9</f>
        <v>5.3327276562356829</v>
      </c>
      <c r="F33" s="194">
        <f>'[8]Activos '!BS36/10^9</f>
        <v>0</v>
      </c>
    </row>
    <row r="34" spans="1:6" ht="16.5" x14ac:dyDescent="0.3">
      <c r="A34" s="8">
        <v>37103</v>
      </c>
      <c r="B34" s="194">
        <f>'[8]Activos '!BO37/10^9</f>
        <v>10.4639614758179</v>
      </c>
      <c r="C34" s="194">
        <f>'[8]Activos '!BP37/10^9</f>
        <v>3.6031613240386</v>
      </c>
      <c r="D34" s="194">
        <f>'[8]Activos '!BQ37/10^9</f>
        <v>1.5201532813176599</v>
      </c>
      <c r="E34" s="194">
        <f>'[8]Activos '!BR37/10^9</f>
        <v>5.3406468704616401</v>
      </c>
      <c r="F34" s="194">
        <f>'[8]Activos '!BS37/10^9</f>
        <v>0</v>
      </c>
    </row>
    <row r="35" spans="1:6" ht="16.5" x14ac:dyDescent="0.3">
      <c r="A35" s="8">
        <v>37134</v>
      </c>
      <c r="B35" s="194">
        <f>'[8]Activos '!BO38/10^9</f>
        <v>10.422832365782433</v>
      </c>
      <c r="C35" s="194">
        <f>'[8]Activos '!BP38/10^9</f>
        <v>3.5345285594840727</v>
      </c>
      <c r="D35" s="194">
        <f>'[8]Activos '!BQ38/10^9</f>
        <v>1.432613936253688</v>
      </c>
      <c r="E35" s="194">
        <f>'[8]Activos '!BR38/10^9</f>
        <v>5.4556898700446732</v>
      </c>
      <c r="F35" s="194">
        <f>'[8]Activos '!BS38/10^9</f>
        <v>0</v>
      </c>
    </row>
    <row r="36" spans="1:6" ht="16.5" x14ac:dyDescent="0.3">
      <c r="A36" s="8">
        <v>37164</v>
      </c>
      <c r="B36" s="194">
        <f>'[8]Activos '!BO39/10^9</f>
        <v>10.324311586774417</v>
      </c>
      <c r="C36" s="194">
        <f>'[8]Activos '!BP39/10^9</f>
        <v>3.304044644850169</v>
      </c>
      <c r="D36" s="194">
        <f>'[8]Activos '!BQ39/10^9</f>
        <v>1.414172628628048</v>
      </c>
      <c r="E36" s="194">
        <f>'[8]Activos '!BR39/10^9</f>
        <v>5.6060943132962011</v>
      </c>
      <c r="F36" s="194">
        <f>'[8]Activos '!BS39/10^9</f>
        <v>0</v>
      </c>
    </row>
    <row r="37" spans="1:6" ht="16.5" x14ac:dyDescent="0.3">
      <c r="A37" s="8">
        <v>37195</v>
      </c>
      <c r="B37" s="194">
        <f>'[8]Activos '!BO40/10^9</f>
        <v>10.174719546009021</v>
      </c>
      <c r="C37" s="194">
        <f>'[8]Activos '!BP40/10^9</f>
        <v>3.2302362694213205</v>
      </c>
      <c r="D37" s="194">
        <f>'[8]Activos '!BQ40/10^9</f>
        <v>1.4303618533824978</v>
      </c>
      <c r="E37" s="194">
        <f>'[8]Activos '!BR40/10^9</f>
        <v>5.5141214232052018</v>
      </c>
      <c r="F37" s="194">
        <f>'[8]Activos '!BS40/10^9</f>
        <v>0</v>
      </c>
    </row>
    <row r="38" spans="1:6" ht="16.5" x14ac:dyDescent="0.3">
      <c r="A38" s="8">
        <v>37225</v>
      </c>
      <c r="B38" s="194">
        <f>'[8]Activos '!BO41/10^9</f>
        <v>9.9548412033782068</v>
      </c>
      <c r="C38" s="194">
        <f>'[8]Activos '!BP41/10^9</f>
        <v>3.0394442877637049</v>
      </c>
      <c r="D38" s="194">
        <f>'[8]Activos '!BQ41/10^9</f>
        <v>1.3217861516842762</v>
      </c>
      <c r="E38" s="194">
        <f>'[8]Activos '!BR41/10^9</f>
        <v>5.5936107639302257</v>
      </c>
      <c r="F38" s="194">
        <f>'[8]Activos '!BS41/10^9</f>
        <v>0</v>
      </c>
    </row>
    <row r="39" spans="1:6" ht="16.5" x14ac:dyDescent="0.3">
      <c r="A39" s="8">
        <v>37256</v>
      </c>
      <c r="B39" s="194">
        <f>'[8]Activos '!BO42/10^9</f>
        <v>9.3631844729374833</v>
      </c>
      <c r="C39" s="194">
        <f>'[8]Activos '!BP42/10^9</f>
        <v>2.7036952638200513</v>
      </c>
      <c r="D39" s="194">
        <f>'[8]Activos '!BQ42/10^9</f>
        <v>1.2142218695089149</v>
      </c>
      <c r="E39" s="194">
        <f>'[8]Activos '!BR42/10^9</f>
        <v>5.4452673396085167</v>
      </c>
      <c r="F39" s="194">
        <f>'[8]Activos '!BS42/10^9</f>
        <v>0</v>
      </c>
    </row>
    <row r="40" spans="1:6" ht="16.5" x14ac:dyDescent="0.3">
      <c r="A40" s="8">
        <v>37287</v>
      </c>
      <c r="B40" s="194">
        <f>'[8]Activos '!BO43/10^9</f>
        <v>13.277876949437294</v>
      </c>
      <c r="C40" s="194">
        <f>'[8]Activos '!BP43/10^9</f>
        <v>3.5977462286690987</v>
      </c>
      <c r="D40" s="194">
        <f>'[8]Activos '!BQ43/10^9</f>
        <v>1.0742249742906569</v>
      </c>
      <c r="E40" s="194">
        <f>'[8]Activos '!BR43/10^9</f>
        <v>8.5898857077886284</v>
      </c>
      <c r="F40" s="194">
        <f>'[8]Activos '!BS43/10^9</f>
        <v>1.6020038688909301E-2</v>
      </c>
    </row>
    <row r="41" spans="1:6" ht="16.5" x14ac:dyDescent="0.3">
      <c r="A41" s="8">
        <v>37315</v>
      </c>
      <c r="B41" s="194">
        <f>'[8]Activos '!BO44/10^9</f>
        <v>13.088417125562575</v>
      </c>
      <c r="C41" s="194">
        <f>'[8]Activos '!BP44/10^9</f>
        <v>3.4118398840418482</v>
      </c>
      <c r="D41" s="194">
        <f>'[8]Activos '!BQ44/10^9</f>
        <v>1.1198569512775229</v>
      </c>
      <c r="E41" s="194">
        <f>'[8]Activos '!BR44/10^9</f>
        <v>8.5397716649519975</v>
      </c>
      <c r="F41" s="194">
        <f>'[8]Activos '!BS44/10^9</f>
        <v>1.6948625291205013E-2</v>
      </c>
    </row>
    <row r="42" spans="1:6" ht="16.5" x14ac:dyDescent="0.3">
      <c r="A42" s="8">
        <v>37346</v>
      </c>
      <c r="B42" s="194">
        <f>'[8]Activos '!BO45/10^9</f>
        <v>13.069182330758052</v>
      </c>
      <c r="C42" s="194">
        <f>'[8]Activos '!BP45/10^9</f>
        <v>3.1798260157481484</v>
      </c>
      <c r="D42" s="194">
        <f>'[8]Activos '!BQ45/10^9</f>
        <v>1.1354659960429305</v>
      </c>
      <c r="E42" s="194">
        <f>'[8]Activos '!BR45/10^9</f>
        <v>8.7334338784695333</v>
      </c>
      <c r="F42" s="194">
        <f>'[8]Activos '!BS45/10^9</f>
        <v>2.0456440497437469E-2</v>
      </c>
    </row>
    <row r="43" spans="1:6" ht="16.5" x14ac:dyDescent="0.3">
      <c r="A43" s="8">
        <v>37376</v>
      </c>
      <c r="B43" s="194">
        <f>'[8]Activos '!BO46/10^9</f>
        <v>12.777438166817786</v>
      </c>
      <c r="C43" s="194">
        <f>'[8]Activos '!BP46/10^9</f>
        <v>3.0975424212486322</v>
      </c>
      <c r="D43" s="194">
        <f>'[8]Activos '!BQ46/10^9</f>
        <v>1.0405523514036581</v>
      </c>
      <c r="E43" s="194">
        <f>'[8]Activos '!BR46/10^9</f>
        <v>8.6201685008066367</v>
      </c>
      <c r="F43" s="194">
        <f>'[8]Activos '!BS46/10^9</f>
        <v>1.9174893358858722E-2</v>
      </c>
    </row>
    <row r="44" spans="1:6" ht="16.5" x14ac:dyDescent="0.3">
      <c r="A44" s="8">
        <v>37407</v>
      </c>
      <c r="B44" s="194">
        <f>'[8]Activos '!BO47/10^9</f>
        <v>12.612865313250099</v>
      </c>
      <c r="C44" s="194">
        <f>'[8]Activos '!BP47/10^9</f>
        <v>2.9430716950452624</v>
      </c>
      <c r="D44" s="194">
        <f>'[8]Activos '!BQ47/10^9</f>
        <v>1.0384416788192812</v>
      </c>
      <c r="E44" s="194">
        <f>'[8]Activos '!BR47/10^9</f>
        <v>8.6118910965023101</v>
      </c>
      <c r="F44" s="194">
        <f>'[8]Activos '!BS47/10^9</f>
        <v>1.9460842883246746E-2</v>
      </c>
    </row>
    <row r="45" spans="1:6" ht="16.5" x14ac:dyDescent="0.3">
      <c r="A45" s="8">
        <v>37437</v>
      </c>
      <c r="B45" s="194">
        <f>'[8]Activos '!BO48/10^9</f>
        <v>12.458971672777086</v>
      </c>
      <c r="C45" s="194">
        <f>'[8]Activos '!BP48/10^9</f>
        <v>3.0438794834584297</v>
      </c>
      <c r="D45" s="194">
        <f>'[8]Activos '!BQ48/10^9</f>
        <v>0.98322118944743941</v>
      </c>
      <c r="E45" s="194">
        <f>'[8]Activos '!BR48/10^9</f>
        <v>8.4111250020104738</v>
      </c>
      <c r="F45" s="194">
        <f>'[8]Activos '!BS48/10^9</f>
        <v>2.0745997860743076E-2</v>
      </c>
    </row>
    <row r="46" spans="1:6" ht="16.5" x14ac:dyDescent="0.3">
      <c r="A46" s="8">
        <v>37468</v>
      </c>
      <c r="B46" s="194">
        <f>'[8]Activos '!BO49/10^9</f>
        <v>12.286471411191346</v>
      </c>
      <c r="C46" s="194">
        <f>'[8]Activos '!BP49/10^9</f>
        <v>3.0375548011543629</v>
      </c>
      <c r="D46" s="194">
        <f>'[8]Activos '!BQ49/10^9</f>
        <v>0.936938504304755</v>
      </c>
      <c r="E46" s="194">
        <f>'[8]Activos '!BR49/10^9</f>
        <v>8.2909975415858241</v>
      </c>
      <c r="F46" s="194">
        <f>'[8]Activos '!BS49/10^9</f>
        <v>2.0980564146405461E-2</v>
      </c>
    </row>
    <row r="47" spans="1:6" ht="16.5" x14ac:dyDescent="0.3">
      <c r="A47" s="8">
        <v>37499</v>
      </c>
      <c r="B47" s="194">
        <f>'[8]Activos '!BO50/10^9</f>
        <v>11.946424293210661</v>
      </c>
      <c r="C47" s="194">
        <f>'[8]Activos '!BP50/10^9</f>
        <v>2.665010969213367</v>
      </c>
      <c r="D47" s="194">
        <f>'[8]Activos '!BQ50/10^9</f>
        <v>0.92934880893114802</v>
      </c>
      <c r="E47" s="194">
        <f>'[8]Activos '!BR50/10^9</f>
        <v>8.3011541015670183</v>
      </c>
      <c r="F47" s="194">
        <f>'[8]Activos '!BS50/10^9</f>
        <v>5.0910413499127671E-2</v>
      </c>
    </row>
    <row r="48" spans="1:6" ht="16.5" x14ac:dyDescent="0.3">
      <c r="A48" s="8">
        <v>37529</v>
      </c>
      <c r="B48" s="194">
        <f>'[8]Activos '!BO51/10^9</f>
        <v>11.760100257503217</v>
      </c>
      <c r="C48" s="194">
        <f>'[8]Activos '!BP51/10^9</f>
        <v>2.5407274265060731</v>
      </c>
      <c r="D48" s="194">
        <f>'[8]Activos '!BQ51/10^9</f>
        <v>0.97536522593047781</v>
      </c>
      <c r="E48" s="194">
        <f>'[8]Activos '!BR51/10^9</f>
        <v>8.1915495356661996</v>
      </c>
      <c r="F48" s="194">
        <f>'[8]Activos '!BS51/10^9</f>
        <v>5.2458069400465691E-2</v>
      </c>
    </row>
    <row r="49" spans="1:6" ht="16.5" x14ac:dyDescent="0.3">
      <c r="A49" s="8">
        <v>37560</v>
      </c>
      <c r="B49" s="194">
        <f>'[8]Activos '!BO52/10^9</f>
        <v>11.606607521605989</v>
      </c>
      <c r="C49" s="194">
        <f>'[8]Activos '!BP52/10^9</f>
        <v>2.4851131144081031</v>
      </c>
      <c r="D49" s="194">
        <f>'[8]Activos '!BQ52/10^9</f>
        <v>0.97041709628055484</v>
      </c>
      <c r="E49" s="194">
        <f>'[8]Activos '!BR52/10^9</f>
        <v>8.0958534150703603</v>
      </c>
      <c r="F49" s="194">
        <f>'[8]Activos '!BS52/10^9</f>
        <v>5.5223895846971176E-2</v>
      </c>
    </row>
    <row r="50" spans="1:6" ht="16.5" x14ac:dyDescent="0.3">
      <c r="A50" s="8">
        <v>37590</v>
      </c>
      <c r="B50" s="194">
        <f>'[8]Activos '!BO53/10^9</f>
        <v>11.559316116227187</v>
      </c>
      <c r="C50" s="194">
        <f>'[8]Activos '!BP53/10^9</f>
        <v>2.5379857016445704</v>
      </c>
      <c r="D50" s="194">
        <f>'[8]Activos '!BQ53/10^9</f>
        <v>1.0168261831975427</v>
      </c>
      <c r="E50" s="194">
        <f>'[8]Activos '!BR53/10^9</f>
        <v>7.9480262601912175</v>
      </c>
      <c r="F50" s="194">
        <f>'[8]Activos '!BS53/10^9</f>
        <v>5.6477971193855378E-2</v>
      </c>
    </row>
    <row r="51" spans="1:6" ht="16.5" x14ac:dyDescent="0.3">
      <c r="A51" s="8">
        <v>37621</v>
      </c>
      <c r="B51" s="194">
        <f>'[8]Activos '!BO54/10^9</f>
        <v>10.843444849341775</v>
      </c>
      <c r="C51" s="194">
        <f>'[8]Activos '!BP54/10^9</f>
        <v>2.2846963175920649</v>
      </c>
      <c r="D51" s="194">
        <f>'[8]Activos '!BQ54/10^9</f>
        <v>0.90205827447859599</v>
      </c>
      <c r="E51" s="194">
        <f>'[8]Activos '!BR54/10^9</f>
        <v>7.6067579974282014</v>
      </c>
      <c r="F51" s="194">
        <f>'[8]Activos '!BS54/10^9</f>
        <v>4.9932259842913891E-2</v>
      </c>
    </row>
    <row r="52" spans="1:6" ht="16.5" x14ac:dyDescent="0.3">
      <c r="A52" s="8">
        <v>37652</v>
      </c>
      <c r="B52" s="194">
        <f>'[8]Activos '!BO55/10^9</f>
        <v>10.747543341080132</v>
      </c>
      <c r="C52" s="194">
        <f>'[8]Activos '!BP55/10^9</f>
        <v>2.2472004691284195</v>
      </c>
      <c r="D52" s="194">
        <f>'[8]Activos '!BQ55/10^9</f>
        <v>0.94397044575911038</v>
      </c>
      <c r="E52" s="194">
        <f>'[8]Activos '!BR55/10^9</f>
        <v>7.5053099984156484</v>
      </c>
      <c r="F52" s="194">
        <f>'[8]Activos '!BS55/10^9</f>
        <v>5.106242777695396E-2</v>
      </c>
    </row>
    <row r="53" spans="1:6" ht="16.5" x14ac:dyDescent="0.3">
      <c r="A53" s="8">
        <v>37680</v>
      </c>
      <c r="B53" s="194">
        <f>'[8]Activos '!BO56/10^9</f>
        <v>10.652562776281064</v>
      </c>
      <c r="C53" s="194">
        <f>'[8]Activos '!BP56/10^9</f>
        <v>2.3044194446901272</v>
      </c>
      <c r="D53" s="194">
        <f>'[8]Activos '!BQ56/10^9</f>
        <v>0.98044525148171835</v>
      </c>
      <c r="E53" s="194">
        <f>'[8]Activos '!BR56/10^9</f>
        <v>7.3155198446206091</v>
      </c>
      <c r="F53" s="194">
        <f>'[8]Activos '!BS56/10^9</f>
        <v>5.2178235488607103E-2</v>
      </c>
    </row>
    <row r="54" spans="1:6" ht="16.5" x14ac:dyDescent="0.3">
      <c r="A54" s="8">
        <v>37711</v>
      </c>
      <c r="B54" s="194">
        <f>'[8]Activos '!BO57/10^9</f>
        <v>10.758207100329134</v>
      </c>
      <c r="C54" s="194">
        <f>'[8]Activos '!BP57/10^9</f>
        <v>2.1701449120058482</v>
      </c>
      <c r="D54" s="194">
        <f>'[8]Activos '!BQ57/10^9</f>
        <v>1.0026878568468722</v>
      </c>
      <c r="E54" s="194">
        <f>'[8]Activos '!BR57/10^9</f>
        <v>7.5336051888349029</v>
      </c>
      <c r="F54" s="194">
        <f>'[8]Activos '!BS57/10^9</f>
        <v>5.1769142641510286E-2</v>
      </c>
    </row>
    <row r="55" spans="1:6" ht="16.5" x14ac:dyDescent="0.3">
      <c r="A55" s="8">
        <v>37741</v>
      </c>
      <c r="B55" s="194">
        <f>'[8]Activos '!BO58/10^9</f>
        <v>10.572902373409406</v>
      </c>
      <c r="C55" s="194">
        <f>'[8]Activos '!BP58/10^9</f>
        <v>2.0877290296752617</v>
      </c>
      <c r="D55" s="194">
        <f>'[8]Activos '!BQ58/10^9</f>
        <v>0.98427599333081361</v>
      </c>
      <c r="E55" s="194">
        <f>'[8]Activos '!BR58/10^9</f>
        <v>7.4499708718771016</v>
      </c>
      <c r="F55" s="194">
        <f>'[8]Activos '!BS58/10^9</f>
        <v>5.0926478526226844E-2</v>
      </c>
    </row>
    <row r="56" spans="1:6" ht="16.5" x14ac:dyDescent="0.3">
      <c r="A56" s="8">
        <v>37772</v>
      </c>
      <c r="B56" s="194">
        <f>'[8]Activos '!BO59/10^9</f>
        <v>10.641303392141264</v>
      </c>
      <c r="C56" s="194">
        <f>'[8]Activos '!BP59/10^9</f>
        <v>2.1436634306307405</v>
      </c>
      <c r="D56" s="194">
        <f>'[8]Activos '!BQ59/10^9</f>
        <v>0.9658524522919244</v>
      </c>
      <c r="E56" s="194">
        <f>'[8]Activos '!BR59/10^9</f>
        <v>7.4821642615717687</v>
      </c>
      <c r="F56" s="194">
        <f>'[8]Activos '!BS59/10^9</f>
        <v>4.9623247646829807E-2</v>
      </c>
    </row>
    <row r="57" spans="1:6" ht="16.5" x14ac:dyDescent="0.3">
      <c r="A57" s="8">
        <v>37802</v>
      </c>
      <c r="B57" s="194">
        <f>'[8]Activos '!BO60/10^9</f>
        <v>10.131503502446687</v>
      </c>
      <c r="C57" s="194">
        <f>'[8]Activos '!BP60/10^9</f>
        <v>1.8614950239885359</v>
      </c>
      <c r="D57" s="194">
        <f>'[8]Activos '!BQ60/10^9</f>
        <v>0.97135135104915393</v>
      </c>
      <c r="E57" s="194">
        <f>'[8]Activos '!BR60/10^9</f>
        <v>7.247296774945772</v>
      </c>
      <c r="F57" s="194">
        <f>'[8]Activos '!BS60/10^9</f>
        <v>5.136035246322615E-2</v>
      </c>
    </row>
    <row r="58" spans="1:6" ht="16.5" x14ac:dyDescent="0.3">
      <c r="A58" s="8">
        <v>37833</v>
      </c>
      <c r="B58" s="194">
        <f>'[8]Activos '!BO61/10^9</f>
        <v>9.8267478389444491</v>
      </c>
      <c r="C58" s="194">
        <f>'[8]Activos '!BP61/10^9</f>
        <v>1.8203205118034724</v>
      </c>
      <c r="D58" s="194">
        <f>'[8]Activos '!BQ61/10^9</f>
        <v>0.90517197200656352</v>
      </c>
      <c r="E58" s="194">
        <f>'[8]Activos '!BR61/10^9</f>
        <v>7.0502215027599391</v>
      </c>
      <c r="F58" s="194">
        <f>'[8]Activos '!BS61/10^9</f>
        <v>5.1033852374473214E-2</v>
      </c>
    </row>
    <row r="59" spans="1:6" ht="16.5" x14ac:dyDescent="0.3">
      <c r="A59" s="8">
        <v>37864</v>
      </c>
      <c r="B59" s="194">
        <f>'[8]Activos '!BO62/10^9</f>
        <v>9.9074919887184674</v>
      </c>
      <c r="C59" s="194">
        <f>'[8]Activos '!BP62/10^9</f>
        <v>1.8186917237272604</v>
      </c>
      <c r="D59" s="194">
        <f>'[8]Activos '!BQ62/10^9</f>
        <v>0.9646885696401265</v>
      </c>
      <c r="E59" s="194">
        <f>'[8]Activos '!BR62/10^9</f>
        <v>7.0725744163758932</v>
      </c>
      <c r="F59" s="194">
        <f>'[8]Activos '!BS62/10^9</f>
        <v>5.1537278975188075E-2</v>
      </c>
    </row>
    <row r="60" spans="1:6" ht="16.5" x14ac:dyDescent="0.3">
      <c r="A60" s="8">
        <v>37894</v>
      </c>
      <c r="B60" s="194">
        <f>'[8]Activos '!BO63/10^9</f>
        <v>9.7616206139696473</v>
      </c>
      <c r="C60" s="194">
        <f>'[8]Activos '!BP63/10^9</f>
        <v>1.7709680858058419</v>
      </c>
      <c r="D60" s="194">
        <f>'[8]Activos '!BQ63/10^9</f>
        <v>0.96575395806848829</v>
      </c>
      <c r="E60" s="194">
        <f>'[8]Activos '!BR63/10^9</f>
        <v>6.9750509052328651</v>
      </c>
      <c r="F60" s="194">
        <f>'[8]Activos '!BS63/10^9</f>
        <v>4.9847664862450243E-2</v>
      </c>
    </row>
    <row r="61" spans="1:6" ht="16.5" x14ac:dyDescent="0.3">
      <c r="A61" s="8">
        <v>37925</v>
      </c>
      <c r="B61" s="194">
        <f>'[8]Activos '!BO64/10^9</f>
        <v>9.6123776538384718</v>
      </c>
      <c r="C61" s="194">
        <f>'[8]Activos '!BP64/10^9</f>
        <v>1.6769513105529439</v>
      </c>
      <c r="D61" s="194">
        <f>'[8]Activos '!BQ64/10^9</f>
        <v>0.96014834474754163</v>
      </c>
      <c r="E61" s="194">
        <f>'[8]Activos '!BR64/10^9</f>
        <v>6.9234711297365541</v>
      </c>
      <c r="F61" s="194">
        <f>'[8]Activos '!BS64/10^9</f>
        <v>5.1806868801433092E-2</v>
      </c>
    </row>
    <row r="62" spans="1:6" ht="16.5" x14ac:dyDescent="0.3">
      <c r="A62" s="8">
        <v>37955</v>
      </c>
      <c r="B62" s="194">
        <f>'[8]Activos '!BO65/10^9</f>
        <v>9.4876477768810084</v>
      </c>
      <c r="C62" s="194">
        <f>'[8]Activos '!BP65/10^9</f>
        <v>1.5739996370820473</v>
      </c>
      <c r="D62" s="194">
        <f>'[8]Activos '!BQ65/10^9</f>
        <v>1.0140732015185545</v>
      </c>
      <c r="E62" s="194">
        <f>'[8]Activos '!BR65/10^9</f>
        <v>6.8433735854806237</v>
      </c>
      <c r="F62" s="194">
        <f>'[8]Activos '!BS65/10^9</f>
        <v>5.6201352799782958E-2</v>
      </c>
    </row>
    <row r="63" spans="1:6" ht="16.5" x14ac:dyDescent="0.3">
      <c r="A63" s="8">
        <v>37986</v>
      </c>
      <c r="B63" s="194">
        <f>'[8]Activos '!BO66/10^9</f>
        <v>8.5507493528134315</v>
      </c>
      <c r="C63" s="194">
        <f>'[8]Activos '!BP66/10^9</f>
        <v>1.4452113662284261</v>
      </c>
      <c r="D63" s="194">
        <f>'[8]Activos '!BQ66/10^9</f>
        <v>0.89490267009264968</v>
      </c>
      <c r="E63" s="194">
        <f>'[8]Activos '!BR66/10^9</f>
        <v>6.1551202948621233</v>
      </c>
      <c r="F63" s="194">
        <f>'[8]Activos '!BS66/10^9</f>
        <v>5.5515021630232461E-2</v>
      </c>
    </row>
    <row r="64" spans="1:6" ht="16.5" x14ac:dyDescent="0.3">
      <c r="A64" s="8">
        <v>38017</v>
      </c>
      <c r="B64" s="194">
        <f>'[8]Activos '!BO67/10^9</f>
        <v>8.9749631041152611</v>
      </c>
      <c r="C64" s="194">
        <f>'[8]Activos '!BP67/10^9</f>
        <v>1.7726915209369183</v>
      </c>
      <c r="D64" s="194">
        <f>'[8]Activos '!BQ67/10^9</f>
        <v>0.95956692838384849</v>
      </c>
      <c r="E64" s="194">
        <f>'[8]Activos '!BR67/10^9</f>
        <v>6.1837633451800862</v>
      </c>
      <c r="F64" s="194">
        <f>'[8]Activos '!BS67/10^9</f>
        <v>5.8941309614408396E-2</v>
      </c>
    </row>
    <row r="65" spans="1:6" ht="16.5" x14ac:dyDescent="0.3">
      <c r="A65" s="8">
        <v>38046</v>
      </c>
      <c r="B65" s="194">
        <f>'[8]Activos '!BO68/10^9</f>
        <v>8.8234854363396611</v>
      </c>
      <c r="C65" s="194">
        <f>'[8]Activos '!BP68/10^9</f>
        <v>1.7227799688374594</v>
      </c>
      <c r="D65" s="194">
        <f>'[8]Activos '!BQ68/10^9</f>
        <v>1.0015508157275979</v>
      </c>
      <c r="E65" s="194">
        <f>'[8]Activos '!BR68/10^9</f>
        <v>6.0391204001846495</v>
      </c>
      <c r="F65" s="194">
        <f>'[8]Activos '!BS68/10^9</f>
        <v>6.0034251589954131E-2</v>
      </c>
    </row>
    <row r="66" spans="1:6" ht="16.5" x14ac:dyDescent="0.3">
      <c r="A66" s="8">
        <v>38077</v>
      </c>
      <c r="B66" s="194">
        <f>'[8]Activos '!BO69/10^9</f>
        <v>8.7124097755502543</v>
      </c>
      <c r="C66" s="194">
        <f>'[8]Activos '!BP69/10^9</f>
        <v>1.6416397370146836</v>
      </c>
      <c r="D66" s="194">
        <f>'[8]Activos '!BQ69/10^9</f>
        <v>1.0152342184439751</v>
      </c>
      <c r="E66" s="194">
        <f>'[8]Activos '!BR69/10^9</f>
        <v>5.9915514071598084</v>
      </c>
      <c r="F66" s="194">
        <f>'[8]Activos '!BS69/10^9</f>
        <v>6.3984412931787624E-2</v>
      </c>
    </row>
    <row r="67" spans="1:6" ht="16.5" x14ac:dyDescent="0.3">
      <c r="A67" s="8">
        <v>38107</v>
      </c>
      <c r="B67" s="194">
        <f>'[8]Activos '!BO70/10^9</f>
        <v>8.7588049493839417</v>
      </c>
      <c r="C67" s="194">
        <f>'[8]Activos '!BP70/10^9</f>
        <v>1.6773155111761777</v>
      </c>
      <c r="D67" s="194">
        <f>'[8]Activos '!BQ70/10^9</f>
        <v>1.051181039188652</v>
      </c>
      <c r="E67" s="194">
        <f>'[8]Activos '!BR70/10^9</f>
        <v>5.9612515828503296</v>
      </c>
      <c r="F67" s="194">
        <f>'[8]Activos '!BS70/10^9</f>
        <v>6.9056816168781565E-2</v>
      </c>
    </row>
    <row r="68" spans="1:6" ht="16.5" x14ac:dyDescent="0.3">
      <c r="A68" s="8">
        <v>38138</v>
      </c>
      <c r="B68" s="194">
        <f>'[8]Activos '!BO71/10^9</f>
        <v>8.4575331222462005</v>
      </c>
      <c r="C68" s="194">
        <f>'[8]Activos '!BP71/10^9</f>
        <v>1.6135182875441583</v>
      </c>
      <c r="D68" s="194">
        <f>'[8]Activos '!BQ71/10^9</f>
        <v>1.0584326393842922</v>
      </c>
      <c r="E68" s="194">
        <f>'[8]Activos '!BR71/10^9</f>
        <v>5.7154465945280784</v>
      </c>
      <c r="F68" s="194">
        <f>'[8]Activos '!BS71/10^9</f>
        <v>7.0135600789671418E-2</v>
      </c>
    </row>
    <row r="69" spans="1:6" ht="16.5" x14ac:dyDescent="0.3">
      <c r="A69" s="8">
        <v>38168</v>
      </c>
      <c r="B69" s="194">
        <f>'[8]Activos '!BO72/10^9</f>
        <v>7.4611626090917564</v>
      </c>
      <c r="C69" s="194">
        <f>'[8]Activos '!BP72/10^9</f>
        <v>1.5808504002809898</v>
      </c>
      <c r="D69" s="194">
        <f>'[8]Activos '!BQ72/10^9</f>
        <v>1.0212764042502629</v>
      </c>
      <c r="E69" s="194">
        <f>'[8]Activos '!BR72/10^9</f>
        <v>4.7882211696617096</v>
      </c>
      <c r="F69" s="194">
        <f>'[8]Activos '!BS72/10^9</f>
        <v>7.0814634898794387E-2</v>
      </c>
    </row>
    <row r="70" spans="1:6" ht="16.5" x14ac:dyDescent="0.3">
      <c r="A70" s="8">
        <v>38199</v>
      </c>
      <c r="B70" s="194">
        <f>'[8]Activos '!BO73/10^9</f>
        <v>7.4909138956005998</v>
      </c>
      <c r="C70" s="194">
        <f>'[8]Activos '!BP73/10^9</f>
        <v>1.6711551812560548</v>
      </c>
      <c r="D70" s="194">
        <f>'[8]Activos '!BQ73/10^9</f>
        <v>1.0526897886466668</v>
      </c>
      <c r="E70" s="194">
        <f>'[8]Activos '!BR73/10^9</f>
        <v>4.6929125304957475</v>
      </c>
      <c r="F70" s="194">
        <f>'[8]Activos '!BS73/10^9</f>
        <v>7.4156395202130507E-2</v>
      </c>
    </row>
    <row r="71" spans="1:6" ht="16.5" x14ac:dyDescent="0.3">
      <c r="A71" s="8">
        <v>38230</v>
      </c>
      <c r="B71" s="194">
        <f>'[8]Activos '!BO74/10^9</f>
        <v>7.0480844036584482</v>
      </c>
      <c r="C71" s="194">
        <f>'[8]Activos '!BP74/10^9</f>
        <v>1.6457601231503292</v>
      </c>
      <c r="D71" s="194">
        <f>'[8]Activos '!BQ74/10^9</f>
        <v>1.0271903206330271</v>
      </c>
      <c r="E71" s="194">
        <f>'[8]Activos '!BR74/10^9</f>
        <v>4.3044146961138443</v>
      </c>
      <c r="F71" s="194">
        <f>'[8]Activos '!BS74/10^9</f>
        <v>7.0719263761248041E-2</v>
      </c>
    </row>
    <row r="72" spans="1:6" ht="16.5" x14ac:dyDescent="0.3">
      <c r="A72" s="8">
        <v>38260</v>
      </c>
      <c r="B72" s="194">
        <f>'[8]Activos '!BO75/10^9</f>
        <v>6.473291594835457</v>
      </c>
      <c r="C72" s="194">
        <f>'[8]Activos '!BP75/10^9</f>
        <v>1.5148358628252232</v>
      </c>
      <c r="D72" s="194">
        <f>'[8]Activos '!BQ75/10^9</f>
        <v>1.0707415873142436</v>
      </c>
      <c r="E72" s="194">
        <f>'[8]Activos '!BR75/10^9</f>
        <v>3.815989865658282</v>
      </c>
      <c r="F72" s="194">
        <f>'[8]Activos '!BS75/10^9</f>
        <v>7.1724279037708519E-2</v>
      </c>
    </row>
    <row r="73" spans="1:6" ht="16.5" x14ac:dyDescent="0.3">
      <c r="A73" s="8">
        <v>38291</v>
      </c>
      <c r="B73" s="194">
        <f>'[8]Activos '!BO76/10^9</f>
        <v>6.3738163619034509</v>
      </c>
      <c r="C73" s="194">
        <f>'[8]Activos '!BP76/10^9</f>
        <v>1.485817910790564</v>
      </c>
      <c r="D73" s="194">
        <f>'[8]Activos '!BQ76/10^9</f>
        <v>1.0821653262512807</v>
      </c>
      <c r="E73" s="194">
        <f>'[8]Activos '!BR76/10^9</f>
        <v>3.7304870997723243</v>
      </c>
      <c r="F73" s="194">
        <f>'[8]Activos '!BS76/10^9</f>
        <v>7.5346025089281829E-2</v>
      </c>
    </row>
    <row r="74" spans="1:6" ht="16.5" x14ac:dyDescent="0.3">
      <c r="A74" s="8">
        <v>38321</v>
      </c>
      <c r="B74" s="194">
        <f>'[8]Activos '!BO77/10^9</f>
        <v>6.2279532037338683</v>
      </c>
      <c r="C74" s="194">
        <f>'[8]Activos '!BP77/10^9</f>
        <v>1.4898668687407393</v>
      </c>
      <c r="D74" s="194">
        <f>'[8]Activos '!BQ77/10^9</f>
        <v>1.0833965288953933</v>
      </c>
      <c r="E74" s="194">
        <f>'[8]Activos '!BR77/10^9</f>
        <v>3.5708308781357574</v>
      </c>
      <c r="F74" s="194">
        <f>'[8]Activos '!BS77/10^9</f>
        <v>8.3858927961978205E-2</v>
      </c>
    </row>
    <row r="75" spans="1:6" ht="16.5" x14ac:dyDescent="0.3">
      <c r="A75" s="8">
        <v>38352</v>
      </c>
      <c r="B75" s="194">
        <f>'[8]Activos '!BO78/10^9</f>
        <v>5.0025946750484591</v>
      </c>
      <c r="C75" s="194">
        <f>'[8]Activos '!BP78/10^9</f>
        <v>1.3088366751800709</v>
      </c>
      <c r="D75" s="194">
        <f>'[8]Activos '!BQ78/10^9</f>
        <v>0.93322840123809903</v>
      </c>
      <c r="E75" s="194">
        <f>'[8]Activos '!BR78/10^9</f>
        <v>2.6817139428438153</v>
      </c>
      <c r="F75" s="194">
        <f>'[8]Activos '!BS78/10^9</f>
        <v>7.8815655786474273E-2</v>
      </c>
    </row>
    <row r="76" spans="1:6" ht="16.5" x14ac:dyDescent="0.3">
      <c r="A76" s="8">
        <v>38383</v>
      </c>
      <c r="B76" s="194">
        <f>'[8]Activos '!BO79/10^9</f>
        <v>5.3002315303170153</v>
      </c>
      <c r="C76" s="194">
        <f>'[8]Activos '!BP79/10^9</f>
        <v>1.425263765653177</v>
      </c>
      <c r="D76" s="194">
        <f>'[8]Activos '!BQ79/10^9</f>
        <v>1.0024956316362492</v>
      </c>
      <c r="E76" s="194">
        <f>'[8]Activos '!BR79/10^9</f>
        <v>2.7842960155072962</v>
      </c>
      <c r="F76" s="194">
        <f>'[8]Activos '!BS79/10^9</f>
        <v>8.8176117520293515E-2</v>
      </c>
    </row>
    <row r="77" spans="1:6" ht="16.5" x14ac:dyDescent="0.3">
      <c r="A77" s="8">
        <v>38411</v>
      </c>
      <c r="B77" s="194">
        <f>'[8]Activos '!BO80/10^9</f>
        <v>5.2544366969684084</v>
      </c>
      <c r="C77" s="194">
        <f>'[8]Activos '!BP80/10^9</f>
        <v>1.3807006098629666</v>
      </c>
      <c r="D77" s="194">
        <f>'[8]Activos '!BQ80/10^9</f>
        <v>1.09575687801251</v>
      </c>
      <c r="E77" s="194">
        <f>'[8]Activos '!BR80/10^9</f>
        <v>2.6872149636114999</v>
      </c>
      <c r="F77" s="194">
        <f>'[8]Activos '!BS80/10^9</f>
        <v>9.0764245481432637E-2</v>
      </c>
    </row>
    <row r="78" spans="1:6" ht="16.5" x14ac:dyDescent="0.3">
      <c r="A78" s="8">
        <v>38442</v>
      </c>
      <c r="B78" s="194">
        <f>'[8]Activos '!BO81/10^9</f>
        <v>5.390495263159603</v>
      </c>
      <c r="C78" s="194">
        <f>'[8]Activos '!BP81/10^9</f>
        <v>1.4274898329430097</v>
      </c>
      <c r="D78" s="194">
        <f>'[8]Activos '!BQ81/10^9</f>
        <v>1.1437812625423467</v>
      </c>
      <c r="E78" s="194">
        <f>'[8]Activos '!BR81/10^9</f>
        <v>2.7296343752827577</v>
      </c>
      <c r="F78" s="194">
        <f>'[8]Activos '!BS81/10^9</f>
        <v>8.9589792391488968E-2</v>
      </c>
    </row>
    <row r="79" spans="1:6" ht="16.5" x14ac:dyDescent="0.3">
      <c r="A79" s="8">
        <v>38472</v>
      </c>
      <c r="B79" s="194">
        <f>'[8]Activos '!BO82/10^9</f>
        <v>5.2815817701520364</v>
      </c>
      <c r="C79" s="194">
        <f>'[8]Activos '!BP82/10^9</f>
        <v>1.4322377864394353</v>
      </c>
      <c r="D79" s="194">
        <f>'[8]Activos '!BQ82/10^9</f>
        <v>1.1502256834746447</v>
      </c>
      <c r="E79" s="194">
        <f>'[8]Activos '!BR82/10^9</f>
        <v>2.6093190945336651</v>
      </c>
      <c r="F79" s="194">
        <f>'[8]Activos '!BS82/10^9</f>
        <v>8.9799205704291452E-2</v>
      </c>
    </row>
    <row r="80" spans="1:6" ht="16.5" x14ac:dyDescent="0.3">
      <c r="A80" s="8">
        <v>38503</v>
      </c>
      <c r="B80" s="194">
        <f>'[8]Activos '!BO83/10^9</f>
        <v>5.4133392746176376</v>
      </c>
      <c r="C80" s="194">
        <f>'[8]Activos '!BP83/10^9</f>
        <v>1.4745966810051754</v>
      </c>
      <c r="D80" s="194">
        <f>'[8]Activos '!BQ83/10^9</f>
        <v>1.1825932700908106</v>
      </c>
      <c r="E80" s="194">
        <f>'[8]Activos '!BR83/10^9</f>
        <v>2.6640831889888235</v>
      </c>
      <c r="F80" s="194">
        <f>'[8]Activos '!BS83/10^9</f>
        <v>9.2066134532828289E-2</v>
      </c>
    </row>
    <row r="81" spans="1:6" ht="16.5" x14ac:dyDescent="0.3">
      <c r="A81" s="8">
        <v>38533</v>
      </c>
      <c r="B81" s="194">
        <f>'[8]Activos '!BO84/10^9</f>
        <v>5.0583543514791263</v>
      </c>
      <c r="C81" s="194">
        <f>'[8]Activos '!BP84/10^9</f>
        <v>1.3585449512602625</v>
      </c>
      <c r="D81" s="194">
        <f>'[8]Activos '!BQ84/10^9</f>
        <v>1.0919123204873713</v>
      </c>
      <c r="E81" s="194">
        <f>'[8]Activos '!BR84/10^9</f>
        <v>2.5188495442119834</v>
      </c>
      <c r="F81" s="194">
        <f>'[8]Activos '!BS84/10^9</f>
        <v>8.9047535519509363E-2</v>
      </c>
    </row>
    <row r="82" spans="1:6" ht="16.5" x14ac:dyDescent="0.3">
      <c r="A82" s="8">
        <v>38564</v>
      </c>
      <c r="B82" s="194">
        <f>'[8]Activos '!BO85/10^9</f>
        <v>5.2371119008552238</v>
      </c>
      <c r="C82" s="194">
        <f>'[8]Activos '!BP85/10^9</f>
        <v>1.5364381078186511</v>
      </c>
      <c r="D82" s="194">
        <f>'[8]Activos '!BQ85/10^9</f>
        <v>1.1487907392136261</v>
      </c>
      <c r="E82" s="194">
        <f>'[8]Activos '!BR85/10^9</f>
        <v>2.458471744096324</v>
      </c>
      <c r="F82" s="194">
        <f>'[8]Activos '!BS85/10^9</f>
        <v>9.3411309726622413E-2</v>
      </c>
    </row>
    <row r="83" spans="1:6" ht="16.5" x14ac:dyDescent="0.3">
      <c r="A83" s="8">
        <v>38595</v>
      </c>
      <c r="B83" s="194">
        <f>'[8]Activos '!BO86/10^9</f>
        <v>5.1903484014770802</v>
      </c>
      <c r="C83" s="194">
        <f>'[8]Activos '!BP86/10^9</f>
        <v>1.4940070121621432</v>
      </c>
      <c r="D83" s="194">
        <f>'[8]Activos '!BQ86/10^9</f>
        <v>1.1414653994576134</v>
      </c>
      <c r="E83" s="194">
        <f>'[8]Activos '!BR86/10^9</f>
        <v>2.46043775514539</v>
      </c>
      <c r="F83" s="194">
        <f>'[8]Activos '!BS86/10^9</f>
        <v>9.4438234711933758E-2</v>
      </c>
    </row>
    <row r="84" spans="1:6" ht="16.5" x14ac:dyDescent="0.3">
      <c r="A84" s="8">
        <v>38625</v>
      </c>
      <c r="B84" s="194">
        <f>'[8]Activos '!BO87/10^9</f>
        <v>5.0789704881284949</v>
      </c>
      <c r="C84" s="194">
        <f>'[8]Activos '!BP87/10^9</f>
        <v>1.467759729491418</v>
      </c>
      <c r="D84" s="194">
        <f>'[8]Activos '!BQ87/10^9</f>
        <v>1.1464664204942774</v>
      </c>
      <c r="E84" s="194">
        <f>'[8]Activos '!BR87/10^9</f>
        <v>2.3678941621218015</v>
      </c>
      <c r="F84" s="194">
        <f>'[8]Activos '!BS87/10^9</f>
        <v>9.6850176020998588E-2</v>
      </c>
    </row>
    <row r="85" spans="1:6" ht="16.5" x14ac:dyDescent="0.3">
      <c r="A85" s="8">
        <v>38656</v>
      </c>
      <c r="B85" s="194">
        <f>'[8]Activos '!BO88/10^9</f>
        <v>5.2674822565774431</v>
      </c>
      <c r="C85" s="194">
        <f>'[8]Activos '!BP88/10^9</f>
        <v>1.4983999236706593</v>
      </c>
      <c r="D85" s="194">
        <f>'[8]Activos '!BQ88/10^9</f>
        <v>1.2765635743093102</v>
      </c>
      <c r="E85" s="194">
        <f>'[8]Activos '!BR88/10^9</f>
        <v>2.3989389591564141</v>
      </c>
      <c r="F85" s="194">
        <f>'[8]Activos '!BS88/10^9</f>
        <v>9.357979944105968E-2</v>
      </c>
    </row>
    <row r="86" spans="1:6" ht="16.5" x14ac:dyDescent="0.3">
      <c r="A86" s="8">
        <v>38686</v>
      </c>
      <c r="B86" s="194">
        <f>'[8]Activos '!BO89/10^9</f>
        <v>5.2153667903364438</v>
      </c>
      <c r="C86" s="194">
        <f>'[8]Activos '!BP89/10^9</f>
        <v>1.4662534651270664</v>
      </c>
      <c r="D86" s="194">
        <f>'[8]Activos '!BQ89/10^9</f>
        <v>1.2731491892625868</v>
      </c>
      <c r="E86" s="194">
        <f>'[8]Activos '!BR89/10^9</f>
        <v>2.379490726224287</v>
      </c>
      <c r="F86" s="194">
        <f>'[8]Activos '!BS89/10^9</f>
        <v>9.6473409722503234E-2</v>
      </c>
    </row>
    <row r="87" spans="1:6" ht="16.5" x14ac:dyDescent="0.3">
      <c r="A87" s="8">
        <v>38717</v>
      </c>
      <c r="B87" s="194">
        <f>'[8]Activos '!BO90/10^9</f>
        <v>4.4088330727307063</v>
      </c>
      <c r="C87" s="194">
        <f>'[8]Activos '!BP90/10^9</f>
        <v>1.2756460166106869</v>
      </c>
      <c r="D87" s="194">
        <f>'[8]Activos '!BQ90/10^9</f>
        <v>1.1589858672144739</v>
      </c>
      <c r="E87" s="194">
        <f>'[8]Activos '!BR90/10^9</f>
        <v>1.8789149397652911</v>
      </c>
      <c r="F87" s="194">
        <f>'[8]Activos '!BS90/10^9</f>
        <v>9.5286249140253965E-2</v>
      </c>
    </row>
    <row r="88" spans="1:6" ht="16.5" x14ac:dyDescent="0.3">
      <c r="A88" s="8">
        <v>38748</v>
      </c>
      <c r="B88" s="194">
        <f>'[8]Activos '!BO91/10^9</f>
        <v>4.8636142181329314</v>
      </c>
      <c r="C88" s="194">
        <f>'[8]Activos '!BP91/10^9</f>
        <v>1.4822878148291598</v>
      </c>
      <c r="D88" s="194">
        <f>'[8]Activos '!BQ91/10^9</f>
        <v>1.2910740593021188</v>
      </c>
      <c r="E88" s="194">
        <f>'[8]Activos '!BR91/10^9</f>
        <v>1.9874507935521655</v>
      </c>
      <c r="F88" s="194">
        <f>'[8]Activos '!BS91/10^9</f>
        <v>0.1028015504494878</v>
      </c>
    </row>
    <row r="89" spans="1:6" ht="16.5" x14ac:dyDescent="0.3">
      <c r="A89" s="8">
        <v>38776</v>
      </c>
      <c r="B89" s="194">
        <f>'[8]Activos '!BO92/10^9</f>
        <v>4.9251642777428657</v>
      </c>
      <c r="C89" s="194">
        <f>'[8]Activos '!BP92/10^9</f>
        <v>1.5315384201968392</v>
      </c>
      <c r="D89" s="194">
        <f>'[8]Activos '!BQ92/10^9</f>
        <v>1.3685579910930714</v>
      </c>
      <c r="E89" s="194">
        <f>'[8]Activos '!BR92/10^9</f>
        <v>1.9113707378509053</v>
      </c>
      <c r="F89" s="194">
        <f>'[8]Activos '!BS92/10^9</f>
        <v>0.11369712860204938</v>
      </c>
    </row>
    <row r="90" spans="1:6" ht="16.5" x14ac:dyDescent="0.3">
      <c r="A90" s="8">
        <v>38807</v>
      </c>
      <c r="B90" s="194">
        <f>'[8]Activos '!BO93/10^9</f>
        <v>5.0691503211529705</v>
      </c>
      <c r="C90" s="194">
        <f>'[8]Activos '!BP93/10^9</f>
        <v>1.573519250541799</v>
      </c>
      <c r="D90" s="194">
        <f>'[8]Activos '!BQ93/10^9</f>
        <v>1.4333029797369536</v>
      </c>
      <c r="E90" s="194">
        <f>'[8]Activos '!BR93/10^9</f>
        <v>1.9427992813270876</v>
      </c>
      <c r="F90" s="194">
        <f>'[8]Activos '!BS93/10^9</f>
        <v>0.1195288095471298</v>
      </c>
    </row>
    <row r="91" spans="1:6" ht="16.5" x14ac:dyDescent="0.3">
      <c r="A91" s="8">
        <v>38837</v>
      </c>
      <c r="B91" s="194">
        <f>'[8]Activos '!BO94/10^9</f>
        <v>5.2915737795642901</v>
      </c>
      <c r="C91" s="194">
        <f>'[8]Activos '!BP94/10^9</f>
        <v>1.7507894799034192</v>
      </c>
      <c r="D91" s="194">
        <f>'[8]Activos '!BQ94/10^9</f>
        <v>1.5295703375300893</v>
      </c>
      <c r="E91" s="194">
        <f>'[8]Activos '!BR94/10^9</f>
        <v>1.8862746502768835</v>
      </c>
      <c r="F91" s="194">
        <f>'[8]Activos '!BS94/10^9</f>
        <v>0.12493931185389834</v>
      </c>
    </row>
    <row r="92" spans="1:6" ht="16.5" x14ac:dyDescent="0.3">
      <c r="A92" s="8">
        <v>38868</v>
      </c>
      <c r="B92" s="194">
        <f>'[8]Activos '!BO95/10^9</f>
        <v>5.8707066176518286</v>
      </c>
      <c r="C92" s="194">
        <f>'[8]Activos '!BP95/10^9</f>
        <v>1.6691841591249783</v>
      </c>
      <c r="D92" s="194">
        <f>'[8]Activos '!BQ95/10^9</f>
        <v>2.1671477829775454</v>
      </c>
      <c r="E92" s="194">
        <f>'[8]Activos '!BR95/10^9</f>
        <v>1.9085996781435908</v>
      </c>
      <c r="F92" s="194">
        <f>'[8]Activos '!BS95/10^9</f>
        <v>0.12577499740571443</v>
      </c>
    </row>
    <row r="93" spans="1:6" ht="16.5" x14ac:dyDescent="0.3">
      <c r="A93" s="8">
        <v>38898</v>
      </c>
      <c r="B93" s="194">
        <f>'[8]Activos '!BO96/10^9</f>
        <v>5.1077412440371583</v>
      </c>
      <c r="C93" s="194">
        <f>'[8]Activos '!BP96/10^9</f>
        <v>1.5694095551857847</v>
      </c>
      <c r="D93" s="194">
        <f>'[8]Activos '!BQ96/10^9</f>
        <v>1.6202195756472191</v>
      </c>
      <c r="E93" s="194">
        <f>'[8]Activos '!BR96/10^9</f>
        <v>1.790335983907033</v>
      </c>
      <c r="F93" s="194">
        <f>'[8]Activos '!BS96/10^9</f>
        <v>0.12777612929712148</v>
      </c>
    </row>
    <row r="94" spans="1:6" ht="16.5" x14ac:dyDescent="0.3">
      <c r="A94" s="8">
        <v>38929</v>
      </c>
      <c r="B94" s="194">
        <f>'[8]Activos '!BO97/10^9</f>
        <v>5.3524871057857677</v>
      </c>
      <c r="C94" s="194">
        <f>'[8]Activos '!BP97/10^9</f>
        <v>1.7574995485750051</v>
      </c>
      <c r="D94" s="194">
        <f>'[8]Activos '!BQ97/10^9</f>
        <v>1.7012107454127277</v>
      </c>
      <c r="E94" s="194">
        <f>'[8]Activos '!BR97/10^9</f>
        <v>1.7605514819649615</v>
      </c>
      <c r="F94" s="194">
        <f>'[8]Activos '!BS97/10^9</f>
        <v>0.1332253298330745</v>
      </c>
    </row>
    <row r="95" spans="1:6" ht="16.5" x14ac:dyDescent="0.3">
      <c r="A95" s="8">
        <v>38960</v>
      </c>
      <c r="B95" s="194">
        <f>'[8]Activos '!BO98/10^9</f>
        <v>5.0989652846431035</v>
      </c>
      <c r="C95" s="194">
        <f>'[8]Activos '!BP98/10^9</f>
        <v>1.5133342568761685</v>
      </c>
      <c r="D95" s="194">
        <f>'[8]Activos '!BQ98/10^9</f>
        <v>1.6913485456241801</v>
      </c>
      <c r="E95" s="194">
        <f>'[8]Activos '!BR98/10^9</f>
        <v>1.7625019496885466</v>
      </c>
      <c r="F95" s="194">
        <f>'[8]Activos '!BS98/10^9</f>
        <v>0.13178053245420798</v>
      </c>
    </row>
    <row r="96" spans="1:6" ht="16.5" x14ac:dyDescent="0.3">
      <c r="A96" s="8">
        <v>38990</v>
      </c>
      <c r="B96" s="194">
        <f>'[8]Activos '!BO99/10^9</f>
        <v>5.1872459651855705</v>
      </c>
      <c r="C96" s="194">
        <f>'[8]Activos '!BP99/10^9</f>
        <v>1.629603420507981</v>
      </c>
      <c r="D96" s="194">
        <f>'[8]Activos '!BQ99/10^9</f>
        <v>1.736383782027586</v>
      </c>
      <c r="E96" s="194">
        <f>'[8]Activos '!BR99/10^9</f>
        <v>1.6838886960775032</v>
      </c>
      <c r="F96" s="194">
        <f>'[8]Activos '!BS99/10^9</f>
        <v>0.13737006657249895</v>
      </c>
    </row>
    <row r="97" spans="1:6" ht="16.5" x14ac:dyDescent="0.3">
      <c r="A97" s="8">
        <v>39021</v>
      </c>
      <c r="B97" s="194">
        <f>'[8]Activos '!BO100/10^9</f>
        <v>5.3706621403597614</v>
      </c>
      <c r="C97" s="194">
        <f>'[8]Activos '!BP100/10^9</f>
        <v>1.6307304158027371</v>
      </c>
      <c r="D97" s="194">
        <f>'[8]Activos '!BQ100/10^9</f>
        <v>1.8887585810205292</v>
      </c>
      <c r="E97" s="194">
        <f>'[8]Activos '!BR100/10^9</f>
        <v>1.7135572817682161</v>
      </c>
      <c r="F97" s="194">
        <f>'[8]Activos '!BS100/10^9</f>
        <v>0.13761586176827989</v>
      </c>
    </row>
    <row r="98" spans="1:6" ht="16.5" x14ac:dyDescent="0.3">
      <c r="A98" s="8">
        <v>39051</v>
      </c>
      <c r="B98" s="194">
        <f>'[8]Activos '!BO101/10^9</f>
        <v>5.3619690620249969</v>
      </c>
      <c r="C98" s="194">
        <f>'[8]Activos '!BP101/10^9</f>
        <v>1.5546205661743782</v>
      </c>
      <c r="D98" s="194">
        <f>'[8]Activos '!BQ101/10^9</f>
        <v>1.9695105199023224</v>
      </c>
      <c r="E98" s="194">
        <f>'[8]Activos '!BR101/10^9</f>
        <v>1.6979491618671043</v>
      </c>
      <c r="F98" s="194">
        <f>'[8]Activos '!BS101/10^9</f>
        <v>0.13988881408119175</v>
      </c>
    </row>
    <row r="99" spans="1:6" ht="16.5" x14ac:dyDescent="0.3">
      <c r="A99" s="8">
        <v>39082</v>
      </c>
      <c r="B99" s="194">
        <f>'[8]Activos '!BO102/10^9</f>
        <v>5.0645191490437576</v>
      </c>
      <c r="C99" s="194">
        <f>'[8]Activos '!BP102/10^9</f>
        <v>1.4924343429243354</v>
      </c>
      <c r="D99" s="194">
        <f>'[8]Activos '!BQ102/10^9</f>
        <v>1.9155010446319778</v>
      </c>
      <c r="E99" s="194">
        <f>'[8]Activos '!BR102/10^9</f>
        <v>1.5125866837150905</v>
      </c>
      <c r="F99" s="194">
        <f>'[8]Activos '!BS102/10^9</f>
        <v>0.14399707777235141</v>
      </c>
    </row>
    <row r="100" spans="1:6" ht="16.5" x14ac:dyDescent="0.3">
      <c r="A100" s="8">
        <v>39113</v>
      </c>
      <c r="B100" s="194">
        <f>'[8]Activos '!BO103/10^9</f>
        <v>5.4501444673997961</v>
      </c>
      <c r="C100" s="194">
        <f>'[8]Activos '!BP103/10^9</f>
        <v>1.6433054198920247</v>
      </c>
      <c r="D100" s="194">
        <f>'[8]Activos '!BQ103/10^9</f>
        <v>2.0572038576234908</v>
      </c>
      <c r="E100" s="194">
        <f>'[8]Activos '!BR103/10^9</f>
        <v>1.5996068351203203</v>
      </c>
      <c r="F100" s="194">
        <f>'[8]Activos '!BS103/10^9</f>
        <v>0.15002835476396201</v>
      </c>
    </row>
    <row r="101" spans="1:6" ht="16.5" x14ac:dyDescent="0.3">
      <c r="A101" s="8">
        <v>39141</v>
      </c>
      <c r="B101" s="194">
        <f>'[8]Activos '!BO104/10^9</f>
        <v>5.5645334833831326</v>
      </c>
      <c r="C101" s="194">
        <f>'[8]Activos '!BP104/10^9</f>
        <v>1.7246032244671281</v>
      </c>
      <c r="D101" s="194">
        <f>'[8]Activos '!BQ104/10^9</f>
        <v>2.1732510511647418</v>
      </c>
      <c r="E101" s="194">
        <f>'[8]Activos '!BR104/10^9</f>
        <v>1.5096769369658887</v>
      </c>
      <c r="F101" s="194">
        <f>'[8]Activos '!BS104/10^9</f>
        <v>0.15700227078537174</v>
      </c>
    </row>
    <row r="102" spans="1:6" ht="16.5" x14ac:dyDescent="0.3">
      <c r="A102" s="8">
        <v>39172</v>
      </c>
      <c r="B102" s="194">
        <f>'[8]Activos '!BO105/10^9</f>
        <v>5.6936002137060067</v>
      </c>
      <c r="C102" s="194">
        <f>'[8]Activos '!BP105/10^9</f>
        <v>1.7125124427116889</v>
      </c>
      <c r="D102" s="194">
        <f>'[8]Activos '!BQ105/10^9</f>
        <v>2.2449768091802977</v>
      </c>
      <c r="E102" s="194">
        <f>'[8]Activos '!BR105/10^9</f>
        <v>1.5717187036189644</v>
      </c>
      <c r="F102" s="194">
        <f>'[8]Activos '!BS105/10^9</f>
        <v>0.16439225819505635</v>
      </c>
    </row>
    <row r="103" spans="1:6" ht="16.5" x14ac:dyDescent="0.3">
      <c r="A103" s="8">
        <v>39202</v>
      </c>
      <c r="B103" s="194">
        <f>'[8]Activos '!BO106/10^9</f>
        <v>6.1063289658555133</v>
      </c>
      <c r="C103" s="194">
        <f>'[8]Activos '!BP106/10^9</f>
        <v>1.9533052759370788</v>
      </c>
      <c r="D103" s="194">
        <f>'[8]Activos '!BQ106/10^9</f>
        <v>2.3577522820358237</v>
      </c>
      <c r="E103" s="194">
        <f>'[8]Activos '!BR106/10^9</f>
        <v>1.6271216270231756</v>
      </c>
      <c r="F103" s="194">
        <f>'[8]Activos '!BS106/10^9</f>
        <v>0.16814978085943472</v>
      </c>
    </row>
    <row r="104" spans="1:6" ht="16.5" x14ac:dyDescent="0.3">
      <c r="A104" s="8">
        <v>39233</v>
      </c>
      <c r="B104" s="194">
        <f>'[8]Activos '!BO107/10^9</f>
        <v>6.1143874534418199</v>
      </c>
      <c r="C104" s="194">
        <f>'[8]Activos '!BP107/10^9</f>
        <v>1.8794340713998878</v>
      </c>
      <c r="D104" s="194">
        <f>'[8]Activos '!BQ107/10^9</f>
        <v>2.4129645898433019</v>
      </c>
      <c r="E104" s="194">
        <f>'[8]Activos '!BR107/10^9</f>
        <v>1.6533357034916871</v>
      </c>
      <c r="F104" s="194">
        <f>'[8]Activos '!BS107/10^9</f>
        <v>0.16865308870694432</v>
      </c>
    </row>
    <row r="105" spans="1:6" ht="16.5" x14ac:dyDescent="0.3">
      <c r="A105" s="8">
        <v>39263</v>
      </c>
      <c r="B105" s="194">
        <f>'[8]Activos '!BO108/10^9</f>
        <v>6.2761669409910992</v>
      </c>
      <c r="C105" s="194">
        <f>'[8]Activos '!BP108/10^9</f>
        <v>1.9328022856485017</v>
      </c>
      <c r="D105" s="194">
        <f>'[8]Activos '!BQ108/10^9</f>
        <v>2.5898554658382942</v>
      </c>
      <c r="E105" s="194">
        <f>'[8]Activos '!BR108/10^9</f>
        <v>1.5759353769565296</v>
      </c>
      <c r="F105" s="194">
        <f>'[8]Activos '!BS108/10^9</f>
        <v>0.17757381254777252</v>
      </c>
    </row>
    <row r="106" spans="1:6" ht="16.5" x14ac:dyDescent="0.3">
      <c r="A106" s="8">
        <v>39294</v>
      </c>
      <c r="B106" s="194">
        <f>'[8]Activos '!BO109/10^9</f>
        <v>6.6177389572767638</v>
      </c>
      <c r="C106" s="194">
        <f>'[8]Activos '!BP109/10^9</f>
        <v>2.1060144192423529</v>
      </c>
      <c r="D106" s="194">
        <f>'[8]Activos '!BQ109/10^9</f>
        <v>2.6961279849186321</v>
      </c>
      <c r="E106" s="194">
        <f>'[8]Activos '!BR109/10^9</f>
        <v>1.6299738158752792</v>
      </c>
      <c r="F106" s="194">
        <f>'[8]Activos '!BS109/10^9</f>
        <v>0.18562273724049944</v>
      </c>
    </row>
    <row r="107" spans="1:6" ht="16.5" x14ac:dyDescent="0.3">
      <c r="A107" s="8">
        <v>39325</v>
      </c>
      <c r="B107" s="194">
        <f>'[8]Activos '!BO110/10^9</f>
        <v>6.6654532380672267</v>
      </c>
      <c r="C107" s="194">
        <f>'[8]Activos '!BP110/10^9</f>
        <v>2.1457761919145857</v>
      </c>
      <c r="D107" s="194">
        <f>'[8]Activos '!BQ110/10^9</f>
        <v>2.7250250620127869</v>
      </c>
      <c r="E107" s="194">
        <f>'[8]Activos '!BR110/10^9</f>
        <v>1.6100289876242337</v>
      </c>
      <c r="F107" s="194">
        <f>'[8]Activos '!BS110/10^9</f>
        <v>0.18462299651561895</v>
      </c>
    </row>
    <row r="108" spans="1:6" ht="16.5" x14ac:dyDescent="0.3">
      <c r="A108" s="8">
        <v>39355</v>
      </c>
      <c r="B108" s="194">
        <f>'[8]Activos '!BO111/10^9</f>
        <v>6.8897288674380395</v>
      </c>
      <c r="C108" s="194">
        <f>'[8]Activos '!BP111/10^9</f>
        <v>2.1877454419012361</v>
      </c>
      <c r="D108" s="194">
        <f>'[8]Activos '!BQ111/10^9</f>
        <v>2.9089096773977556</v>
      </c>
      <c r="E108" s="194">
        <f>'[8]Activos '!BR111/10^9</f>
        <v>1.5894417717424267</v>
      </c>
      <c r="F108" s="194">
        <f>'[8]Activos '!BS111/10^9</f>
        <v>0.20363197639662528</v>
      </c>
    </row>
    <row r="109" spans="1:6" ht="16.5" x14ac:dyDescent="0.3">
      <c r="A109" s="8">
        <v>39386</v>
      </c>
      <c r="B109" s="194">
        <f>'[8]Activos '!BO112/10^9</f>
        <v>7.2598031760356969</v>
      </c>
      <c r="C109" s="194">
        <f>'[8]Activos '!BP112/10^9</f>
        <v>2.3079609808579558</v>
      </c>
      <c r="D109" s="194">
        <f>'[8]Activos '!BQ112/10^9</f>
        <v>3.0877513347285452</v>
      </c>
      <c r="E109" s="194">
        <f>'[8]Activos '!BR112/10^9</f>
        <v>1.6568297963248768</v>
      </c>
      <c r="F109" s="194">
        <f>'[8]Activos '!BS112/10^9</f>
        <v>0.20726106412431855</v>
      </c>
    </row>
    <row r="110" spans="1:6" ht="16.5" x14ac:dyDescent="0.3">
      <c r="A110" s="8">
        <v>39416</v>
      </c>
      <c r="B110" s="194">
        <f>'[8]Activos '!BO113/10^9</f>
        <v>7.6570944110987194</v>
      </c>
      <c r="C110" s="194">
        <f>'[8]Activos '!BP113/10^9</f>
        <v>2.5034367135410989</v>
      </c>
      <c r="D110" s="194">
        <f>'[8]Activos '!BQ113/10^9</f>
        <v>3.254244441088689</v>
      </c>
      <c r="E110" s="194">
        <f>'[8]Activos '!BR113/10^9</f>
        <v>1.6840676880597711</v>
      </c>
      <c r="F110" s="194">
        <f>'[8]Activos '!BS113/10^9</f>
        <v>0.21534556840916111</v>
      </c>
    </row>
    <row r="111" spans="1:6" ht="16.5" x14ac:dyDescent="0.3">
      <c r="A111" s="8">
        <v>39447</v>
      </c>
      <c r="B111" s="194">
        <f>'[8]Activos '!BO114/10^9</f>
        <v>7.2200036166194179</v>
      </c>
      <c r="C111" s="194">
        <f>'[8]Activos '!BP114/10^9</f>
        <v>2.3996713694602123</v>
      </c>
      <c r="D111" s="194">
        <f>'[8]Activos '!BQ114/10^9</f>
        <v>3.1199831845217907</v>
      </c>
      <c r="E111" s="194">
        <f>'[8]Activos '!BR114/10^9</f>
        <v>1.490093810276643</v>
      </c>
      <c r="F111" s="194">
        <f>'[8]Activos '!BS114/10^9</f>
        <v>0.21025525236077111</v>
      </c>
    </row>
    <row r="112" spans="1:6" ht="16.5" x14ac:dyDescent="0.3">
      <c r="A112" s="8">
        <v>39478</v>
      </c>
      <c r="B112" s="194">
        <f>'[8]Activos '!BO115/10^9</f>
        <v>7.778619633181072</v>
      </c>
      <c r="C112" s="194">
        <f>'[8]Activos '!BP115/10^9</f>
        <v>2.6136117559560539</v>
      </c>
      <c r="D112" s="194">
        <f>'[8]Activos '!BQ115/10^9</f>
        <v>3.3392178227762197</v>
      </c>
      <c r="E112" s="194">
        <f>'[8]Activos '!BR115/10^9</f>
        <v>1.6046263923478299</v>
      </c>
      <c r="F112" s="194">
        <f>'[8]Activos '!BS115/10^9</f>
        <v>0.22116366210097335</v>
      </c>
    </row>
    <row r="113" spans="1:6" ht="16.5" x14ac:dyDescent="0.3">
      <c r="A113" s="8">
        <v>39507</v>
      </c>
      <c r="B113" s="194">
        <f>'[8]Activos '!BO116/10^9</f>
        <v>8.1214052543513606</v>
      </c>
      <c r="C113" s="194">
        <f>'[8]Activos '!BP116/10^9</f>
        <v>2.7799470373453854</v>
      </c>
      <c r="D113" s="194">
        <f>'[8]Activos '!BQ116/10^9</f>
        <v>3.5299580896557718</v>
      </c>
      <c r="E113" s="194">
        <f>'[8]Activos '!BR116/10^9</f>
        <v>1.5886593362013575</v>
      </c>
      <c r="F113" s="194">
        <f>'[8]Activos '!BS116/10^9</f>
        <v>0.22284079114884775</v>
      </c>
    </row>
    <row r="114" spans="1:6" ht="16.5" x14ac:dyDescent="0.3">
      <c r="A114" s="8">
        <v>39538</v>
      </c>
      <c r="B114" s="194">
        <f>'[8]Activos '!BO117/10^9</f>
        <v>8.8278538423539654</v>
      </c>
      <c r="C114" s="194">
        <f>'[8]Activos '!BP117/10^9</f>
        <v>2.9939112969815951</v>
      </c>
      <c r="D114" s="194">
        <f>'[8]Activos '!BQ117/10^9</f>
        <v>3.9132277692648847</v>
      </c>
      <c r="E114" s="194">
        <f>'[8]Activos '!BR117/10^9</f>
        <v>1.6794310004944453</v>
      </c>
      <c r="F114" s="194">
        <f>'[8]Activos '!BS117/10^9</f>
        <v>0.24128377561303629</v>
      </c>
    </row>
    <row r="115" spans="1:6" ht="16.5" x14ac:dyDescent="0.3">
      <c r="A115" s="8">
        <v>39568</v>
      </c>
      <c r="B115" s="194">
        <f>'[8]Activos '!BO118/10^9</f>
        <v>8.8711878125391195</v>
      </c>
      <c r="C115" s="194">
        <f>'[8]Activos '!BP118/10^9</f>
        <v>3.0069474527012665</v>
      </c>
      <c r="D115" s="194">
        <f>'[8]Activos '!BQ118/10^9</f>
        <v>3.9931124637262778</v>
      </c>
      <c r="E115" s="194">
        <f>'[8]Activos '!BR118/10^9</f>
        <v>1.6273344944252344</v>
      </c>
      <c r="F115" s="194">
        <f>'[8]Activos '!BS118/10^9</f>
        <v>0.24379340168634159</v>
      </c>
    </row>
    <row r="116" spans="1:6" ht="16.5" x14ac:dyDescent="0.3">
      <c r="A116" s="8">
        <v>39599</v>
      </c>
      <c r="B116" s="194">
        <f>'[8]Activos '!BO119/10^9</f>
        <v>9.2671018323340917</v>
      </c>
      <c r="C116" s="194">
        <f>'[8]Activos '!BP119/10^9</f>
        <v>3.2737210299117074</v>
      </c>
      <c r="D116" s="194">
        <f>'[8]Activos '!BQ119/10^9</f>
        <v>4.0605750892265542</v>
      </c>
      <c r="E116" s="194">
        <f>'[8]Activos '!BR119/10^9</f>
        <v>1.690701001360891</v>
      </c>
      <c r="F116" s="194">
        <f>'[8]Activos '!BS119/10^9</f>
        <v>0.24210471183494123</v>
      </c>
    </row>
    <row r="117" spans="1:6" ht="16.5" x14ac:dyDescent="0.3">
      <c r="A117" s="8">
        <v>39629</v>
      </c>
      <c r="B117" s="194">
        <f>'[8]Activos '!BO120/10^9</f>
        <v>9.0246385208867146</v>
      </c>
      <c r="C117" s="194">
        <f>'[8]Activos '!BP120/10^9</f>
        <v>3.2889776930631647</v>
      </c>
      <c r="D117" s="194">
        <f>'[8]Activos '!BQ120/10^9</f>
        <v>3.8822743262632855</v>
      </c>
      <c r="E117" s="194">
        <f>'[8]Activos '!BR120/10^9</f>
        <v>1.6095466327821175</v>
      </c>
      <c r="F117" s="194">
        <f>'[8]Activos '!BS120/10^9</f>
        <v>0.24383986877815023</v>
      </c>
    </row>
    <row r="118" spans="1:6" ht="16.5" x14ac:dyDescent="0.3">
      <c r="A118" s="8">
        <v>39660</v>
      </c>
      <c r="B118" s="194">
        <f>'[8]Activos '!BO121/10^9</f>
        <v>9.0858645789904369</v>
      </c>
      <c r="C118" s="194">
        <f>'[8]Activos '!BP121/10^9</f>
        <v>3.3694836224143669</v>
      </c>
      <c r="D118" s="194">
        <f>'[8]Activos '!BQ121/10^9</f>
        <v>3.8953731238595513</v>
      </c>
      <c r="E118" s="194">
        <f>'[8]Activos '!BR121/10^9</f>
        <v>1.5811139142619246</v>
      </c>
      <c r="F118" s="194">
        <f>'[8]Activos '!BS121/10^9</f>
        <v>0.23989391845459479</v>
      </c>
    </row>
    <row r="119" spans="1:6" ht="16.5" x14ac:dyDescent="0.3">
      <c r="A119" s="8">
        <v>39691</v>
      </c>
      <c r="B119" s="194">
        <f>'[8]Activos '!BO122/10^9</f>
        <v>9.7372729616172844</v>
      </c>
      <c r="C119" s="194">
        <f>'[8]Activos '!BP122/10^9</f>
        <v>3.5358315222399535</v>
      </c>
      <c r="D119" s="194">
        <f>'[8]Activos '!BQ122/10^9</f>
        <v>4.2797398460764509</v>
      </c>
      <c r="E119" s="194">
        <f>'[8]Activos '!BR122/10^9</f>
        <v>1.6657202552371584</v>
      </c>
      <c r="F119" s="194">
        <f>'[8]Activos '!BS122/10^9</f>
        <v>0.25598133806372075</v>
      </c>
    </row>
    <row r="120" spans="1:6" ht="16.5" x14ac:dyDescent="0.3">
      <c r="A120" s="8">
        <v>39721</v>
      </c>
      <c r="B120" s="194">
        <f>'[8]Activos '!BO123/10^9</f>
        <v>9.7764592412947877</v>
      </c>
      <c r="C120" s="194">
        <f>'[8]Activos '!BP123/10^9</f>
        <v>3.5435406072655304</v>
      </c>
      <c r="D120" s="194">
        <f>'[8]Activos '!BQ123/10^9</f>
        <v>4.2940148890490457</v>
      </c>
      <c r="E120" s="194">
        <f>'[8]Activos '!BR123/10^9</f>
        <v>1.6738885815954809</v>
      </c>
      <c r="F120" s="194">
        <f>'[8]Activos '!BS123/10^9</f>
        <v>0.26501516338473174</v>
      </c>
    </row>
    <row r="121" spans="1:6" ht="16.5" x14ac:dyDescent="0.3">
      <c r="A121" s="8">
        <v>39752</v>
      </c>
      <c r="B121" s="194">
        <f>'[8]Activos '!BO124/10^9</f>
        <v>9.9252442778842553</v>
      </c>
      <c r="C121" s="194">
        <f>'[8]Activos '!BP124/10^9</f>
        <v>3.6662338492456179</v>
      </c>
      <c r="D121" s="194">
        <f>'[8]Activos '!BQ124/10^9</f>
        <v>4.306645121498307</v>
      </c>
      <c r="E121" s="194">
        <f>'[8]Activos '!BR124/10^9</f>
        <v>1.7050207304027303</v>
      </c>
      <c r="F121" s="194">
        <f>'[8]Activos '!BS124/10^9</f>
        <v>0.24734457673760268</v>
      </c>
    </row>
    <row r="122" spans="1:6" ht="16.5" x14ac:dyDescent="0.3">
      <c r="A122" s="8">
        <v>39782</v>
      </c>
      <c r="B122" s="194">
        <f>'[8]Activos '!BO125/10^9</f>
        <v>10.73162144920059</v>
      </c>
      <c r="C122" s="194">
        <f>'[8]Activos '!BP125/10^9</f>
        <v>3.9786334503624121</v>
      </c>
      <c r="D122" s="194">
        <f>'[8]Activos '!BQ125/10^9</f>
        <v>4.6594102948663165</v>
      </c>
      <c r="E122" s="194">
        <f>'[8]Activos '!BR125/10^9</f>
        <v>1.8007339167014564</v>
      </c>
      <c r="F122" s="194">
        <f>'[8]Activos '!BS125/10^9</f>
        <v>0.29284378727040417</v>
      </c>
    </row>
    <row r="123" spans="1:6" ht="16.5" x14ac:dyDescent="0.3">
      <c r="A123" s="8">
        <v>39813</v>
      </c>
      <c r="B123" s="194">
        <f>'[8]Activos '!BO126/10^9</f>
        <v>9.869831231819914</v>
      </c>
      <c r="C123" s="194">
        <f>'[8]Activos '!BP126/10^9</f>
        <v>3.6561540220427884</v>
      </c>
      <c r="D123" s="194">
        <f>'[8]Activos '!BQ126/10^9</f>
        <v>4.2763954172548724</v>
      </c>
      <c r="E123" s="194">
        <f>'[8]Activos '!BR126/10^9</f>
        <v>1.6613758498702726</v>
      </c>
      <c r="F123" s="194">
        <f>'[8]Activos '!BS126/10^9</f>
        <v>0.2759059426519811</v>
      </c>
    </row>
    <row r="124" spans="1:6" ht="16.5" x14ac:dyDescent="0.3">
      <c r="A124" s="8">
        <v>39844</v>
      </c>
      <c r="B124" s="194">
        <f>'[8]Activos '!BO127/10^9</f>
        <v>10.706957306177353</v>
      </c>
      <c r="C124" s="194">
        <f>'[8]Activos '!BP127/10^9</f>
        <v>4.0690547824511851</v>
      </c>
      <c r="D124" s="194">
        <f>'[8]Activos '!BQ127/10^9</f>
        <v>4.5386563772714288</v>
      </c>
      <c r="E124" s="194">
        <f>'[8]Activos '!BR127/10^9</f>
        <v>1.8009023340017067</v>
      </c>
      <c r="F124" s="194">
        <f>'[8]Activos '!BS127/10^9</f>
        <v>0.29834381245303465</v>
      </c>
    </row>
    <row r="125" spans="1:6" ht="16.5" x14ac:dyDescent="0.3">
      <c r="A125" s="8">
        <v>39872</v>
      </c>
      <c r="B125" s="194">
        <f>'[8]Activos '!BO128/10^9</f>
        <v>10.943236884127421</v>
      </c>
      <c r="C125" s="194">
        <f>'[8]Activos '!BP128/10^9</f>
        <v>4.1657677975668745</v>
      </c>
      <c r="D125" s="194">
        <f>'[8]Activos '!BQ128/10^9</f>
        <v>4.6801079656023417</v>
      </c>
      <c r="E125" s="194">
        <f>'[8]Activos '!BR128/10^9</f>
        <v>1.7873506597966364</v>
      </c>
      <c r="F125" s="194">
        <f>'[8]Activos '!BS128/10^9</f>
        <v>0.31001046116156655</v>
      </c>
    </row>
    <row r="126" spans="1:6" ht="16.5" x14ac:dyDescent="0.3">
      <c r="A126" s="8">
        <v>39903</v>
      </c>
      <c r="B126" s="194">
        <f>'[8]Activos '!BO129/10^9</f>
        <v>10.902262910818395</v>
      </c>
      <c r="C126" s="194">
        <f>'[8]Activos '!BP129/10^9</f>
        <v>4.2121070883294101</v>
      </c>
      <c r="D126" s="194">
        <f>'[8]Activos '!BQ129/10^9</f>
        <v>4.6271726866617433</v>
      </c>
      <c r="E126" s="194">
        <f>'[8]Activos '!BR129/10^9</f>
        <v>1.754499192185196</v>
      </c>
      <c r="F126" s="194">
        <f>'[8]Activos '!BS129/10^9</f>
        <v>0.30848394364204723</v>
      </c>
    </row>
    <row r="127" spans="1:6" ht="16.5" x14ac:dyDescent="0.3">
      <c r="A127" s="8">
        <v>39933</v>
      </c>
      <c r="B127" s="194">
        <f>'[8]Activos '!BO130/10^9</f>
        <v>11.266058818507055</v>
      </c>
      <c r="C127" s="194">
        <f>'[8]Activos '!BP130/10^9</f>
        <v>4.3537998516369205</v>
      </c>
      <c r="D127" s="194">
        <f>'[8]Activos '!BQ130/10^9</f>
        <v>4.7371298657673506</v>
      </c>
      <c r="E127" s="194">
        <f>'[8]Activos '!BR130/10^9</f>
        <v>1.8571728585170062</v>
      </c>
      <c r="F127" s="194">
        <f>'[8]Activos '!BS130/10^9</f>
        <v>0.31795624258577621</v>
      </c>
    </row>
    <row r="128" spans="1:6" ht="16.5" x14ac:dyDescent="0.3">
      <c r="A128" s="8">
        <v>39964</v>
      </c>
      <c r="B128" s="194">
        <f>'[8]Activos '!BO131/10^9</f>
        <v>11.503791705084556</v>
      </c>
      <c r="C128" s="194">
        <f>'[8]Activos '!BP131/10^9</f>
        <v>4.4924991971971764</v>
      </c>
      <c r="D128" s="194">
        <f>'[8]Activos '!BQ131/10^9</f>
        <v>4.7438852131683982</v>
      </c>
      <c r="E128" s="194">
        <f>'[8]Activos '!BR131/10^9</f>
        <v>1.9364422166500861</v>
      </c>
      <c r="F128" s="194">
        <f>'[8]Activos '!BS131/10^9</f>
        <v>0.33096507806889558</v>
      </c>
    </row>
    <row r="129" spans="1:6" ht="16.5" x14ac:dyDescent="0.3">
      <c r="A129" s="8">
        <v>39994</v>
      </c>
      <c r="B129" s="194">
        <f>'[8]Activos '!BO132/10^9</f>
        <v>11.200368789566431</v>
      </c>
      <c r="C129" s="194">
        <f>'[8]Activos '!BP132/10^9</f>
        <v>4.4608179157907983</v>
      </c>
      <c r="D129" s="194">
        <f>'[8]Activos '!BQ132/10^9</f>
        <v>4.5872154932618949</v>
      </c>
      <c r="E129" s="194">
        <f>'[8]Activos '!BR132/10^9</f>
        <v>1.8234802234892753</v>
      </c>
      <c r="F129" s="194">
        <f>'[8]Activos '!BS132/10^9</f>
        <v>0.32885515702446355</v>
      </c>
    </row>
    <row r="130" spans="1:6" ht="16.5" x14ac:dyDescent="0.3">
      <c r="A130" s="8">
        <v>40025</v>
      </c>
      <c r="B130" s="194">
        <f>'[8]Activos '!BO133/10^9</f>
        <v>10.884330637184325</v>
      </c>
      <c r="C130" s="194">
        <f>'[8]Activos '!BP133/10^9</f>
        <v>4.4746204674212686</v>
      </c>
      <c r="D130" s="194">
        <f>'[8]Activos '!BQ133/10^9</f>
        <v>4.3318930548970593</v>
      </c>
      <c r="E130" s="194">
        <f>'[8]Activos '!BR133/10^9</f>
        <v>1.7631963036549121</v>
      </c>
      <c r="F130" s="194">
        <f>'[8]Activos '!BS133/10^9</f>
        <v>0.31462081121108249</v>
      </c>
    </row>
    <row r="131" spans="1:6" ht="16.5" x14ac:dyDescent="0.3">
      <c r="A131" s="8">
        <v>40056</v>
      </c>
      <c r="B131" s="194">
        <f>'[8]Activos '!BO134/10^9</f>
        <v>11.2476701742721</v>
      </c>
      <c r="C131" s="194">
        <f>'[8]Activos '!BP134/10^9</f>
        <v>4.6295036986552862</v>
      </c>
      <c r="D131" s="194">
        <f>'[8]Activos '!BQ134/10^9</f>
        <v>4.4598832793145444</v>
      </c>
      <c r="E131" s="194">
        <f>'[8]Activos '!BR134/10^9</f>
        <v>1.8259118749255734</v>
      </c>
      <c r="F131" s="194">
        <f>'[8]Activos '!BS134/10^9</f>
        <v>0.33237132137669367</v>
      </c>
    </row>
    <row r="132" spans="1:6" ht="16.5" x14ac:dyDescent="0.3">
      <c r="A132" s="8">
        <v>40086</v>
      </c>
      <c r="B132" s="194">
        <f>'[8]Activos '!BO135/10^9</f>
        <v>10.742137993218392</v>
      </c>
      <c r="C132" s="194">
        <f>'[8]Activos '!BP135/10^9</f>
        <v>4.4115115545702626</v>
      </c>
      <c r="D132" s="194">
        <f>'[8]Activos '!BQ135/10^9</f>
        <v>4.2408167239412089</v>
      </c>
      <c r="E132" s="194">
        <f>'[8]Activos '!BR135/10^9</f>
        <v>1.7612010538249956</v>
      </c>
      <c r="F132" s="194">
        <f>'[8]Activos '!BS135/10^9</f>
        <v>0.32860866088192309</v>
      </c>
    </row>
    <row r="133" spans="1:6" ht="16.5" x14ac:dyDescent="0.3">
      <c r="A133" s="8">
        <v>40117</v>
      </c>
      <c r="B133" s="194">
        <f>'[8]Activos '!BO136/10^9</f>
        <v>10.886240344507442</v>
      </c>
      <c r="C133" s="194">
        <f>'[8]Activos '!BP136/10^9</f>
        <v>4.455528757074573</v>
      </c>
      <c r="D133" s="194">
        <f>'[8]Activos '!BQ136/10^9</f>
        <v>4.2835324073073551</v>
      </c>
      <c r="E133" s="194">
        <f>'[8]Activos '!BR136/10^9</f>
        <v>1.8085948725407914</v>
      </c>
      <c r="F133" s="194">
        <f>'[8]Activos '!BS136/10^9</f>
        <v>0.33858430758473007</v>
      </c>
    </row>
    <row r="134" spans="1:6" ht="16.5" x14ac:dyDescent="0.3">
      <c r="A134" s="8">
        <v>40147</v>
      </c>
      <c r="B134" s="194">
        <f>'[8]Activos '!BO137/10^9</f>
        <v>11.092374054819082</v>
      </c>
      <c r="C134" s="194">
        <f>'[8]Activos '!BP137/10^9</f>
        <v>4.6104175368077529</v>
      </c>
      <c r="D134" s="194">
        <f>'[8]Activos '!BQ137/10^9</f>
        <v>4.3183613309096565</v>
      </c>
      <c r="E134" s="194">
        <f>'[8]Activos '!BR137/10^9</f>
        <v>1.8289503331284873</v>
      </c>
      <c r="F134" s="194">
        <f>'[8]Activos '!BS137/10^9</f>
        <v>0.33464485397318583</v>
      </c>
    </row>
    <row r="135" spans="1:6" ht="16.5" x14ac:dyDescent="0.3">
      <c r="A135" s="8">
        <v>40178</v>
      </c>
      <c r="B135" s="194">
        <f>'[8]Activos '!BO138/10^9</f>
        <v>9.8034747886983116</v>
      </c>
      <c r="C135" s="194">
        <f>'[8]Activos '!BP138/10^9</f>
        <v>4.1178203840946042</v>
      </c>
      <c r="D135" s="194">
        <f>'[8]Activos '!BQ138/10^9</f>
        <v>3.8056565723820537</v>
      </c>
      <c r="E135" s="194">
        <f>'[8]Activos '!BR138/10^9</f>
        <v>1.568291521710387</v>
      </c>
      <c r="F135" s="194">
        <f>'[8]Activos '!BS138/10^9</f>
        <v>0.31170631051126457</v>
      </c>
    </row>
    <row r="136" spans="1:6" ht="16.5" x14ac:dyDescent="0.3">
      <c r="A136" s="8">
        <v>40209</v>
      </c>
      <c r="B136" s="194">
        <f>'[8]Activos '!BO139/10^9</f>
        <v>10.320511391652598</v>
      </c>
      <c r="C136" s="194">
        <f>'[8]Activos '!BP139/10^9</f>
        <v>4.4109746557767773</v>
      </c>
      <c r="D136" s="194">
        <f>'[8]Activos '!BQ139/10^9</f>
        <v>3.9488070960326387</v>
      </c>
      <c r="E136" s="194">
        <f>'[8]Activos '!BR139/10^9</f>
        <v>1.6398238833138272</v>
      </c>
      <c r="F136" s="194">
        <f>'[8]Activos '!BS139/10^9</f>
        <v>0.32090575652935505</v>
      </c>
    </row>
    <row r="137" spans="1:6" ht="16.5" x14ac:dyDescent="0.3">
      <c r="A137" s="8">
        <v>40237</v>
      </c>
      <c r="B137" s="194">
        <f>'[8]Activos '!BO140/10^9</f>
        <v>10.55969777703238</v>
      </c>
      <c r="C137" s="194">
        <f>'[8]Activos '!BP140/10^9</f>
        <v>4.4919763795876779</v>
      </c>
      <c r="D137" s="194">
        <f>'[8]Activos '!BQ140/10^9</f>
        <v>4.0617703475130593</v>
      </c>
      <c r="E137" s="194">
        <f>'[8]Activos '!BR140/10^9</f>
        <v>1.6702567039056939</v>
      </c>
      <c r="F137" s="194">
        <f>'[8]Activos '!BS140/10^9</f>
        <v>0.33569434602595011</v>
      </c>
    </row>
    <row r="138" spans="1:6" ht="16.5" x14ac:dyDescent="0.3">
      <c r="A138" s="8">
        <v>40268</v>
      </c>
      <c r="B138" s="194">
        <f>'[8]Activos '!BO141/10^9</f>
        <v>10.377651033430604</v>
      </c>
      <c r="C138" s="194">
        <f>'[8]Activos '!BP141/10^9</f>
        <v>4.5668174914650788</v>
      </c>
      <c r="D138" s="194">
        <f>'[8]Activos '!BQ141/10^9</f>
        <v>3.9259630148731302</v>
      </c>
      <c r="E138" s="194">
        <f>'[8]Activos '!BR141/10^9</f>
        <v>1.5579695074274518</v>
      </c>
      <c r="F138" s="194">
        <f>'[8]Activos '!BS141/10^9</f>
        <v>0.32690101966495111</v>
      </c>
    </row>
    <row r="139" spans="1:6" ht="16.5" x14ac:dyDescent="0.3">
      <c r="A139" s="8">
        <v>40298</v>
      </c>
      <c r="B139" s="194">
        <f>'[8]Activos '!BO142/10^9</f>
        <v>10.63738741670735</v>
      </c>
      <c r="C139" s="194">
        <f>'[8]Activos '!BP142/10^9</f>
        <v>4.671117358682868</v>
      </c>
      <c r="D139" s="194">
        <f>'[8]Activos '!BQ142/10^9</f>
        <v>3.895175171838662</v>
      </c>
      <c r="E139" s="194">
        <f>'[8]Activos '!BR142/10^9</f>
        <v>1.7417163832388649</v>
      </c>
      <c r="F139" s="194">
        <f>'[8]Activos '!BS142/10^9</f>
        <v>0.32937850294695481</v>
      </c>
    </row>
    <row r="140" spans="1:6" ht="16.5" x14ac:dyDescent="0.3">
      <c r="A140" s="8">
        <v>40329</v>
      </c>
      <c r="B140" s="194">
        <f>'[8]Activos '!BO143/10^9</f>
        <v>10.321364736170088</v>
      </c>
      <c r="C140" s="194">
        <f>'[8]Activos '!BP143/10^9</f>
        <v>4.4505772563739905</v>
      </c>
      <c r="D140" s="194">
        <f>'[8]Activos '!BQ143/10^9</f>
        <v>3.8128173950562601</v>
      </c>
      <c r="E140" s="194">
        <f>'[8]Activos '!BR143/10^9</f>
        <v>1.7384681948302201</v>
      </c>
      <c r="F140" s="194">
        <f>'[8]Activos '!BS143/10^9</f>
        <v>0.31950188990961509</v>
      </c>
    </row>
    <row r="141" spans="1:6" ht="16.5" x14ac:dyDescent="0.3">
      <c r="A141" s="8">
        <v>40359</v>
      </c>
      <c r="B141" s="194">
        <f>'[8]Activos '!BO144/10^9</f>
        <v>9.6902491609259034</v>
      </c>
      <c r="C141" s="194">
        <f>'[8]Activos '!BP144/10^9</f>
        <v>4.1108822614884097</v>
      </c>
      <c r="D141" s="194">
        <f>'[8]Activos '!BQ144/10^9</f>
        <v>3.6291503905961164</v>
      </c>
      <c r="E141" s="194">
        <f>'[8]Activos '!BR144/10^9</f>
        <v>1.6343429284870701</v>
      </c>
      <c r="F141" s="194">
        <f>'[8]Activos '!BS144/10^9</f>
        <v>0.31587358035430046</v>
      </c>
    </row>
    <row r="142" spans="1:6" ht="16.5" x14ac:dyDescent="0.3">
      <c r="A142" s="8">
        <v>40390</v>
      </c>
      <c r="B142" s="194">
        <f>'[8]Activos '!BO145/10^9</f>
        <v>9.8595519841103165</v>
      </c>
      <c r="C142" s="194">
        <f>'[8]Activos '!BP145/10^9</f>
        <v>4.2475167883432752</v>
      </c>
      <c r="D142" s="194">
        <f>'[8]Activos '!BQ145/10^9</f>
        <v>3.622425977317143</v>
      </c>
      <c r="E142" s="194">
        <f>'[8]Activos '!BR145/10^9</f>
        <v>1.6744365964587942</v>
      </c>
      <c r="F142" s="194">
        <f>'[8]Activos '!BS145/10^9</f>
        <v>0.3151726219911048</v>
      </c>
    </row>
    <row r="143" spans="1:6" ht="16.5" x14ac:dyDescent="0.3">
      <c r="A143" s="8">
        <v>40421</v>
      </c>
      <c r="B143" s="194">
        <f>'[8]Activos '!BO146/10^9</f>
        <v>9.5849095165088283</v>
      </c>
      <c r="C143" s="194">
        <f>'[8]Activos '!BP146/10^9</f>
        <v>4.1470563167929395</v>
      </c>
      <c r="D143" s="194">
        <f>'[8]Activos '!BQ146/10^9</f>
        <v>3.4882581768635039</v>
      </c>
      <c r="E143" s="194">
        <f>'[8]Activos '!BR146/10^9</f>
        <v>1.6389965882732895</v>
      </c>
      <c r="F143" s="194">
        <f>'[8]Activos '!BS146/10^9</f>
        <v>0.31059843457909636</v>
      </c>
    </row>
    <row r="144" spans="1:6" ht="16.5" x14ac:dyDescent="0.3">
      <c r="A144" s="8">
        <v>40451</v>
      </c>
      <c r="B144" s="194">
        <f>'[8]Activos '!BO147/10^9</f>
        <v>9.0121324776744949</v>
      </c>
      <c r="C144" s="194">
        <f>'[8]Activos '!BP147/10^9</f>
        <v>3.7124823264572844</v>
      </c>
      <c r="D144" s="194">
        <f>'[8]Activos '!BQ147/10^9</f>
        <v>3.3573530049189158</v>
      </c>
      <c r="E144" s="194">
        <f>'[8]Activos '!BR147/10^9</f>
        <v>1.6396811962629032</v>
      </c>
      <c r="F144" s="194">
        <f>'[8]Activos '!BS147/10^9</f>
        <v>0.30261595003539682</v>
      </c>
    </row>
    <row r="145" spans="1:6" ht="16.5" x14ac:dyDescent="0.3">
      <c r="A145" s="8">
        <v>40482</v>
      </c>
      <c r="B145" s="194">
        <f>'[8]Activos '!BO148/10^9</f>
        <v>9.1196771916894264</v>
      </c>
      <c r="C145" s="194">
        <f>'[8]Activos '!BP148/10^9</f>
        <v>3.7448564184340758</v>
      </c>
      <c r="D145" s="194">
        <f>'[8]Activos '!BQ148/10^9</f>
        <v>3.3996715331336516</v>
      </c>
      <c r="E145" s="194">
        <f>'[8]Activos '!BR148/10^9</f>
        <v>1.6791377343486942</v>
      </c>
      <c r="F145" s="194">
        <f>'[8]Activos '!BS148/10^9</f>
        <v>0.29601150577300328</v>
      </c>
    </row>
    <row r="146" spans="1:6" ht="16.5" x14ac:dyDescent="0.3">
      <c r="A146" s="8">
        <v>40512</v>
      </c>
      <c r="B146" s="194">
        <f>'[8]Activos '!BO149/10^9</f>
        <v>8.9309611434227012</v>
      </c>
      <c r="C146" s="194">
        <f>'[8]Activos '!BP149/10^9</f>
        <v>3.669052159969759</v>
      </c>
      <c r="D146" s="194">
        <f>'[8]Activos '!BQ149/10^9</f>
        <v>3.3253330893110573</v>
      </c>
      <c r="E146" s="194">
        <f>'[8]Activos '!BR149/10^9</f>
        <v>1.646693975303507</v>
      </c>
      <c r="F146" s="194">
        <f>'[8]Activos '!BS149/10^9</f>
        <v>0.28988191883837755</v>
      </c>
    </row>
    <row r="147" spans="1:6" ht="16.5" x14ac:dyDescent="0.3">
      <c r="A147" s="8">
        <v>40543</v>
      </c>
      <c r="B147" s="194">
        <f>'[8]Activos '!BO150/10^9</f>
        <v>7.813492222146837</v>
      </c>
      <c r="C147" s="194">
        <f>'[8]Activos '!BP150/10^9</f>
        <v>3.165418612034383</v>
      </c>
      <c r="D147" s="194">
        <f>'[8]Activos '!BQ150/10^9</f>
        <v>2.9459664256420948</v>
      </c>
      <c r="E147" s="194">
        <f>'[8]Activos '!BR150/10^9</f>
        <v>1.4428714701115846</v>
      </c>
      <c r="F147" s="194">
        <f>'[8]Activos '!BS150/10^9</f>
        <v>0.25923571435877607</v>
      </c>
    </row>
    <row r="148" spans="1:6" ht="16.5" x14ac:dyDescent="0.3">
      <c r="A148" s="8">
        <v>40574</v>
      </c>
      <c r="B148" s="194">
        <f>'[8]Activos '!BO151/10^9</f>
        <v>8.3104658051460216</v>
      </c>
      <c r="C148" s="194">
        <f>'[8]Activos '!BP151/10^9</f>
        <v>3.4728968121668249</v>
      </c>
      <c r="D148" s="194">
        <f>'[8]Activos '!BQ151/10^9</f>
        <v>3.0670412076781273</v>
      </c>
      <c r="E148" s="194">
        <f>'[8]Activos '!BR151/10^9</f>
        <v>1.496920079249785</v>
      </c>
      <c r="F148" s="194">
        <f>'[8]Activos '!BS151/10^9</f>
        <v>0.27360770605128482</v>
      </c>
    </row>
    <row r="149" spans="1:6" ht="16.5" x14ac:dyDescent="0.3">
      <c r="A149" s="8">
        <v>40602</v>
      </c>
      <c r="B149" s="194">
        <f>'[8]Activos '!BO152/10^9</f>
        <v>8.5813970193393949</v>
      </c>
      <c r="C149" s="194">
        <f>'[8]Activos '!BP152/10^9</f>
        <v>3.488897668844813</v>
      </c>
      <c r="D149" s="194">
        <f>'[8]Activos '!BQ152/10^9</f>
        <v>3.2454243926343604</v>
      </c>
      <c r="E149" s="194">
        <f>'[8]Activos '!BR152/10^9</f>
        <v>1.5303335492251773</v>
      </c>
      <c r="F149" s="194">
        <f>'[8]Activos '!BS152/10^9</f>
        <v>0.31674140863504707</v>
      </c>
    </row>
    <row r="150" spans="1:6" ht="16.5" x14ac:dyDescent="0.3">
      <c r="A150" s="8">
        <v>40633</v>
      </c>
      <c r="B150" s="194">
        <f>'[8]Activos '!BO153/10^9</f>
        <v>8.5185216054207071</v>
      </c>
      <c r="C150" s="194">
        <f>'[8]Activos '!BP153/10^9</f>
        <v>3.5289848561478561</v>
      </c>
      <c r="D150" s="194">
        <f>'[8]Activos '!BQ153/10^9</f>
        <v>3.2005577431308918</v>
      </c>
      <c r="E150" s="194">
        <f>'[8]Activos '!BR153/10^9</f>
        <v>1.4746243682702904</v>
      </c>
      <c r="F150" s="194">
        <f>'[8]Activos '!BS153/10^9</f>
        <v>0.31435463787166645</v>
      </c>
    </row>
    <row r="151" spans="1:6" ht="16.5" x14ac:dyDescent="0.3">
      <c r="A151" s="8">
        <v>40663</v>
      </c>
      <c r="B151" s="194">
        <f>'[8]Activos '!BO154/10^9</f>
        <v>8.7380339980583113</v>
      </c>
      <c r="C151" s="194">
        <f>'[8]Activos '!BP154/10^9</f>
        <v>3.4972437415338788</v>
      </c>
      <c r="D151" s="194">
        <f>'[8]Activos '!BQ154/10^9</f>
        <v>3.3562937614307247</v>
      </c>
      <c r="E151" s="194">
        <f>'[8]Activos '!BR154/10^9</f>
        <v>1.5519625603930771</v>
      </c>
      <c r="F151" s="194">
        <f>'[8]Activos '!BS154/10^9</f>
        <v>0.33253393470062931</v>
      </c>
    </row>
    <row r="152" spans="1:6" ht="16.5" x14ac:dyDescent="0.3">
      <c r="A152" s="8">
        <v>40694</v>
      </c>
      <c r="B152" s="194">
        <f>'[8]Activos '!BO155/10^9</f>
        <v>8.3619387921793464</v>
      </c>
      <c r="C152" s="194">
        <f>'[8]Activos '!BP155/10^9</f>
        <v>3.279241035380156</v>
      </c>
      <c r="D152" s="194">
        <f>'[8]Activos '!BQ155/10^9</f>
        <v>3.2712372150116722</v>
      </c>
      <c r="E152" s="194">
        <f>'[8]Activos '!BR155/10^9</f>
        <v>1.4799407208236957</v>
      </c>
      <c r="F152" s="194">
        <f>'[8]Activos '!BS155/10^9</f>
        <v>0.33151982096382721</v>
      </c>
    </row>
    <row r="153" spans="1:6" ht="16.5" x14ac:dyDescent="0.3">
      <c r="A153" s="8">
        <v>40724</v>
      </c>
      <c r="B153" s="194">
        <f>'[8]Activos '!BO156/10^9</f>
        <v>8.2664174664977637</v>
      </c>
      <c r="C153" s="194">
        <f>'[8]Activos '!BP156/10^9</f>
        <v>3.1782957588130145</v>
      </c>
      <c r="D153" s="194">
        <f>'[8]Activos '!BQ156/10^9</f>
        <v>3.2408063317661506</v>
      </c>
      <c r="E153" s="194">
        <f>'[8]Activos '!BR156/10^9</f>
        <v>1.512355179558359</v>
      </c>
      <c r="F153" s="194">
        <f>'[8]Activos '!BS156/10^9</f>
        <v>0.33496019636024393</v>
      </c>
    </row>
    <row r="154" spans="1:6" ht="16.5" x14ac:dyDescent="0.3">
      <c r="A154" s="8">
        <v>40755</v>
      </c>
      <c r="B154" s="194">
        <f>'[8]Activos '!BO157/10^9</f>
        <v>8.6360588317066878</v>
      </c>
      <c r="C154" s="194">
        <f>'[8]Activos '!BP157/10^9</f>
        <v>3.4282884417589501</v>
      </c>
      <c r="D154" s="194">
        <f>'[8]Activos '!BQ157/10^9</f>
        <v>3.3591129876621828</v>
      </c>
      <c r="E154" s="194">
        <f>'[8]Activos '!BR157/10^9</f>
        <v>1.497746159792251</v>
      </c>
      <c r="F154" s="194">
        <f>'[8]Activos '!BS157/10^9</f>
        <v>0.35091124249330302</v>
      </c>
    </row>
    <row r="155" spans="1:6" ht="16.5" x14ac:dyDescent="0.3">
      <c r="A155" s="8">
        <v>40786</v>
      </c>
      <c r="B155" s="194">
        <f>'[8]Activos '!BO158/10^9</f>
        <v>8.5730836072275842</v>
      </c>
      <c r="C155" s="194">
        <f>'[8]Activos '!BP158/10^9</f>
        <v>3.3691064156003887</v>
      </c>
      <c r="D155" s="194">
        <f>'[8]Activos '!BQ158/10^9</f>
        <v>3.3886497675300018</v>
      </c>
      <c r="E155" s="194">
        <f>'[8]Activos '!BR158/10^9</f>
        <v>1.4673358000056578</v>
      </c>
      <c r="F155" s="194">
        <f>'[8]Activos '!BS158/10^9</f>
        <v>0.34799162409153306</v>
      </c>
    </row>
    <row r="156" spans="1:6" ht="16.5" x14ac:dyDescent="0.3">
      <c r="A156" s="8">
        <v>40816</v>
      </c>
      <c r="B156" s="194">
        <f>'[8]Activos '!BO159/10^9</f>
        <v>8.7239440835565194</v>
      </c>
      <c r="C156" s="194">
        <f>'[8]Activos '!BP159/10^9</f>
        <v>3.4436975862741681</v>
      </c>
      <c r="D156" s="194">
        <f>'[8]Activos '!BQ159/10^9</f>
        <v>3.4578464893529306</v>
      </c>
      <c r="E156" s="194">
        <f>'[8]Activos '!BR159/10^9</f>
        <v>1.4838389199468736</v>
      </c>
      <c r="F156" s="194">
        <f>'[8]Activos '!BS159/10^9</f>
        <v>0.33856108798254297</v>
      </c>
    </row>
    <row r="157" spans="1:6" ht="16.5" x14ac:dyDescent="0.3">
      <c r="A157" s="8">
        <v>40847</v>
      </c>
      <c r="B157" s="194">
        <f>'[8]Activos '!BO160/10^9</f>
        <v>9.100369116219527</v>
      </c>
      <c r="C157" s="194">
        <f>'[8]Activos '!BP160/10^9</f>
        <v>3.579442486534294</v>
      </c>
      <c r="D157" s="194">
        <f>'[8]Activos '!BQ160/10^9</f>
        <v>3.6297349391829146</v>
      </c>
      <c r="E157" s="194">
        <f>'[8]Activos '!BR160/10^9</f>
        <v>1.5417244555363692</v>
      </c>
      <c r="F157" s="194">
        <f>'[8]Activos '!BS160/10^9</f>
        <v>0.34946723496594845</v>
      </c>
    </row>
    <row r="158" spans="1:6" ht="16.5" x14ac:dyDescent="0.3">
      <c r="A158" s="8">
        <v>40877</v>
      </c>
      <c r="B158" s="194">
        <f>'[8]Activos '!BO161/10^9</f>
        <v>8.9822614177700313</v>
      </c>
      <c r="C158" s="194">
        <f>'[8]Activos '!BP161/10^9</f>
        <v>3.4024071523219828</v>
      </c>
      <c r="D158" s="194">
        <f>'[8]Activos '!BQ161/10^9</f>
        <v>3.6893546748545143</v>
      </c>
      <c r="E158" s="194">
        <f>'[8]Activos '!BR161/10^9</f>
        <v>1.5393693144264864</v>
      </c>
      <c r="F158" s="194">
        <f>'[8]Activos '!BS161/10^9</f>
        <v>0.35113027616704612</v>
      </c>
    </row>
    <row r="159" spans="1:6" ht="16.5" x14ac:dyDescent="0.3">
      <c r="A159" s="8">
        <v>40908</v>
      </c>
      <c r="B159" s="194">
        <f>'[8]Activos '!BO162/10^9</f>
        <v>8.0701686355051141</v>
      </c>
      <c r="C159" s="194">
        <f>'[8]Activos '!BP162/10^9</f>
        <v>2.9350226508679267</v>
      </c>
      <c r="D159" s="194">
        <f>'[8]Activos '!BQ162/10^9</f>
        <v>3.3946273932874065</v>
      </c>
      <c r="E159" s="194">
        <f>'[8]Activos '!BR162/10^9</f>
        <v>1.422102419190522</v>
      </c>
      <c r="F159" s="194">
        <f>'[8]Activos '!BS162/10^9</f>
        <v>0.31841617215925605</v>
      </c>
    </row>
    <row r="160" spans="1:6" ht="16.5" x14ac:dyDescent="0.3">
      <c r="A160" s="8">
        <v>40939</v>
      </c>
      <c r="B160" s="194">
        <f>'[8]Activos '!BO163/10^9</f>
        <v>8.7509842836481404</v>
      </c>
      <c r="C160" s="194">
        <f>'[8]Activos '!BP163/10^9</f>
        <v>3.2611886627389253</v>
      </c>
      <c r="D160" s="194">
        <f>'[8]Activos '!BQ163/10^9</f>
        <v>3.64904222366384</v>
      </c>
      <c r="E160" s="194">
        <f>'[8]Activos '!BR163/10^9</f>
        <v>1.5100968053420023</v>
      </c>
      <c r="F160" s="194">
        <f>'[8]Activos '!BS163/10^9</f>
        <v>0.33065659190336621</v>
      </c>
    </row>
    <row r="161" spans="1:6" ht="16.5" x14ac:dyDescent="0.3">
      <c r="A161" s="8">
        <v>40968</v>
      </c>
      <c r="B161" s="194">
        <f>'[8]Activos '!BO164/10^9</f>
        <v>9.0791793861725196</v>
      </c>
      <c r="C161" s="194">
        <f>'[8]Activos '!BP164/10^9</f>
        <v>3.3647127848485932</v>
      </c>
      <c r="D161" s="194">
        <f>'[8]Activos '!BQ164/10^9</f>
        <v>3.8598747138258691</v>
      </c>
      <c r="E161" s="194">
        <f>'[8]Activos '!BR164/10^9</f>
        <v>1.4967247619783477</v>
      </c>
      <c r="F161" s="194">
        <f>'[8]Activos '!BS164/10^9</f>
        <v>0.35786712551971117</v>
      </c>
    </row>
    <row r="162" spans="1:6" ht="16.5" x14ac:dyDescent="0.3">
      <c r="A162" s="8">
        <v>40999</v>
      </c>
      <c r="B162" s="194">
        <f>'[8]Activos '!BO165/10^9</f>
        <v>9.1944179342106516</v>
      </c>
      <c r="C162" s="194">
        <f>'[8]Activos '!BP165/10^9</f>
        <v>3.3439572858277895</v>
      </c>
      <c r="D162" s="194">
        <f>'[8]Activos '!BQ165/10^9</f>
        <v>3.9342425471133997</v>
      </c>
      <c r="E162" s="194">
        <f>'[8]Activos '!BR165/10^9</f>
        <v>1.5399214340766485</v>
      </c>
      <c r="F162" s="194">
        <f>'[8]Activos '!BS165/10^9</f>
        <v>0.37629666719281674</v>
      </c>
    </row>
    <row r="163" spans="1:6" ht="16.5" x14ac:dyDescent="0.3">
      <c r="A163" s="8">
        <v>41029</v>
      </c>
      <c r="B163" s="194">
        <f>'[8]Activos '!BO166/10^9</f>
        <v>9.8260091608661835</v>
      </c>
      <c r="C163" s="194">
        <f>'[8]Activos '!BP166/10^9</f>
        <v>3.6595713126695797</v>
      </c>
      <c r="D163" s="194">
        <f>'[8]Activos '!BQ166/10^9</f>
        <v>4.1717744302634348</v>
      </c>
      <c r="E163" s="194">
        <f>'[8]Activos '!BR166/10^9</f>
        <v>1.6191685262262761</v>
      </c>
      <c r="F163" s="194">
        <f>'[8]Activos '!BS166/10^9</f>
        <v>0.37549489170689665</v>
      </c>
    </row>
    <row r="164" spans="1:6" ht="16.5" x14ac:dyDescent="0.3">
      <c r="A164" s="8">
        <v>41060</v>
      </c>
      <c r="B164" s="194">
        <f>'[8]Activos '!BO167/10^9</f>
        <v>9.7507441568890538</v>
      </c>
      <c r="C164" s="194">
        <f>'[8]Activos '!BP167/10^9</f>
        <v>3.5521466983680066</v>
      </c>
      <c r="D164" s="194">
        <f>'[8]Activos '!BQ167/10^9</f>
        <v>4.220181799599878</v>
      </c>
      <c r="E164" s="194">
        <f>'[8]Activos '!BR167/10^9</f>
        <v>1.594064488610754</v>
      </c>
      <c r="F164" s="194">
        <f>'[8]Activos '!BS167/10^9</f>
        <v>0.38435117031041172</v>
      </c>
    </row>
    <row r="165" spans="1:6" ht="16.5" x14ac:dyDescent="0.3">
      <c r="A165" s="8">
        <v>41090</v>
      </c>
      <c r="B165" s="194">
        <f>'[8]Activos '!BO168/10^9</f>
        <v>9.7208797271188985</v>
      </c>
      <c r="C165" s="194">
        <f>'[8]Activos '!BP168/10^9</f>
        <v>3.486456921739622</v>
      </c>
      <c r="D165" s="194">
        <f>'[8]Activos '!BQ168/10^9</f>
        <v>4.258763949764969</v>
      </c>
      <c r="E165" s="194">
        <f>'[8]Activos '!BR168/10^9</f>
        <v>1.5791187759696956</v>
      </c>
      <c r="F165" s="194">
        <f>'[8]Activos '!BS168/10^9</f>
        <v>0.39654007964460947</v>
      </c>
    </row>
    <row r="166" spans="1:6" ht="16.5" x14ac:dyDescent="0.3">
      <c r="A166" s="8">
        <v>41121</v>
      </c>
      <c r="B166" s="194">
        <f>'[8]Activos '!BO169/10^9</f>
        <v>10.069978497931448</v>
      </c>
      <c r="C166" s="194">
        <f>'[8]Activos '!BP169/10^9</f>
        <v>3.8546144508737998</v>
      </c>
      <c r="D166" s="194">
        <f>'[8]Activos '!BQ169/10^9</f>
        <v>4.2671025024712916</v>
      </c>
      <c r="E166" s="194">
        <f>'[8]Activos '!BR169/10^9</f>
        <v>1.5350355445725978</v>
      </c>
      <c r="F166" s="194">
        <f>'[8]Activos '!BS169/10^9</f>
        <v>0.41322600001375914</v>
      </c>
    </row>
    <row r="167" spans="1:6" ht="16.5" x14ac:dyDescent="0.3">
      <c r="A167" s="8">
        <v>41152</v>
      </c>
      <c r="B167" s="194">
        <f>'[8]Activos '!BO170/10^9</f>
        <v>10.023584877433871</v>
      </c>
      <c r="C167" s="194">
        <f>'[8]Activos '!BP170/10^9</f>
        <v>3.6780726577488996</v>
      </c>
      <c r="D167" s="194">
        <f>'[8]Activos '!BQ170/10^9</f>
        <v>4.3215869212260234</v>
      </c>
      <c r="E167" s="194">
        <f>'[8]Activos '!BR170/10^9</f>
        <v>1.5946446479798804</v>
      </c>
      <c r="F167" s="194">
        <f>'[8]Activos '!BS170/10^9</f>
        <v>0.42928065047906966</v>
      </c>
    </row>
    <row r="168" spans="1:6" ht="16.5" x14ac:dyDescent="0.3">
      <c r="A168" s="8">
        <v>41182</v>
      </c>
      <c r="B168" s="194">
        <f>'[8]Activos '!BO171/10^9</f>
        <v>10.171981558203459</v>
      </c>
      <c r="C168" s="194">
        <f>'[8]Activos '!BP171/10^9</f>
        <v>3.6522498788227851</v>
      </c>
      <c r="D168" s="194">
        <f>'[8]Activos '!BQ171/10^9</f>
        <v>4.4303814148177025</v>
      </c>
      <c r="E168" s="194">
        <f>'[8]Activos '!BR171/10^9</f>
        <v>1.637566577621498</v>
      </c>
      <c r="F168" s="194">
        <f>'[8]Activos '!BS171/10^9</f>
        <v>0.45178368694147919</v>
      </c>
    </row>
    <row r="169" spans="1:6" ht="16.5" x14ac:dyDescent="0.3">
      <c r="A169" s="8">
        <v>41213</v>
      </c>
      <c r="B169" s="194">
        <f>'[8]Activos '!BO172/10^9</f>
        <v>10.174230892731988</v>
      </c>
      <c r="C169" s="194">
        <f>'[8]Activos '!BP172/10^9</f>
        <v>3.6447124561209097</v>
      </c>
      <c r="D169" s="194">
        <f>'[8]Activos '!BQ172/10^9</f>
        <v>4.4793910410359787</v>
      </c>
      <c r="E169" s="194">
        <f>'[8]Activos '!BR172/10^9</f>
        <v>1.5891287477626832</v>
      </c>
      <c r="F169" s="194">
        <f>'[8]Activos '!BS172/10^9</f>
        <v>0.46099864781241978</v>
      </c>
    </row>
    <row r="170" spans="1:6" ht="16.5" x14ac:dyDescent="0.3">
      <c r="A170" s="8">
        <v>41243</v>
      </c>
      <c r="B170" s="194">
        <f>'[8]Activos '!BO173/10^9</f>
        <v>10.661601644294171</v>
      </c>
      <c r="C170" s="194">
        <f>'[8]Activos '!BP173/10^9</f>
        <v>3.8381960648837685</v>
      </c>
      <c r="D170" s="194">
        <f>'[8]Activos '!BQ173/10^9</f>
        <v>4.6039770739892987</v>
      </c>
      <c r="E170" s="194">
        <f>'[8]Activos '!BR173/10^9</f>
        <v>1.7309714355886203</v>
      </c>
      <c r="F170" s="194">
        <f>'[8]Activos '!BS173/10^9</f>
        <v>0.48845706983248216</v>
      </c>
    </row>
    <row r="171" spans="1:6" ht="16.5" x14ac:dyDescent="0.3">
      <c r="A171" s="8">
        <v>41274</v>
      </c>
      <c r="B171" s="194">
        <f>'[8]Activos '!BO174/10^9</f>
        <v>10.221845716242081</v>
      </c>
      <c r="C171" s="194">
        <f>'[8]Activos '!BP174/10^9</f>
        <v>3.6742632342077499</v>
      </c>
      <c r="D171" s="194">
        <f>'[8]Activos '!BQ174/10^9</f>
        <v>4.4255727200442534</v>
      </c>
      <c r="E171" s="194">
        <f>'[8]Activos '!BR174/10^9</f>
        <v>1.6393167290319131</v>
      </c>
      <c r="F171" s="194">
        <f>'[8]Activos '!BS174/10^9</f>
        <v>0.4826930329581603</v>
      </c>
    </row>
    <row r="172" spans="1:6" ht="16.5" x14ac:dyDescent="0.3">
      <c r="A172" s="8">
        <v>41305</v>
      </c>
      <c r="B172" s="194">
        <f>'[8]Activos '!BO175/10^9</f>
        <v>10.819726851015851</v>
      </c>
      <c r="C172" s="194">
        <f>'[8]Activos '!BP175/10^9</f>
        <v>4.0263390128874956</v>
      </c>
      <c r="D172" s="194">
        <f>'[8]Activos '!BQ175/10^9</f>
        <v>4.5828033322678356</v>
      </c>
      <c r="E172" s="194">
        <f>'[8]Activos '!BR175/10^9</f>
        <v>1.7036314653063438</v>
      </c>
      <c r="F172" s="194">
        <f>'[8]Activos '!BS175/10^9</f>
        <v>0.50695304055417389</v>
      </c>
    </row>
    <row r="173" spans="1:6" ht="16.5" x14ac:dyDescent="0.3">
      <c r="A173" s="8">
        <v>41333</v>
      </c>
      <c r="B173" s="194">
        <f>'[8]Activos '!BO176/10^9</f>
        <v>11.016892813265574</v>
      </c>
      <c r="C173" s="194">
        <f>'[8]Activos '!BP176/10^9</f>
        <v>3.9882037884341357</v>
      </c>
      <c r="D173" s="194">
        <f>'[8]Activos '!BQ176/10^9</f>
        <v>4.7846299700690329</v>
      </c>
      <c r="E173" s="194">
        <f>'[8]Activos '!BR176/10^9</f>
        <v>1.7092042438185886</v>
      </c>
      <c r="F173" s="194">
        <f>'[8]Activos '!BS176/10^9</f>
        <v>0.53485481094381604</v>
      </c>
    </row>
    <row r="174" spans="1:6" ht="16.5" x14ac:dyDescent="0.3">
      <c r="A174" s="8">
        <v>41364</v>
      </c>
      <c r="B174" s="194">
        <f>'[8]Activos '!BO177/10^9</f>
        <v>11.807160209120394</v>
      </c>
      <c r="C174" s="194">
        <f>'[8]Activos '!BP177/10^9</f>
        <v>4.2723477211859162</v>
      </c>
      <c r="D174" s="194">
        <f>'[8]Activos '!BQ177/10^9</f>
        <v>5.0849178853781209</v>
      </c>
      <c r="E174" s="194">
        <f>'[8]Activos '!BR177/10^9</f>
        <v>1.8705171876230808</v>
      </c>
      <c r="F174" s="194">
        <f>'[8]Activos '!BS177/10^9</f>
        <v>0.57937741493328132</v>
      </c>
    </row>
    <row r="175" spans="1:6" ht="16.5" x14ac:dyDescent="0.3">
      <c r="A175" s="8">
        <v>41394</v>
      </c>
      <c r="B175" s="194">
        <f>'[8]Activos '!BO178/10^9</f>
        <v>11.894531463771447</v>
      </c>
      <c r="C175" s="194">
        <f>'[8]Activos '!BP178/10^9</f>
        <v>4.4788227920106625</v>
      </c>
      <c r="D175" s="194">
        <f>'[8]Activos '!BQ178/10^9</f>
        <v>5.0119873787986258</v>
      </c>
      <c r="E175" s="194">
        <f>'[8]Activos '!BR178/10^9</f>
        <v>1.8258666246467183</v>
      </c>
      <c r="F175" s="194">
        <f>'[8]Activos '!BS178/10^9</f>
        <v>0.57785466831543542</v>
      </c>
    </row>
    <row r="176" spans="1:6" ht="16.5" x14ac:dyDescent="0.3">
      <c r="A176" s="8">
        <v>41425</v>
      </c>
      <c r="B176" s="194">
        <f>'[8]Activos '!BO179/10^9</f>
        <v>11.517696046633066</v>
      </c>
      <c r="C176" s="194">
        <f>'[8]Activos '!BP179/10^9</f>
        <v>4.1434947344590878</v>
      </c>
      <c r="D176" s="194">
        <f>'[8]Activos '!BQ179/10^9</f>
        <v>4.9433198436736738</v>
      </c>
      <c r="E176" s="194">
        <f>'[8]Activos '!BR179/10^9</f>
        <v>1.8492974701980522</v>
      </c>
      <c r="F176" s="194">
        <f>'[8]Activos '!BS179/10^9</f>
        <v>0.58158399830225305</v>
      </c>
    </row>
    <row r="177" spans="1:6" ht="16.5" x14ac:dyDescent="0.3">
      <c r="A177" s="8">
        <v>41455</v>
      </c>
      <c r="B177" s="194">
        <f>'[8]Activos '!BO180/10^9</f>
        <v>11.44146914642762</v>
      </c>
      <c r="C177" s="194">
        <f>'[8]Activos '!BP180/10^9</f>
        <v>4.0869829171459369</v>
      </c>
      <c r="D177" s="194">
        <f>'[8]Activos '!BQ180/10^9</f>
        <v>4.9124999634962023</v>
      </c>
      <c r="E177" s="194">
        <f>'[8]Activos '!BR180/10^9</f>
        <v>1.8417315617991721</v>
      </c>
      <c r="F177" s="194">
        <f>'[8]Activos '!BS180/10^9</f>
        <v>0.60025470398631031</v>
      </c>
    </row>
    <row r="178" spans="1:6" ht="16.5" x14ac:dyDescent="0.3">
      <c r="A178" s="8">
        <v>41486</v>
      </c>
      <c r="B178" s="194">
        <f>'[8]Activos '!BO181/10^9</f>
        <v>11.175897812251268</v>
      </c>
      <c r="C178" s="194">
        <f>'[8]Activos '!BP181/10^9</f>
        <v>4.158879916322288</v>
      </c>
      <c r="D178" s="194">
        <f>'[8]Activos '!BQ181/10^9</f>
        <v>4.6658725571282718</v>
      </c>
      <c r="E178" s="194">
        <f>'[8]Activos '!BR181/10^9</f>
        <v>1.7355412700847743</v>
      </c>
      <c r="F178" s="194">
        <f>'[8]Activos '!BS181/10^9</f>
        <v>0.61560406871593587</v>
      </c>
    </row>
    <row r="179" spans="1:6" ht="16.5" x14ac:dyDescent="0.3">
      <c r="A179" s="8">
        <v>41517</v>
      </c>
      <c r="B179" s="194">
        <f>'[8]Activos '!BO182/10^9</f>
        <v>11.63616534192783</v>
      </c>
      <c r="C179" s="194">
        <f>'[8]Activos '!BP182/10^9</f>
        <v>4.4145264931637884</v>
      </c>
      <c r="D179" s="194">
        <f>'[8]Activos '!BQ182/10^9</f>
        <v>4.7258045800963497</v>
      </c>
      <c r="E179" s="194">
        <f>'[8]Activos '!BR182/10^9</f>
        <v>1.8550692174513546</v>
      </c>
      <c r="F179" s="194">
        <f>'[8]Activos '!BS182/10^9</f>
        <v>0.64076505121633076</v>
      </c>
    </row>
    <row r="180" spans="1:6" ht="16.5" x14ac:dyDescent="0.3">
      <c r="A180" s="8">
        <v>41547</v>
      </c>
      <c r="B180" s="194">
        <f>'[8]Activos '!BO183/10^9</f>
        <v>11.738313210710661</v>
      </c>
      <c r="C180" s="194">
        <f>'[8]Activos '!BP183/10^9</f>
        <v>4.4908885706776269</v>
      </c>
      <c r="D180" s="194">
        <f>'[8]Activos '!BQ183/10^9</f>
        <v>4.7450221037485596</v>
      </c>
      <c r="E180" s="194">
        <f>'[8]Activos '!BR183/10^9</f>
        <v>1.8492982192994265</v>
      </c>
      <c r="F180" s="194">
        <f>'[8]Activos '!BS183/10^9</f>
        <v>0.65310431698505178</v>
      </c>
    </row>
    <row r="181" spans="1:6" ht="16.5" x14ac:dyDescent="0.3">
      <c r="A181" s="8">
        <v>41578</v>
      </c>
      <c r="B181" s="194">
        <f>'[8]Activos '!BO184/10^9</f>
        <v>11.670975045864351</v>
      </c>
      <c r="C181" s="194">
        <f>'[8]Activos '!BP184/10^9</f>
        <v>4.4576140508070852</v>
      </c>
      <c r="D181" s="194">
        <f>'[8]Activos '!BQ184/10^9</f>
        <v>4.7427091651392042</v>
      </c>
      <c r="E181" s="194">
        <f>'[8]Activos '!BR184/10^9</f>
        <v>1.8270778190576697</v>
      </c>
      <c r="F181" s="194">
        <f>'[8]Activos '!BS184/10^9</f>
        <v>0.64357401086038879</v>
      </c>
    </row>
    <row r="182" spans="1:6" ht="16.5" x14ac:dyDescent="0.3">
      <c r="A182" s="8">
        <v>41608</v>
      </c>
      <c r="B182" s="194">
        <f>'[8]Activos '!BO185/10^9</f>
        <v>12.14991340329393</v>
      </c>
      <c r="C182" s="194">
        <f>'[8]Activos '!BP185/10^9</f>
        <v>4.6853252580961451</v>
      </c>
      <c r="D182" s="194">
        <f>'[8]Activos '!BQ185/10^9</f>
        <v>4.8827515967937796</v>
      </c>
      <c r="E182" s="194">
        <f>'[8]Activos '!BR185/10^9</f>
        <v>1.9186521065601705</v>
      </c>
      <c r="F182" s="194">
        <f>'[8]Activos '!BS185/10^9</f>
        <v>0.66318444184383407</v>
      </c>
    </row>
    <row r="183" spans="1:6" ht="16.5" x14ac:dyDescent="0.3">
      <c r="A183" s="8">
        <v>41639</v>
      </c>
      <c r="B183" s="194">
        <f>'[8]Activos '!BO186/10^9</f>
        <v>11.209813759832349</v>
      </c>
      <c r="C183" s="194">
        <f>'[8]Activos '!BP186/10^9</f>
        <v>4.3529392180494852</v>
      </c>
      <c r="D183" s="194">
        <f>'[8]Activos '!BQ186/10^9</f>
        <v>4.4760334863994506</v>
      </c>
      <c r="E183" s="194">
        <f>'[8]Activos '!BR186/10^9</f>
        <v>1.7030245979586547</v>
      </c>
      <c r="F183" s="194">
        <f>'[8]Activos '!BS186/10^9</f>
        <v>0.67781645742476382</v>
      </c>
    </row>
    <row r="184" spans="1:6" ht="16.5" x14ac:dyDescent="0.3">
      <c r="A184" s="8">
        <v>41670</v>
      </c>
      <c r="B184" s="194">
        <f>'[8]Activos '!BO187/10^9</f>
        <v>11.815801173442969</v>
      </c>
      <c r="C184" s="194">
        <f>'[8]Activos '!BP187/10^9</f>
        <v>4.6716927270683763</v>
      </c>
      <c r="D184" s="194">
        <f>'[8]Activos '!BQ187/10^9</f>
        <v>4.5906778740435934</v>
      </c>
      <c r="E184" s="194">
        <f>'[8]Activos '!BR187/10^9</f>
        <v>1.831478785400563</v>
      </c>
      <c r="F184" s="194">
        <f>'[8]Activos '!BS187/10^9</f>
        <v>0.72195178693044382</v>
      </c>
    </row>
    <row r="185" spans="1:6" ht="16.5" x14ac:dyDescent="0.3">
      <c r="A185" s="8">
        <v>41698</v>
      </c>
      <c r="B185" s="194">
        <f>'[8]Activos '!BO188/10^9</f>
        <v>12.064206733095215</v>
      </c>
      <c r="C185" s="194">
        <f>'[8]Activos '!BP188/10^9</f>
        <v>4.7810976858241601</v>
      </c>
      <c r="D185" s="194">
        <f>'[8]Activos '!BQ188/10^9</f>
        <v>4.7461983399349297</v>
      </c>
      <c r="E185" s="194">
        <f>'[8]Activos '!BR188/10^9</f>
        <v>1.7972737859942176</v>
      </c>
      <c r="F185" s="194">
        <f>'[8]Activos '!BS188/10^9</f>
        <v>0.73963692134190462</v>
      </c>
    </row>
    <row r="186" spans="1:6" ht="16.5" x14ac:dyDescent="0.3">
      <c r="A186" s="8">
        <v>41729</v>
      </c>
      <c r="B186" s="194">
        <f>'[8]Activos '!BO189/10^9</f>
        <v>12.453155488099789</v>
      </c>
      <c r="C186" s="194">
        <f>'[8]Activos '!BP189/10^9</f>
        <v>4.9887660450081714</v>
      </c>
      <c r="D186" s="194">
        <f>'[8]Activos '!BQ189/10^9</f>
        <v>4.8648494982386286</v>
      </c>
      <c r="E186" s="194">
        <f>'[8]Activos '!BR189/10^9</f>
        <v>1.8489916313974928</v>
      </c>
      <c r="F186" s="194">
        <f>'[8]Activos '!BS189/10^9</f>
        <v>0.75054831345549344</v>
      </c>
    </row>
    <row r="187" spans="1:6" ht="16.5" x14ac:dyDescent="0.3">
      <c r="A187" s="8">
        <v>41759</v>
      </c>
      <c r="B187" s="194">
        <f>'[8]Activos '!BO190/10^9</f>
        <v>12.794335917970932</v>
      </c>
      <c r="C187" s="194">
        <f>'[8]Activos '!BP190/10^9</f>
        <v>5.2168775154103022</v>
      </c>
      <c r="D187" s="194">
        <f>'[8]Activos '!BQ190/10^9</f>
        <v>4.9143911136889802</v>
      </c>
      <c r="E187" s="194">
        <f>'[8]Activos '!BR190/10^9</f>
        <v>1.9039623600614626</v>
      </c>
      <c r="F187" s="194">
        <f>'[8]Activos '!BS190/10^9</f>
        <v>0.7591049288101932</v>
      </c>
    </row>
    <row r="188" spans="1:6" ht="16.5" x14ac:dyDescent="0.3">
      <c r="A188" s="8">
        <v>41790</v>
      </c>
      <c r="B188" s="194">
        <f>'[8]Activos '!BO191/10^9</f>
        <v>12.847675654040833</v>
      </c>
      <c r="C188" s="194">
        <f>'[8]Activos '!BP191/10^9</f>
        <v>5.1410451180814292</v>
      </c>
      <c r="D188" s="194">
        <f>'[8]Activos '!BQ191/10^9</f>
        <v>4.9697783905811574</v>
      </c>
      <c r="E188" s="194">
        <f>'[8]Activos '!BR191/10^9</f>
        <v>1.9718551236020263</v>
      </c>
      <c r="F188" s="194">
        <f>'[8]Activos '!BS191/10^9</f>
        <v>0.76499702177622853</v>
      </c>
    </row>
    <row r="189" spans="1:6" ht="16.5" x14ac:dyDescent="0.3">
      <c r="A189" s="8">
        <v>41820</v>
      </c>
      <c r="B189" s="194">
        <f>'[8]Activos '!BO192/10^9</f>
        <v>13.106276628990914</v>
      </c>
      <c r="C189" s="194">
        <f>'[8]Activos '!BP192/10^9</f>
        <v>5.2208466078625761</v>
      </c>
      <c r="D189" s="194">
        <f>'[8]Activos '!BQ192/10^9</f>
        <v>5.0316001135878548</v>
      </c>
      <c r="E189" s="194">
        <f>'[8]Activos '!BR192/10^9</f>
        <v>2.0560145253061957</v>
      </c>
      <c r="F189" s="194">
        <f>'[8]Activos '!BS192/10^9</f>
        <v>0.79781538223429194</v>
      </c>
    </row>
    <row r="190" spans="1:6" ht="16.5" x14ac:dyDescent="0.3">
      <c r="A190" s="8">
        <v>41851</v>
      </c>
      <c r="B190" s="194">
        <f>'[8]Activos '!BO193/10^9</f>
        <v>12.692651515673429</v>
      </c>
      <c r="C190" s="194">
        <f>'[8]Activos '!BP193/10^9</f>
        <v>5.2378030607582833</v>
      </c>
      <c r="D190" s="194">
        <f>'[8]Activos '!BQ193/10^9</f>
        <v>4.7576264289195871</v>
      </c>
      <c r="E190" s="194">
        <f>'[8]Activos '!BR193/10^9</f>
        <v>1.9064725103678608</v>
      </c>
      <c r="F190" s="194">
        <f>'[8]Activos '!BS193/10^9</f>
        <v>0.79074951562769547</v>
      </c>
    </row>
    <row r="191" spans="1:6" ht="16.5" x14ac:dyDescent="0.3">
      <c r="A191" s="8">
        <v>41882</v>
      </c>
      <c r="B191" s="194">
        <f>'[8]Activos '!BO194/10^9</f>
        <v>13.374855962452825</v>
      </c>
      <c r="C191" s="194">
        <f>'[8]Activos '!BP194/10^9</f>
        <v>5.5185101388685514</v>
      </c>
      <c r="D191" s="194">
        <f>'[8]Activos '!BQ194/10^9</f>
        <v>4.9587760290224807</v>
      </c>
      <c r="E191" s="194">
        <f>'[8]Activos '!BR194/10^9</f>
        <v>2.0911212637600225</v>
      </c>
      <c r="F191" s="194">
        <f>'[8]Activos '!BS194/10^9</f>
        <v>0.80644853080177803</v>
      </c>
    </row>
    <row r="192" spans="1:6" ht="16.5" x14ac:dyDescent="0.3">
      <c r="A192" s="8">
        <v>41912</v>
      </c>
      <c r="B192" s="194">
        <f>'[8]Activos '!BO195/10^9</f>
        <v>13.33951698161116</v>
      </c>
      <c r="C192" s="194">
        <f>'[8]Activos '!BP195/10^9</f>
        <v>5.5083863849659949</v>
      </c>
      <c r="D192" s="194">
        <f>'[8]Activos '!BQ195/10^9</f>
        <v>4.9494914674887278</v>
      </c>
      <c r="E192" s="194">
        <f>'[8]Activos '!BR195/10^9</f>
        <v>2.0714602817723429</v>
      </c>
      <c r="F192" s="194">
        <f>'[8]Activos '!BS195/10^9</f>
        <v>0.81017884738409929</v>
      </c>
    </row>
    <row r="193" spans="1:6" ht="16.5" x14ac:dyDescent="0.3">
      <c r="A193" s="8">
        <v>41943</v>
      </c>
      <c r="B193" s="194">
        <f>'[8]Activos '!BO196/10^9</f>
        <v>13.338968526457363</v>
      </c>
      <c r="C193" s="194">
        <f>'[8]Activos '!BP196/10^9</f>
        <v>5.4553946904869752</v>
      </c>
      <c r="D193" s="194">
        <f>'[8]Activos '!BQ196/10^9</f>
        <v>4.9326036302826841</v>
      </c>
      <c r="E193" s="194">
        <f>'[8]Activos '!BR196/10^9</f>
        <v>2.12006815404217</v>
      </c>
      <c r="F193" s="194">
        <f>'[8]Activos '!BS196/10^9</f>
        <v>0.83090205164553399</v>
      </c>
    </row>
    <row r="194" spans="1:6" ht="16.5" x14ac:dyDescent="0.3">
      <c r="A194" s="8">
        <v>41973</v>
      </c>
      <c r="B194" s="194">
        <f>'[8]Activos '!BO197/10^9</f>
        <v>13.786378877113215</v>
      </c>
      <c r="C194" s="194">
        <f>'[8]Activos '!BP197/10^9</f>
        <v>5.5367760049191803</v>
      </c>
      <c r="D194" s="194">
        <f>'[8]Activos '!BQ197/10^9</f>
        <v>5.1661962179347025</v>
      </c>
      <c r="E194" s="194">
        <f>'[8]Activos '!BR197/10^9</f>
        <v>2.2272475404016832</v>
      </c>
      <c r="F194" s="194">
        <f>'[8]Activos '!BS197/10^9</f>
        <v>0.85615911385765464</v>
      </c>
    </row>
    <row r="195" spans="1:6" ht="16.5" x14ac:dyDescent="0.3">
      <c r="A195" s="8">
        <v>42004</v>
      </c>
      <c r="B195" s="194">
        <f>'[8]Activos '!BO198/10^9</f>
        <v>13.029517107119426</v>
      </c>
      <c r="C195" s="194">
        <f>'[8]Activos '!BP198/10^9</f>
        <v>5.3818514131321793</v>
      </c>
      <c r="D195" s="194">
        <f>'[8]Activos '!BQ198/10^9</f>
        <v>4.8231626425810887</v>
      </c>
      <c r="E195" s="194">
        <f>'[8]Activos '!BR198/10^9</f>
        <v>1.984685257027347</v>
      </c>
      <c r="F195" s="194">
        <f>'[8]Activos '!BS198/10^9</f>
        <v>0.83981779437881299</v>
      </c>
    </row>
    <row r="196" spans="1:6" ht="16.5" x14ac:dyDescent="0.3">
      <c r="A196" s="8">
        <v>42035</v>
      </c>
      <c r="B196" s="194">
        <f>'[8]Activos '!BO199/10^9</f>
        <v>13.988333444819421</v>
      </c>
      <c r="C196" s="194">
        <f>'[8]Activos '!BP199/10^9</f>
        <v>5.5300637407854998</v>
      </c>
      <c r="D196" s="194">
        <f>'[8]Activos '!BQ199/10^9</f>
        <v>5.0125931757807409</v>
      </c>
      <c r="E196" s="194">
        <f>'[8]Activos '!BR199/10^9</f>
        <v>2.5938782739549984</v>
      </c>
      <c r="F196" s="194">
        <f>'[8]Activos '!BS199/10^9</f>
        <v>0.85179825429818379</v>
      </c>
    </row>
    <row r="197" spans="1:6" ht="16.5" x14ac:dyDescent="0.3">
      <c r="A197" s="8">
        <v>42063</v>
      </c>
      <c r="B197" s="194">
        <f>'[8]Activos '!BO200/10^9</f>
        <v>14.057595238003271</v>
      </c>
      <c r="C197" s="194">
        <f>'[8]Activos '!BP200/10^9</f>
        <v>5.5900953876390016</v>
      </c>
      <c r="D197" s="194">
        <f>'[8]Activos '!BQ200/10^9</f>
        <v>5.1341360455007594</v>
      </c>
      <c r="E197" s="194">
        <f>'[8]Activos '!BR200/10^9</f>
        <v>2.528009203721139</v>
      </c>
      <c r="F197" s="194">
        <f>'[8]Activos '!BS200/10^9</f>
        <v>0.80535460114237911</v>
      </c>
    </row>
    <row r="198" spans="1:6" ht="16.5" x14ac:dyDescent="0.3">
      <c r="A198" s="8">
        <v>42094</v>
      </c>
      <c r="B198" s="194">
        <f>'[8]Activos '!BO201/10^9</f>
        <v>13.933119377525536</v>
      </c>
      <c r="C198" s="194">
        <f>'[8]Activos '!BP201/10^9</f>
        <v>5.6198614532028266</v>
      </c>
      <c r="D198" s="194">
        <f>'[8]Activos '!BQ201/10^9</f>
        <v>5.1548849277441988</v>
      </c>
      <c r="E198" s="194">
        <f>'[8]Activos '!BR201/10^9</f>
        <v>2.3382301742651279</v>
      </c>
      <c r="F198" s="194">
        <f>'[8]Activos '!BS201/10^9</f>
        <v>0.82014282231338675</v>
      </c>
    </row>
    <row r="199" spans="1:6" ht="16.5" x14ac:dyDescent="0.3">
      <c r="A199" s="8">
        <v>42124</v>
      </c>
      <c r="B199" s="194">
        <f>'[8]Activos '!BO202/10^9</f>
        <v>14.431004636163006</v>
      </c>
      <c r="C199" s="194">
        <f>'[8]Activos '!BP202/10^9</f>
        <v>5.7079731920160404</v>
      </c>
      <c r="D199" s="194">
        <f>'[8]Activos '!BQ202/10^9</f>
        <v>5.3750762165762058</v>
      </c>
      <c r="E199" s="194">
        <f>'[8]Activos '!BR202/10^9</f>
        <v>2.5560789286507362</v>
      </c>
      <c r="F199" s="194">
        <f>'[8]Activos '!BS202/10^9</f>
        <v>0.79187629892001821</v>
      </c>
    </row>
    <row r="200" spans="1:6" ht="16.5" x14ac:dyDescent="0.3">
      <c r="A200" s="8">
        <v>42155</v>
      </c>
      <c r="B200" s="194">
        <f>'[8]Activos '!BO203/10^9</f>
        <v>14.623499118192564</v>
      </c>
      <c r="C200" s="194">
        <f>'[8]Activos '!BP203/10^9</f>
        <v>5.7179058371994671</v>
      </c>
      <c r="D200" s="194">
        <f>'[8]Activos '!BQ203/10^9</f>
        <v>5.4920306029807033</v>
      </c>
      <c r="E200" s="194">
        <f>'[8]Activos '!BR203/10^9</f>
        <v>2.6513671715537104</v>
      </c>
      <c r="F200" s="194">
        <f>'[8]Activos '!BS203/10^9</f>
        <v>0.7621955064586875</v>
      </c>
    </row>
    <row r="201" spans="1:6" ht="16.5" x14ac:dyDescent="0.3">
      <c r="A201" s="8">
        <v>42185</v>
      </c>
      <c r="B201" s="194">
        <f>'[8]Activos '!BO204/10^9</f>
        <v>14.853341920688665</v>
      </c>
      <c r="C201" s="194">
        <f>'[8]Activos '!BP204/10^9</f>
        <v>5.8181155671265428</v>
      </c>
      <c r="D201" s="194">
        <f>'[8]Activos '!BQ204/10^9</f>
        <v>5.556642737571468</v>
      </c>
      <c r="E201" s="194">
        <f>'[8]Activos '!BR204/10^9</f>
        <v>2.6920079962616037</v>
      </c>
      <c r="F201" s="194">
        <f>'[8]Activos '!BS204/10^9</f>
        <v>0.78657561972904499</v>
      </c>
    </row>
    <row r="202" spans="1:6" ht="16.5" x14ac:dyDescent="0.3">
      <c r="A202" s="8">
        <v>42216</v>
      </c>
      <c r="B202" s="194">
        <f>'[8]Activos '!BO205/10^9</f>
        <v>14.584553888105503</v>
      </c>
      <c r="C202" s="194">
        <f>'[8]Activos '!BP205/10^9</f>
        <v>5.896759622371218</v>
      </c>
      <c r="D202" s="194">
        <f>'[8]Activos '!BQ205/10^9</f>
        <v>5.3228054053455285</v>
      </c>
      <c r="E202" s="194">
        <f>'[8]Activos '!BR205/10^9</f>
        <v>2.5744684407528564</v>
      </c>
      <c r="F202" s="194">
        <f>'[8]Activos '!BS205/10^9</f>
        <v>0.79052041963590003</v>
      </c>
    </row>
    <row r="203" spans="1:6" ht="16.5" x14ac:dyDescent="0.3">
      <c r="A203" s="8">
        <v>42247</v>
      </c>
      <c r="B203" s="194">
        <f>'[8]Activos '!BO206/10^9</f>
        <v>14.977652091603916</v>
      </c>
      <c r="C203" s="194">
        <f>'[8]Activos '!BP206/10^9</f>
        <v>6.1167847491453085</v>
      </c>
      <c r="D203" s="194">
        <f>'[8]Activos '!BQ206/10^9</f>
        <v>5.3882161324594717</v>
      </c>
      <c r="E203" s="194">
        <f>'[8]Activos '!BR206/10^9</f>
        <v>2.685748220382334</v>
      </c>
      <c r="F203" s="194">
        <f>'[8]Activos '!BS206/10^9</f>
        <v>0.78690298961680338</v>
      </c>
    </row>
    <row r="204" spans="1:6" ht="16.5" x14ac:dyDescent="0.3">
      <c r="A204" s="8">
        <v>42277</v>
      </c>
      <c r="B204" s="194">
        <f>'[8]Activos '!BO207/10^9</f>
        <v>14.834308405766256</v>
      </c>
      <c r="C204" s="194">
        <f>'[8]Activos '!BP207/10^9</f>
        <v>6.1240163070913791</v>
      </c>
      <c r="D204" s="194">
        <f>'[8]Activos '!BQ207/10^9</f>
        <v>5.3013342957305918</v>
      </c>
      <c r="E204" s="194">
        <f>'[8]Activos '!BR207/10^9</f>
        <v>2.6221067092619523</v>
      </c>
      <c r="F204" s="194">
        <f>'[8]Activos '!BS207/10^9</f>
        <v>0.78685109368233463</v>
      </c>
    </row>
    <row r="205" spans="1:6" ht="16.5" x14ac:dyDescent="0.3">
      <c r="A205" s="8">
        <v>42308</v>
      </c>
      <c r="B205" s="194">
        <f>'[8]Activos '!BO208/10^9</f>
        <v>14.735397761297762</v>
      </c>
      <c r="C205" s="194">
        <f>'[8]Activos '!BP208/10^9</f>
        <v>5.9315011456133311</v>
      </c>
      <c r="D205" s="194">
        <f>'[8]Activos '!BQ208/10^9</f>
        <v>5.3385575419961011</v>
      </c>
      <c r="E205" s="194">
        <f>'[8]Activos '!BR208/10^9</f>
        <v>2.6696502618348426</v>
      </c>
      <c r="F205" s="194">
        <f>'[8]Activos '!BS208/10^9</f>
        <v>0.79568881185348539</v>
      </c>
    </row>
    <row r="206" spans="1:6" ht="16.5" x14ac:dyDescent="0.3">
      <c r="A206" s="8">
        <v>42338</v>
      </c>
      <c r="B206" s="194">
        <f>'[8]Activos '!BO209/10^9</f>
        <v>15.298864138769924</v>
      </c>
      <c r="C206" s="194">
        <f>'[8]Activos '!BP209/10^9</f>
        <v>6.1682819435277683</v>
      </c>
      <c r="D206" s="194">
        <f>'[8]Activos '!BQ209/10^9</f>
        <v>5.513121822284198</v>
      </c>
      <c r="E206" s="194">
        <f>'[8]Activos '!BR209/10^9</f>
        <v>2.7986930199038582</v>
      </c>
      <c r="F206" s="194">
        <f>'[8]Activos '!BS209/10^9</f>
        <v>0.8187673530541022</v>
      </c>
    </row>
    <row r="207" spans="1:6" ht="16.5" x14ac:dyDescent="0.3">
      <c r="A207" s="8">
        <v>42369</v>
      </c>
      <c r="B207" s="194">
        <f>'[8]Activos '!BO210/10^9</f>
        <v>14.236573501826093</v>
      </c>
      <c r="C207" s="194">
        <f>'[8]Activos '!BP210/10^9</f>
        <v>5.6581956761726264</v>
      </c>
      <c r="D207" s="194">
        <f>'[8]Activos '!BQ210/10^9</f>
        <v>5.2288780099606047</v>
      </c>
      <c r="E207" s="194">
        <f>'[8]Activos '!BR210/10^9</f>
        <v>2.5498551575545347</v>
      </c>
      <c r="F207" s="194">
        <f>'[8]Activos '!BS210/10^9</f>
        <v>0.79964465813832553</v>
      </c>
    </row>
    <row r="208" spans="1:6" ht="16.5" x14ac:dyDescent="0.3">
      <c r="A208" s="8">
        <v>42400</v>
      </c>
      <c r="B208" s="194">
        <f>'[8]Activos '!BO211/10^9</f>
        <v>14.976921011595385</v>
      </c>
      <c r="C208" s="194">
        <f>'[8]Activos '!BP211/10^9</f>
        <v>6.0362884227698448</v>
      </c>
      <c r="D208" s="194">
        <f>'[8]Activos '!BQ211/10^9</f>
        <v>5.3819652001402227</v>
      </c>
      <c r="E208" s="194">
        <f>'[8]Activos '!BR211/10^9</f>
        <v>2.7344376912112316</v>
      </c>
      <c r="F208" s="194">
        <f>'[8]Activos '!BS211/10^9</f>
        <v>0.8242296974740857</v>
      </c>
    </row>
    <row r="209" spans="1:6" ht="16.5" x14ac:dyDescent="0.3">
      <c r="A209" s="8">
        <v>42429</v>
      </c>
      <c r="B209" s="194">
        <f>'[8]Activos '!BO212/10^9</f>
        <v>15.366194158451085</v>
      </c>
      <c r="C209" s="194">
        <f>'[8]Activos '!BP212/10^9</f>
        <v>6.2824233482017613</v>
      </c>
      <c r="D209" s="194">
        <f>'[8]Activos '!BQ212/10^9</f>
        <v>5.5461958121067845</v>
      </c>
      <c r="E209" s="194">
        <f>'[8]Activos '!BR212/10^9</f>
        <v>2.7143173556321618</v>
      </c>
      <c r="F209" s="194">
        <f>'[8]Activos '!BS212/10^9</f>
        <v>0.82325764251037958</v>
      </c>
    </row>
    <row r="210" spans="1:6" ht="16.5" x14ac:dyDescent="0.3">
      <c r="A210" s="8">
        <v>42460</v>
      </c>
      <c r="B210" s="194">
        <f>'[8]Activos '!BO213/10^9</f>
        <v>15.684079720484281</v>
      </c>
      <c r="C210" s="194">
        <f>'[8]Activos '!BP213/10^9</f>
        <v>6.3470099771340536</v>
      </c>
      <c r="D210" s="194">
        <f>'[8]Activos '!BQ213/10^9</f>
        <v>5.6862680118031568</v>
      </c>
      <c r="E210" s="194">
        <f>'[8]Activos '!BR213/10^9</f>
        <v>2.8117803318834156</v>
      </c>
      <c r="F210" s="194">
        <f>'[8]Activos '!BS213/10^9</f>
        <v>0.83902139966365585</v>
      </c>
    </row>
    <row r="211" spans="1:6" ht="16.5" x14ac:dyDescent="0.3">
      <c r="A211" s="8">
        <v>42490</v>
      </c>
      <c r="B211" s="194">
        <f>'[8]Activos '!BO214/10^9</f>
        <v>16.005166865967496</v>
      </c>
      <c r="C211" s="194">
        <f>'[8]Activos '!BP214/10^9</f>
        <v>6.4643378638132054</v>
      </c>
      <c r="D211" s="194">
        <f>'[8]Activos '!BQ214/10^9</f>
        <v>5.7706549580722166</v>
      </c>
      <c r="E211" s="194">
        <f>'[8]Activos '!BR214/10^9</f>
        <v>2.9291946625018475</v>
      </c>
      <c r="F211" s="194">
        <f>'[8]Activos '!BS214/10^9</f>
        <v>0.84097938158022834</v>
      </c>
    </row>
    <row r="212" spans="1:6" ht="16.5" x14ac:dyDescent="0.3">
      <c r="A212" s="8">
        <v>42521</v>
      </c>
      <c r="B212" s="194">
        <f>'[8]Activos '!BO215/10^9</f>
        <v>16.210077189099376</v>
      </c>
      <c r="C212" s="194">
        <f>'[8]Activos '!BP215/10^9</f>
        <v>6.3941288224120703</v>
      </c>
      <c r="D212" s="194">
        <f>'[8]Activos '!BQ215/10^9</f>
        <v>5.9302490366476421</v>
      </c>
      <c r="E212" s="194">
        <f>'[8]Activos '!BR215/10^9</f>
        <v>2.988901394581009</v>
      </c>
      <c r="F212" s="194">
        <f>'[8]Activos '!BS215/10^9</f>
        <v>0.89679793545865549</v>
      </c>
    </row>
    <row r="213" spans="1:6" ht="16.5" x14ac:dyDescent="0.3">
      <c r="A213" s="8">
        <v>42551</v>
      </c>
      <c r="B213" s="194">
        <f>'[8]Activos '!BO216/10^9</f>
        <v>15.521075584942899</v>
      </c>
      <c r="C213" s="194">
        <f>'[8]Activos '!BP216/10^9</f>
        <v>5.847255435816634</v>
      </c>
      <c r="D213" s="194">
        <f>'[8]Activos '!BQ216/10^9</f>
        <v>5.8321374766639833</v>
      </c>
      <c r="E213" s="194">
        <f>'[8]Activos '!BR216/10^9</f>
        <v>2.9793077669092516</v>
      </c>
      <c r="F213" s="194">
        <f>'[8]Activos '!BS216/10^9</f>
        <v>0.8623749055530272</v>
      </c>
    </row>
    <row r="214" spans="1:6" ht="16.5" x14ac:dyDescent="0.3">
      <c r="A214" s="8">
        <v>42582</v>
      </c>
      <c r="B214" s="194">
        <f>'[8]Activos '!BO217/10^9</f>
        <v>16.579631395971308</v>
      </c>
      <c r="C214" s="194">
        <f>'[8]Activos '!BP217/10^9</f>
        <v>6.5418814966230965</v>
      </c>
      <c r="D214" s="194">
        <f>'[8]Activos '!BQ217/10^9</f>
        <v>6.0518626184797784</v>
      </c>
      <c r="E214" s="194">
        <f>'[8]Activos '!BR217/10^9</f>
        <v>3.1109921049325617</v>
      </c>
      <c r="F214" s="194">
        <f>'[8]Activos '!BS217/10^9</f>
        <v>0.87489517593587585</v>
      </c>
    </row>
    <row r="215" spans="1:6" ht="16.5" x14ac:dyDescent="0.3">
      <c r="A215" s="8">
        <v>42613</v>
      </c>
      <c r="B215" s="194">
        <f>'[8]Activos '!BO218/10^9</f>
        <v>16.527633096870073</v>
      </c>
      <c r="C215" s="194">
        <f>'[8]Activos '!BP218/10^9</f>
        <v>6.5435190631245801</v>
      </c>
      <c r="D215" s="194">
        <f>'[8]Activos '!BQ218/10^9</f>
        <v>6.0303130116961698</v>
      </c>
      <c r="E215" s="194">
        <f>'[8]Activos '!BR218/10^9</f>
        <v>3.0756397787303351</v>
      </c>
      <c r="F215" s="194">
        <f>'[8]Activos '!BS218/10^9</f>
        <v>0.87816124331898415</v>
      </c>
    </row>
    <row r="216" spans="1:6" ht="16.5" x14ac:dyDescent="0.3">
      <c r="A216" s="8">
        <v>42643</v>
      </c>
      <c r="B216" s="194">
        <f>'[8]Activos '!BO219/10^9</f>
        <v>16.571069157182372</v>
      </c>
      <c r="C216" s="194">
        <f>'[8]Activos '!BP219/10^9</f>
        <v>6.4828153383798277</v>
      </c>
      <c r="D216" s="194">
        <f>'[8]Activos '!BQ219/10^9</f>
        <v>6.0797732248886236</v>
      </c>
      <c r="E216" s="194">
        <f>'[8]Activos '!BR219/10^9</f>
        <v>3.1449465689048406</v>
      </c>
      <c r="F216" s="194">
        <f>'[8]Activos '!BS219/10^9</f>
        <v>0.86353402500907717</v>
      </c>
    </row>
    <row r="217" spans="1:6" ht="16.5" x14ac:dyDescent="0.3">
      <c r="A217" s="8">
        <v>42674</v>
      </c>
      <c r="B217" s="194">
        <f>'[8]Activos '!BO220/10^9</f>
        <v>17.401235329170525</v>
      </c>
      <c r="C217" s="194">
        <f>'[8]Activos '!BP220/10^9</f>
        <v>6.9096625912328724</v>
      </c>
      <c r="D217" s="194">
        <f>'[8]Activos '!BQ220/10^9</f>
        <v>6.3420663781631523</v>
      </c>
      <c r="E217" s="194">
        <f>'[8]Activos '!BR220/10^9</f>
        <v>3.2568417498641993</v>
      </c>
      <c r="F217" s="194">
        <f>'[8]Activos '!BS220/10^9</f>
        <v>0.89266460991029895</v>
      </c>
    </row>
    <row r="218" spans="1:6" ht="16.5" x14ac:dyDescent="0.3">
      <c r="A218" s="8">
        <v>42704</v>
      </c>
      <c r="B218" s="194">
        <f>'[8]Activos '!BO221/10^9</f>
        <v>17.769816965164054</v>
      </c>
      <c r="C218" s="194">
        <f>'[8]Activos '!BP221/10^9</f>
        <v>6.8910894240687384</v>
      </c>
      <c r="D218" s="194">
        <f>'[8]Activos '!BQ221/10^9</f>
        <v>6.6094404051784528</v>
      </c>
      <c r="E218" s="194">
        <f>'[8]Activos '!BR221/10^9</f>
        <v>3.3488062635030942</v>
      </c>
      <c r="F218" s="194">
        <f>'[8]Activos '!BS221/10^9</f>
        <v>0.92048087241376064</v>
      </c>
    </row>
    <row r="219" spans="1:6" ht="16.5" x14ac:dyDescent="0.3">
      <c r="A219" s="8">
        <v>42735</v>
      </c>
      <c r="B219" s="194">
        <f>'[8]Activos '!BO222/10^9</f>
        <v>16.270185738500107</v>
      </c>
      <c r="C219" s="194">
        <f>'[8]Activos '!BP222/10^9</f>
        <v>6.0052530451905826</v>
      </c>
      <c r="D219" s="194">
        <f>'[8]Activos '!BQ222/10^9</f>
        <v>6.2995634374381586</v>
      </c>
      <c r="E219" s="194">
        <f>'[8]Activos '!BR222/10^9</f>
        <v>3.0617057578309526</v>
      </c>
      <c r="F219" s="194">
        <f>'[8]Activos '!BS222/10^9</f>
        <v>0.90366349804041457</v>
      </c>
    </row>
    <row r="220" spans="1:6" ht="16.5" x14ac:dyDescent="0.3">
      <c r="A220" s="8">
        <v>42766</v>
      </c>
      <c r="B220" s="194">
        <f>'[8]Activos '!BO223/10^9</f>
        <v>18.849484890273402</v>
      </c>
      <c r="C220" s="194">
        <f>'[8]Activos '!BP223/10^9</f>
        <v>8.0132993428533705</v>
      </c>
      <c r="D220" s="194">
        <f>'[8]Activos '!BQ223/10^9</f>
        <v>6.5063357694402368</v>
      </c>
      <c r="E220" s="194">
        <f>'[8]Activos '!BR223/10^9</f>
        <v>3.3942758387583352</v>
      </c>
      <c r="F220" s="194">
        <f>'[8]Activos '!BS223/10^9</f>
        <v>0.93557393922146703</v>
      </c>
    </row>
    <row r="221" spans="1:6" ht="16.5" x14ac:dyDescent="0.3">
      <c r="A221" s="8">
        <v>42794</v>
      </c>
      <c r="B221" s="194">
        <f>'[8]Activos '!BO224/10^9</f>
        <v>18.977535288325363</v>
      </c>
      <c r="C221" s="194">
        <f>'[8]Activos '!BP224/10^9</f>
        <v>7.9290460868610504</v>
      </c>
      <c r="D221" s="194">
        <f>'[8]Activos '!BQ224/10^9</f>
        <v>6.7542984872836893</v>
      </c>
      <c r="E221" s="194">
        <f>'[8]Activos '!BR224/10^9</f>
        <v>3.3471643527952448</v>
      </c>
      <c r="F221" s="194">
        <f>'[8]Activos '!BS224/10^9</f>
        <v>0.94702636138537333</v>
      </c>
    </row>
    <row r="222" spans="1:6" ht="16.5" x14ac:dyDescent="0.3">
      <c r="A222" s="8">
        <v>42825</v>
      </c>
      <c r="B222" s="194">
        <f>'[8]Activos '!BO225/10^9</f>
        <v>19.784381043302606</v>
      </c>
      <c r="C222" s="194">
        <f>'[8]Activos '!BP225/10^9</f>
        <v>8.4891532477853691</v>
      </c>
      <c r="D222" s="194">
        <f>'[8]Activos '!BQ225/10^9</f>
        <v>6.8786952411982805</v>
      </c>
      <c r="E222" s="194">
        <f>'[8]Activos '!BR225/10^9</f>
        <v>3.4788298927814711</v>
      </c>
      <c r="F222" s="194">
        <f>'[8]Activos '!BS225/10^9</f>
        <v>0.9377026615374815</v>
      </c>
    </row>
    <row r="223" spans="1:6" ht="16.5" x14ac:dyDescent="0.3">
      <c r="A223" s="8">
        <v>42855</v>
      </c>
      <c r="B223" s="194">
        <f>'[8]Activos '!BO226/10^9</f>
        <v>21.043056207081897</v>
      </c>
      <c r="C223" s="194">
        <f>'[8]Activos '!BP226/10^9</f>
        <v>9.0308639148855132</v>
      </c>
      <c r="D223" s="194">
        <f>'[8]Activos '!BQ226/10^9</f>
        <v>7.2678833059393986</v>
      </c>
      <c r="E223" s="194">
        <f>'[8]Activos '!BR226/10^9</f>
        <v>3.7708094022038905</v>
      </c>
      <c r="F223" s="194">
        <f>'[8]Activos '!BS226/10^9</f>
        <v>0.97349958405308967</v>
      </c>
    </row>
    <row r="224" spans="1:6" ht="16.5" x14ac:dyDescent="0.3">
      <c r="A224" s="8">
        <v>42886</v>
      </c>
      <c r="B224" s="194">
        <f>'[8]Activos '!BO227/10^9</f>
        <v>21.388765632673699</v>
      </c>
      <c r="C224" s="194">
        <f>'[8]Activos '!BP227/10^9</f>
        <v>9.1580398622799581</v>
      </c>
      <c r="D224" s="194">
        <f>'[8]Activos '!BQ227/10^9</f>
        <v>7.4639343749109308</v>
      </c>
      <c r="E224" s="194">
        <f>'[8]Activos '!BR227/10^9</f>
        <v>3.7893273198276227</v>
      </c>
      <c r="F224" s="194">
        <f>'[8]Activos '!BS227/10^9</f>
        <v>0.97746407565519011</v>
      </c>
    </row>
    <row r="225" spans="1:6" ht="16.5" x14ac:dyDescent="0.3">
      <c r="A225" s="8">
        <v>42916</v>
      </c>
      <c r="B225" s="194">
        <f>'[8]Activos '!BO228/10^9</f>
        <v>21.647740125652085</v>
      </c>
      <c r="C225" s="194">
        <f>'[8]Activos '!BP228/10^9</f>
        <v>9.2049887875460303</v>
      </c>
      <c r="D225" s="194">
        <f>'[8]Activos '!BQ228/10^9</f>
        <v>7.546802698915335</v>
      </c>
      <c r="E225" s="194">
        <f>'[8]Activos '!BR228/10^9</f>
        <v>3.9229430212040781</v>
      </c>
      <c r="F225" s="194">
        <f>'[8]Activos '!BS228/10^9</f>
        <v>0.97300561798663854</v>
      </c>
    </row>
    <row r="226" spans="1:6" ht="16.5" x14ac:dyDescent="0.3">
      <c r="A226" s="8">
        <v>42947</v>
      </c>
      <c r="B226" s="194">
        <f>'[8]Activos '!BO229/10^9</f>
        <v>22.334260651808215</v>
      </c>
      <c r="C226" s="194">
        <f>'[8]Activos '!BP229/10^9</f>
        <v>9.6084569391066523</v>
      </c>
      <c r="D226" s="194">
        <f>'[8]Activos '!BQ229/10^9</f>
        <v>7.6910203472764831</v>
      </c>
      <c r="E226" s="194">
        <f>'[8]Activos '!BR229/10^9</f>
        <v>4.0553952840061971</v>
      </c>
      <c r="F226" s="194">
        <f>'[8]Activos '!BS229/10^9</f>
        <v>0.97938808141888667</v>
      </c>
    </row>
    <row r="227" spans="1:6" ht="16.5" x14ac:dyDescent="0.3">
      <c r="A227" s="8">
        <v>42978</v>
      </c>
      <c r="B227" s="194">
        <f>'[8]Activos '!BO230/10^9</f>
        <v>22.478680672917736</v>
      </c>
      <c r="C227" s="194">
        <f>'[8]Activos '!BP230/10^9</f>
        <v>9.7601931611040484</v>
      </c>
      <c r="D227" s="194">
        <f>'[8]Activos '!BQ230/10^9</f>
        <v>7.6290072110663845</v>
      </c>
      <c r="E227" s="194">
        <f>'[8]Activos '!BR230/10^9</f>
        <v>4.103583316422327</v>
      </c>
      <c r="F227" s="194">
        <f>'[8]Activos '!BS230/10^9</f>
        <v>0.98589698432497574</v>
      </c>
    </row>
    <row r="228" spans="1:6" ht="16.5" x14ac:dyDescent="0.3">
      <c r="A228" s="8">
        <v>43008</v>
      </c>
      <c r="B228" s="194">
        <f>'[8]Activos '!BO231/10^9</f>
        <v>22.803195339653428</v>
      </c>
      <c r="C228" s="194">
        <f>'[8]Activos '!BP231/10^9</f>
        <v>9.8826165135295376</v>
      </c>
      <c r="D228" s="194">
        <f>'[8]Activos '!BQ231/10^9</f>
        <v>7.7746495329015923</v>
      </c>
      <c r="E228" s="194">
        <f>'[8]Activos '!BR231/10^9</f>
        <v>4.1616919965807764</v>
      </c>
      <c r="F228" s="194">
        <f>'[8]Activos '!BS231/10^9</f>
        <v>0.98423729664153059</v>
      </c>
    </row>
    <row r="229" spans="1:6" ht="16.5" x14ac:dyDescent="0.3">
      <c r="A229" s="8">
        <v>43039</v>
      </c>
      <c r="B229" s="194">
        <f>'[8]Activos '!BO232/10^9</f>
        <v>22.836488650274497</v>
      </c>
      <c r="C229" s="194">
        <f>'[8]Activos '!BP232/10^9</f>
        <v>9.7998768578200703</v>
      </c>
      <c r="D229" s="194">
        <f>'[8]Activos '!BQ232/10^9</f>
        <v>7.8992797683598353</v>
      </c>
      <c r="E229" s="194">
        <f>'[8]Activos '!BR232/10^9</f>
        <v>4.170201340200248</v>
      </c>
      <c r="F229" s="194">
        <f>'[8]Activos '!BS232/10^9</f>
        <v>0.96713068389436407</v>
      </c>
    </row>
    <row r="230" spans="1:6" ht="16.5" x14ac:dyDescent="0.3">
      <c r="A230" s="8">
        <v>43069</v>
      </c>
      <c r="B230" s="194">
        <f>'[8]Activos '!BO233/10^9</f>
        <v>23.402559914853409</v>
      </c>
      <c r="C230" s="194">
        <f>'[8]Activos '!BP233/10^9</f>
        <v>9.9012973113969149</v>
      </c>
      <c r="D230" s="194">
        <f>'[8]Activos '!BQ233/10^9</f>
        <v>8.1082915115566134</v>
      </c>
      <c r="E230" s="194">
        <f>'[8]Activos '!BR233/10^9</f>
        <v>4.4054917582493855</v>
      </c>
      <c r="F230" s="194">
        <f>'[8]Activos '!BS233/10^9</f>
        <v>0.98747933365048557</v>
      </c>
    </row>
    <row r="231" spans="1:6" ht="16.5" x14ac:dyDescent="0.3">
      <c r="A231" s="8">
        <v>43100</v>
      </c>
      <c r="B231" s="194">
        <f>'[8]Activos '!BO234/10^9</f>
        <v>22.134472458830619</v>
      </c>
      <c r="C231" s="194">
        <f>'[8]Activos '!BP234/10^9</f>
        <v>9.4168386351473181</v>
      </c>
      <c r="D231" s="194">
        <f>'[8]Activos '!BQ234/10^9</f>
        <v>7.6672604957707113</v>
      </c>
      <c r="E231" s="194">
        <f>'[8]Activos '!BR234/10^9</f>
        <v>4.0562935333364214</v>
      </c>
      <c r="F231" s="194">
        <f>'[8]Activos '!BS234/10^9</f>
        <v>0.99407979457617279</v>
      </c>
    </row>
    <row r="232" spans="1:6" ht="16.5" x14ac:dyDescent="0.3">
      <c r="A232" s="8">
        <v>43131</v>
      </c>
      <c r="B232" s="194">
        <f>'[8]Activos '!BO235/10^9</f>
        <v>23.2433659685645</v>
      </c>
      <c r="C232" s="194">
        <f>'[8]Activos '!BP235/10^9</f>
        <v>10.143176228811191</v>
      </c>
      <c r="D232" s="194">
        <f>'[8]Activos '!BQ235/10^9</f>
        <v>7.8669998969312465</v>
      </c>
      <c r="E232" s="194">
        <f>'[8]Activos '!BR235/10^9</f>
        <v>4.2077770910289249</v>
      </c>
      <c r="F232" s="194">
        <f>'[8]Activos '!BS235/10^9</f>
        <v>1.0254127517931337</v>
      </c>
    </row>
    <row r="233" spans="1:6" ht="16.5" x14ac:dyDescent="0.3">
      <c r="A233" s="8">
        <v>43159</v>
      </c>
      <c r="B233" s="194">
        <f>'[8]Activos '!BO236/10^9</f>
        <v>24.220809556496871</v>
      </c>
      <c r="C233" s="194">
        <f>'[8]Activos '!BP236/10^9</f>
        <v>11.009671762633131</v>
      </c>
      <c r="D233" s="194">
        <f>'[8]Activos '!BQ236/10^9</f>
        <v>8.0075134048463479</v>
      </c>
      <c r="E233" s="194">
        <f>'[8]Activos '!BR236/10^9</f>
        <v>4.177705250369919</v>
      </c>
      <c r="F233" s="194">
        <f>'[8]Activos '!BS236/10^9</f>
        <v>1.0259191386474724</v>
      </c>
    </row>
    <row r="234" spans="1:6" ht="16.5" x14ac:dyDescent="0.3">
      <c r="A234" s="8">
        <v>43190</v>
      </c>
      <c r="B234" s="194">
        <f>'[8]Activos '!BO237/10^9</f>
        <v>24.62700528239175</v>
      </c>
      <c r="C234" s="194">
        <f>'[8]Activos '!BP237/10^9</f>
        <v>11.294799867260128</v>
      </c>
      <c r="D234" s="194">
        <f>'[8]Activos '!BQ237/10^9</f>
        <v>8.0742115474795195</v>
      </c>
      <c r="E234" s="194">
        <f>'[8]Activos '!BR237/10^9</f>
        <v>4.2561977257031938</v>
      </c>
      <c r="F234" s="194">
        <f>'[8]Activos '!BS237/10^9</f>
        <v>1.0017961419489123</v>
      </c>
    </row>
    <row r="235" spans="1:6" ht="16.5" x14ac:dyDescent="0.3">
      <c r="A235" s="8">
        <v>43220</v>
      </c>
      <c r="B235" s="194">
        <f>'[8]Activos '!BO238/10^9</f>
        <v>25.025892294441181</v>
      </c>
      <c r="C235" s="194">
        <f>'[8]Activos '!BP238/10^9</f>
        <v>11.559135548568682</v>
      </c>
      <c r="D235" s="194">
        <f>'[8]Activos '!BQ238/10^9</f>
        <v>8.0995320918403042</v>
      </c>
      <c r="E235" s="194">
        <f>'[8]Activos '!BR238/10^9</f>
        <v>4.3799196043915947</v>
      </c>
      <c r="F235" s="194">
        <f>'[8]Activos '!BS238/10^9</f>
        <v>0.9873050496405863</v>
      </c>
    </row>
    <row r="236" spans="1:6" ht="16.5" x14ac:dyDescent="0.3">
      <c r="A236" s="8">
        <v>43251</v>
      </c>
      <c r="B236" s="194">
        <f>'[8]Activos '!BO239/10^9</f>
        <v>25.110387140480466</v>
      </c>
      <c r="C236" s="194">
        <f>'[8]Activos '!BP239/10^9</f>
        <v>11.822553602094688</v>
      </c>
      <c r="D236" s="194">
        <f>'[8]Activos '!BQ239/10^9</f>
        <v>7.9140563398775985</v>
      </c>
      <c r="E236" s="194">
        <f>'[8]Activos '!BR239/10^9</f>
        <v>4.3968867593660814</v>
      </c>
      <c r="F236" s="194">
        <f>'[8]Activos '!BS239/10^9</f>
        <v>0.97689043914208973</v>
      </c>
    </row>
    <row r="237" spans="1:6" ht="16.5" x14ac:dyDescent="0.3">
      <c r="A237" s="8">
        <v>43281</v>
      </c>
      <c r="B237" s="194">
        <f>'[8]Activos '!BO240/10^9</f>
        <v>25.253676055857024</v>
      </c>
      <c r="C237" s="194">
        <f>'[8]Activos '!BP240/10^9</f>
        <v>11.910870140178442</v>
      </c>
      <c r="D237" s="194">
        <f>'[8]Activos '!BQ240/10^9</f>
        <v>7.8867822116932436</v>
      </c>
      <c r="E237" s="194">
        <f>'[8]Activos '!BR240/10^9</f>
        <v>4.4673348590530058</v>
      </c>
      <c r="F237" s="194">
        <f>'[8]Activos '!BS240/10^9</f>
        <v>0.98868884493234621</v>
      </c>
    </row>
    <row r="238" spans="1:6" ht="16.5" x14ac:dyDescent="0.3">
      <c r="A238" s="8">
        <v>43312</v>
      </c>
      <c r="B238" s="194">
        <f>'[8]Activos '!BO241/10^9</f>
        <v>25.496511718751361</v>
      </c>
      <c r="C238" s="194">
        <f>'[8]Activos '!BP241/10^9</f>
        <v>12.262498294167477</v>
      </c>
      <c r="D238" s="194">
        <f>'[8]Activos '!BQ241/10^9</f>
        <v>7.8132190090320917</v>
      </c>
      <c r="E238" s="194">
        <f>'[8]Activos '!BR241/10^9</f>
        <v>4.4271759283838978</v>
      </c>
      <c r="F238" s="194">
        <f>'[8]Activos '!BS241/10^9</f>
        <v>0.99361848716789136</v>
      </c>
    </row>
    <row r="239" spans="1:6" ht="16.5" x14ac:dyDescent="0.3">
      <c r="A239" s="8">
        <v>43343</v>
      </c>
      <c r="B239" s="194">
        <f>'[8]Activos '!BO242/10^9</f>
        <v>25.321689080639583</v>
      </c>
      <c r="C239" s="194">
        <f>'[8]Activos '!BP242/10^9</f>
        <v>12.024974896432397</v>
      </c>
      <c r="D239" s="194">
        <f>'[8]Activos '!BQ242/10^9</f>
        <v>7.8047037080215222</v>
      </c>
      <c r="E239" s="194">
        <f>'[8]Activos '!BR242/10^9</f>
        <v>4.526176457937952</v>
      </c>
      <c r="F239" s="194">
        <f>'[8]Activos '!BS242/10^9</f>
        <v>0.96583401824769788</v>
      </c>
    </row>
    <row r="240" spans="1:6" ht="16.5" x14ac:dyDescent="0.3">
      <c r="A240" s="8">
        <v>43344</v>
      </c>
      <c r="B240" s="194">
        <f>'[8]Activos '!BO243/10^9</f>
        <v>25.407229315846045</v>
      </c>
      <c r="C240" s="194">
        <f>'[8]Activos '!BP243/10^9</f>
        <v>12.066008899577069</v>
      </c>
      <c r="D240" s="194">
        <f>'[8]Activos '!BQ243/10^9</f>
        <v>7.8211611892602768</v>
      </c>
      <c r="E240" s="194">
        <f>'[8]Activos '!BR243/10^9</f>
        <v>4.588583846576193</v>
      </c>
      <c r="F240" s="194">
        <f>'[8]Activos '!BS243/10^9</f>
        <v>0.93147538043251632</v>
      </c>
    </row>
    <row r="241" spans="1:6" ht="16.5" x14ac:dyDescent="0.3">
      <c r="A241" s="8">
        <v>43374</v>
      </c>
      <c r="B241" s="194">
        <f>'[8]Activos '!BO244/10^9</f>
        <v>25.331496700124863</v>
      </c>
      <c r="C241" s="194">
        <f>'[8]Activos '!BP244/10^9</f>
        <v>12.185258836698402</v>
      </c>
      <c r="D241" s="194">
        <f>'[8]Activos '!BQ244/10^9</f>
        <v>7.7151461969072486</v>
      </c>
      <c r="E241" s="194">
        <f>'[8]Activos '!BR244/10^9</f>
        <v>4.4867156739965877</v>
      </c>
      <c r="F241" s="194">
        <f>'[8]Activos '!BS244/10^9</f>
        <v>0.9443759925226306</v>
      </c>
    </row>
    <row r="242" spans="1:6" ht="16.5" x14ac:dyDescent="0.3">
      <c r="A242" s="8">
        <v>43405</v>
      </c>
      <c r="B242" s="194">
        <f>'[8]Activos '!BO245/10^9</f>
        <v>25.364078266588184</v>
      </c>
      <c r="C242" s="194">
        <f>'[8]Activos '!BP245/10^9</f>
        <v>11.95735260488094</v>
      </c>
      <c r="D242" s="194">
        <f>'[8]Activos '!BQ245/10^9</f>
        <v>7.7621536795192974</v>
      </c>
      <c r="E242" s="194">
        <f>'[8]Activos '!BR245/10^9</f>
        <v>4.6822860797892192</v>
      </c>
      <c r="F242" s="194">
        <f>'[8]Activos '!BS245/10^9</f>
        <v>0.96228590239873846</v>
      </c>
    </row>
    <row r="243" spans="1:6" ht="16.5" x14ac:dyDescent="0.3">
      <c r="A243" s="8">
        <v>43435</v>
      </c>
      <c r="B243" s="194">
        <f>'[8]Activos '!BO246/10^9</f>
        <v>23.70710506197474</v>
      </c>
      <c r="C243" s="194">
        <f>'[8]Activos '!BP246/10^9</f>
        <v>11.180547609434617</v>
      </c>
      <c r="D243" s="194">
        <f>'[8]Activos '!BQ246/10^9</f>
        <v>7.2901082435920133</v>
      </c>
      <c r="E243" s="194">
        <f>'[8]Activos '!BR246/10^9</f>
        <v>4.2936745300048162</v>
      </c>
      <c r="F243" s="194">
        <f>'[8]Activos '!BS246/10^9</f>
        <v>0.94277467894330214</v>
      </c>
    </row>
    <row r="244" spans="1:6" ht="16.5" x14ac:dyDescent="0.3">
      <c r="A244" s="8">
        <v>43466</v>
      </c>
      <c r="B244" s="194">
        <f>'[8]Activos '!BO247/10^9</f>
        <v>24.495381020195509</v>
      </c>
      <c r="C244" s="194">
        <f>'[8]Activos '!BP247/10^9</f>
        <v>11.644536340629335</v>
      </c>
      <c r="D244" s="194">
        <f>'[8]Activos '!BQ247/10^9</f>
        <v>7.4395515305610846</v>
      </c>
      <c r="E244" s="194">
        <f>'[8]Activos '!BR247/10^9</f>
        <v>4.4378801497652081</v>
      </c>
      <c r="F244" s="194">
        <f>'[8]Activos '!BS247/10^9</f>
        <v>0.97341299923988711</v>
      </c>
    </row>
    <row r="245" spans="1:6" ht="16.5" x14ac:dyDescent="0.3">
      <c r="A245" s="8">
        <v>43497</v>
      </c>
      <c r="B245" s="194">
        <f>'[8]Activos '!BO248/10^9</f>
        <v>24.57535956890435</v>
      </c>
      <c r="C245" s="194">
        <f>'[8]Activos '!BP248/10^9</f>
        <v>11.710312612052897</v>
      </c>
      <c r="D245" s="194">
        <f>'[8]Activos '!BQ248/10^9</f>
        <v>7.478293547309236</v>
      </c>
      <c r="E245" s="194">
        <f>'[8]Activos '!BR248/10^9</f>
        <v>4.4314420948159157</v>
      </c>
      <c r="F245" s="194">
        <f>'[8]Activos '!BS248/10^9</f>
        <v>0.95531131472630915</v>
      </c>
    </row>
    <row r="246" spans="1:6" ht="16.5" x14ac:dyDescent="0.3">
      <c r="A246" s="8">
        <v>43525</v>
      </c>
      <c r="B246" s="194">
        <f>'[8]Activos '!BO249/10^9</f>
        <v>25.066702497843789</v>
      </c>
      <c r="C246" s="194">
        <f>'[8]Activos '!BP249/10^9</f>
        <v>12.071654430627484</v>
      </c>
      <c r="D246" s="194">
        <f>'[8]Activos '!BQ249/10^9</f>
        <v>7.5580854616014985</v>
      </c>
      <c r="E246" s="194">
        <f>'[8]Activos '!BR249/10^9</f>
        <v>4.499556691521156</v>
      </c>
      <c r="F246" s="194">
        <f>'[8]Activos '!BS249/10^9</f>
        <v>0.93740591409365226</v>
      </c>
    </row>
    <row r="247" spans="1:6" ht="16.5" x14ac:dyDescent="0.3">
      <c r="A247" s="8">
        <v>43556</v>
      </c>
      <c r="B247" s="194">
        <f>'[8]Activos '!BO250/10^9</f>
        <v>25.800497860410079</v>
      </c>
      <c r="C247" s="194">
        <f>'[8]Activos '!BP250/10^9</f>
        <v>12.461346808573994</v>
      </c>
      <c r="D247" s="194">
        <f>'[8]Activos '!BQ250/10^9</f>
        <v>7.6731041481005668</v>
      </c>
      <c r="E247" s="194">
        <f>'[8]Activos '!BR250/10^9</f>
        <v>4.7072118892067571</v>
      </c>
      <c r="F247" s="194">
        <f>'[8]Activos '!BS250/10^9</f>
        <v>0.95883501452877362</v>
      </c>
    </row>
    <row r="248" spans="1:6" ht="16.5" x14ac:dyDescent="0.3">
      <c r="A248" s="8">
        <v>43586</v>
      </c>
      <c r="B248" s="194">
        <f>'[8]Activos '!BO251/10^9</f>
        <v>25.485562983003327</v>
      </c>
      <c r="C248" s="194">
        <f>'[8]Activos '!BP251/10^9</f>
        <v>12.273331056241295</v>
      </c>
      <c r="D248" s="194">
        <f>'[8]Activos '!BQ251/10^9</f>
        <v>7.5858289553816487</v>
      </c>
      <c r="E248" s="194">
        <f>'[8]Activos '!BR251/10^9</f>
        <v>4.7172675571136224</v>
      </c>
      <c r="F248" s="194">
        <f>'[8]Activos '!BS251/10^9</f>
        <v>0.90913541426675137</v>
      </c>
    </row>
    <row r="249" spans="1:6" ht="16.5" x14ac:dyDescent="0.3">
      <c r="A249" s="8">
        <v>43617</v>
      </c>
      <c r="B249" s="194">
        <f>'[8]Activos '!BO252/10^9</f>
        <v>25.045150964988178</v>
      </c>
      <c r="C249" s="194">
        <f>'[8]Activos '!BP252/10^9</f>
        <v>11.607777609155633</v>
      </c>
      <c r="D249" s="194">
        <f>'[8]Activos '!BQ252/10^9</f>
        <v>7.6193578832499771</v>
      </c>
      <c r="E249" s="194">
        <f>'[8]Activos '!BR252/10^9</f>
        <v>4.891607893449553</v>
      </c>
      <c r="F249" s="194">
        <f>'[8]Activos '!BS252/10^9</f>
        <v>0.92640757913301153</v>
      </c>
    </row>
    <row r="250" spans="1:6" ht="16.5" x14ac:dyDescent="0.3">
      <c r="A250" s="8">
        <v>43647</v>
      </c>
      <c r="B250" s="194">
        <f>'[8]Activos '!BO253/10^9</f>
        <v>24.871175398527381</v>
      </c>
      <c r="C250" s="194">
        <f>'[8]Activos '!BP253/10^9</f>
        <v>11.852506041626247</v>
      </c>
      <c r="D250" s="194">
        <f>'[8]Activos '!BQ253/10^9</f>
        <v>7.4454482137440339</v>
      </c>
      <c r="E250" s="194">
        <f>'[8]Activos '!BR253/10^9</f>
        <v>4.6271308297368199</v>
      </c>
      <c r="F250" s="194">
        <f>'[8]Activos '!BS253/10^9</f>
        <v>0.94609031342027994</v>
      </c>
    </row>
    <row r="251" spans="1:6" ht="16.5" x14ac:dyDescent="0.3">
      <c r="A251" s="8">
        <v>43678</v>
      </c>
      <c r="B251" s="194">
        <f>'[8]Activos '!BO254/10^9</f>
        <v>24.290452767445643</v>
      </c>
      <c r="C251" s="194">
        <f>'[8]Activos '!BP254/10^9</f>
        <v>11.027920594994274</v>
      </c>
      <c r="D251" s="194">
        <f>'[8]Activos '!BQ254/10^9</f>
        <v>7.4403272871315513</v>
      </c>
      <c r="E251" s="194">
        <f>'[8]Activos '!BR254/10^9</f>
        <v>4.8844428736959697</v>
      </c>
      <c r="F251" s="194">
        <f>'[8]Activos '!BS254/10^9</f>
        <v>0.93776201162384998</v>
      </c>
    </row>
    <row r="336" spans="7:7" x14ac:dyDescent="0.25">
      <c r="G336" s="122"/>
    </row>
  </sheetData>
  <mergeCells count="2">
    <mergeCell ref="A1:A2"/>
    <mergeCell ref="B1:F1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 tint="0.79998168889431442"/>
  </sheetPr>
  <dimension ref="A1:T230"/>
  <sheetViews>
    <sheetView showGridLines="0" zoomScaleNormal="100" workbookViewId="0">
      <pane xSplit="1" ySplit="25" topLeftCell="B213" activePane="bottomRight" state="frozen"/>
      <selection pane="topRight" activeCell="B1" sqref="B1"/>
      <selection pane="bottomLeft" activeCell="A26" sqref="A26"/>
      <selection pane="bottomRight" activeCell="H22" sqref="H7:R22"/>
    </sheetView>
  </sheetViews>
  <sheetFormatPr baseColWidth="10" defaultRowHeight="16.5" x14ac:dyDescent="0.3"/>
  <cols>
    <col min="1" max="1" width="11.42578125" style="130"/>
    <col min="2" max="7" width="13.7109375" style="150" customWidth="1"/>
    <col min="8" max="8" width="12.5703125" style="92" bestFit="1" customWidth="1"/>
    <col min="9" max="16384" width="11.42578125" style="92"/>
  </cols>
  <sheetData>
    <row r="1" spans="1:15" ht="17.25" thickBot="1" x14ac:dyDescent="0.35">
      <c r="A1" s="139"/>
      <c r="B1" s="140" t="s">
        <v>82</v>
      </c>
      <c r="C1" s="140"/>
      <c r="D1" s="140"/>
      <c r="E1" s="140"/>
      <c r="F1" s="140"/>
      <c r="G1" s="140"/>
    </row>
    <row r="2" spans="1:15" ht="24.75" customHeight="1" thickBot="1" x14ac:dyDescent="0.35">
      <c r="A2" s="325" t="s">
        <v>5</v>
      </c>
      <c r="B2" s="327" t="s">
        <v>83</v>
      </c>
      <c r="C2" s="328"/>
      <c r="D2" s="328"/>
      <c r="E2" s="328"/>
      <c r="F2" s="329"/>
      <c r="G2" s="272"/>
      <c r="H2" s="141"/>
      <c r="K2" s="142"/>
      <c r="L2" s="142"/>
      <c r="M2" s="142"/>
      <c r="N2" s="142"/>
      <c r="O2" s="142"/>
    </row>
    <row r="3" spans="1:15" ht="29.25" customHeight="1" thickBot="1" x14ac:dyDescent="0.35">
      <c r="A3" s="326"/>
      <c r="B3" s="161" t="s">
        <v>12</v>
      </c>
      <c r="C3" s="160" t="s">
        <v>13</v>
      </c>
      <c r="D3" s="162" t="s">
        <v>14</v>
      </c>
      <c r="E3" s="160" t="s">
        <v>43</v>
      </c>
      <c r="F3" s="197" t="s">
        <v>84</v>
      </c>
      <c r="G3" s="264" t="s">
        <v>138</v>
      </c>
    </row>
    <row r="4" spans="1:15" x14ac:dyDescent="0.3">
      <c r="A4" s="195">
        <v>37257</v>
      </c>
      <c r="B4" s="198">
        <f>'[8]Activos '!EC43</f>
        <v>26.756789925081403</v>
      </c>
      <c r="C4" s="196">
        <f>'[8]Activos '!ED43</f>
        <v>8.9631763478519471</v>
      </c>
      <c r="D4" s="196">
        <f>'[8]Activos '!EE43</f>
        <v>31.70482505845299</v>
      </c>
      <c r="E4" s="196">
        <f>'[8]Activos '!EF43</f>
        <v>8.2111798074526643</v>
      </c>
      <c r="F4" s="144">
        <f>'[8]Activos '!EB43</f>
        <v>25.463566531367359</v>
      </c>
      <c r="G4" s="279">
        <v>0</v>
      </c>
      <c r="H4" s="145"/>
      <c r="I4" s="131" t="s">
        <v>85</v>
      </c>
    </row>
    <row r="5" spans="1:15" x14ac:dyDescent="0.3">
      <c r="A5" s="195">
        <v>37288</v>
      </c>
      <c r="B5" s="198">
        <f>'[8]Activos '!EC44</f>
        <v>27.169647797227725</v>
      </c>
      <c r="C5" s="196">
        <f>'[8]Activos '!ED44</f>
        <v>9.6000088356995441</v>
      </c>
      <c r="D5" s="196">
        <f>'[8]Activos '!EE44</f>
        <v>31.415357740214166</v>
      </c>
      <c r="E5" s="196">
        <f>'[8]Activos '!EF44</f>
        <v>8.6783682519114009</v>
      </c>
      <c r="F5" s="144">
        <f>'[8]Activos '!EB44</f>
        <v>25.703165082690905</v>
      </c>
      <c r="G5" s="279">
        <v>0</v>
      </c>
      <c r="H5" s="145"/>
      <c r="I5" s="131" t="s">
        <v>86</v>
      </c>
    </row>
    <row r="6" spans="1:15" x14ac:dyDescent="0.3">
      <c r="A6" s="195">
        <v>37316</v>
      </c>
      <c r="B6" s="198">
        <f>'[8]Activos '!EC45</f>
        <v>27.74388113669956</v>
      </c>
      <c r="C6" s="196">
        <f>'[8]Activos '!ED45</f>
        <v>10.743607780176745</v>
      </c>
      <c r="D6" s="196">
        <f>'[8]Activos '!EE45</f>
        <v>31.261079318581476</v>
      </c>
      <c r="E6" s="196">
        <f>'[8]Activos '!EF45</f>
        <v>8.5719824304176591</v>
      </c>
      <c r="F6" s="144">
        <f>'[8]Activos '!EB45</f>
        <v>26.207534490735192</v>
      </c>
      <c r="G6" s="279">
        <v>0</v>
      </c>
      <c r="H6" s="145"/>
    </row>
    <row r="7" spans="1:15" x14ac:dyDescent="0.3">
      <c r="A7" s="195">
        <v>37347</v>
      </c>
      <c r="B7" s="198">
        <f>'[8]Activos '!EC46</f>
        <v>27.343894228659277</v>
      </c>
      <c r="C7" s="196">
        <f>'[8]Activos '!ED46</f>
        <v>10.269048695840945</v>
      </c>
      <c r="D7" s="196">
        <f>'[8]Activos '!EE46</f>
        <v>31.66475361131582</v>
      </c>
      <c r="E7" s="196">
        <f>'[8]Activos '!EF46</f>
        <v>8.1863249512412786</v>
      </c>
      <c r="F7" s="144">
        <f>'[8]Activos '!EB46</f>
        <v>25.967020893470664</v>
      </c>
      <c r="G7" s="279">
        <v>0</v>
      </c>
      <c r="H7" s="145"/>
    </row>
    <row r="8" spans="1:15" x14ac:dyDescent="0.3">
      <c r="A8" s="195">
        <v>37377</v>
      </c>
      <c r="B8" s="198">
        <f>'[8]Activos '!EC47</f>
        <v>26.433027455136006</v>
      </c>
      <c r="C8" s="196">
        <f>'[8]Activos '!ED47</f>
        <v>9.7516645881180537</v>
      </c>
      <c r="D8" s="196">
        <f>'[8]Activos '!EE47</f>
        <v>32.354628889038274</v>
      </c>
      <c r="E8" s="196">
        <f>'[8]Activos '!EF47</f>
        <v>8.2309069641437187</v>
      </c>
      <c r="F8" s="144">
        <f>'[8]Activos '!EB47</f>
        <v>25.413008057536025</v>
      </c>
      <c r="G8" s="279">
        <v>0</v>
      </c>
      <c r="H8" s="145"/>
    </row>
    <row r="9" spans="1:15" x14ac:dyDescent="0.3">
      <c r="A9" s="195">
        <v>37408</v>
      </c>
      <c r="B9" s="198">
        <f>'[8]Activos '!EC48</f>
        <v>25.003216797153378</v>
      </c>
      <c r="C9" s="196">
        <f>'[8]Activos '!ED48</f>
        <v>9.419663600786329</v>
      </c>
      <c r="D9" s="196">
        <f>'[8]Activos '!EE48</f>
        <v>32.377135821545366</v>
      </c>
      <c r="E9" s="196">
        <f>'[8]Activos '!EF48</f>
        <v>8.3771534503772749</v>
      </c>
      <c r="F9" s="144">
        <f>'[8]Activos '!EB48</f>
        <v>24.51364853729633</v>
      </c>
      <c r="G9" s="279">
        <v>0</v>
      </c>
      <c r="H9" s="145"/>
    </row>
    <row r="10" spans="1:15" x14ac:dyDescent="0.3">
      <c r="A10" s="195">
        <v>37438</v>
      </c>
      <c r="B10" s="198">
        <f>'[8]Activos '!EC49</f>
        <v>24.476498529632263</v>
      </c>
      <c r="C10" s="196">
        <f>'[8]Activos '!ED49</f>
        <v>9.2513568767434808</v>
      </c>
      <c r="D10" s="196">
        <f>'[8]Activos '!EE49</f>
        <v>32.27009569261299</v>
      </c>
      <c r="E10" s="196">
        <f>'[8]Activos '!EF49</f>
        <v>8.8402447555960251</v>
      </c>
      <c r="F10" s="144">
        <f>'[8]Activos '!EB49</f>
        <v>24.081181326934072</v>
      </c>
      <c r="G10" s="279">
        <v>0</v>
      </c>
      <c r="H10" s="145"/>
    </row>
    <row r="11" spans="1:15" x14ac:dyDescent="0.3">
      <c r="A11" s="195">
        <v>37469</v>
      </c>
      <c r="B11" s="198">
        <f>'[8]Activos '!EC50</f>
        <v>24.227970429840511</v>
      </c>
      <c r="C11" s="196">
        <f>'[8]Activos '!ED50</f>
        <v>8.9648974033494664</v>
      </c>
      <c r="D11" s="196">
        <f>'[8]Activos '!EE50</f>
        <v>32.078827615766421</v>
      </c>
      <c r="E11" s="196">
        <f>'[8]Activos '!EF50</f>
        <v>10.528624342291366</v>
      </c>
      <c r="F11" s="144">
        <f>'[8]Activos '!EB50</f>
        <v>23.724645709475638</v>
      </c>
      <c r="G11" s="279">
        <v>0</v>
      </c>
      <c r="H11" s="145"/>
    </row>
    <row r="12" spans="1:15" x14ac:dyDescent="0.3">
      <c r="A12" s="195">
        <v>37500</v>
      </c>
      <c r="B12" s="198">
        <f>'[8]Activos '!EC51</f>
        <v>22.072738043757763</v>
      </c>
      <c r="C12" s="196">
        <f>'[8]Activos '!ED51</f>
        <v>8.8453910840828698</v>
      </c>
      <c r="D12" s="196">
        <f>'[8]Activos '!EE51</f>
        <v>31.488644103988868</v>
      </c>
      <c r="E12" s="196">
        <f>'[8]Activos '!EF51</f>
        <v>10.400590549131374</v>
      </c>
      <c r="F12" s="144">
        <f>'[8]Activos '!EB51</f>
        <v>22.221537170677955</v>
      </c>
      <c r="G12" s="279">
        <v>0</v>
      </c>
      <c r="H12" s="145"/>
    </row>
    <row r="13" spans="1:15" x14ac:dyDescent="0.3">
      <c r="A13" s="195">
        <v>37530</v>
      </c>
      <c r="B13" s="198">
        <f>'[8]Activos '!EC52</f>
        <v>22.289476393678619</v>
      </c>
      <c r="C13" s="196">
        <f>'[8]Activos '!ED52</f>
        <v>8.7203888563173173</v>
      </c>
      <c r="D13" s="196">
        <f>'[8]Activos '!EE52</f>
        <v>31.281786730434391</v>
      </c>
      <c r="E13" s="196">
        <f>'[8]Activos '!EF52</f>
        <v>10.499943689991087</v>
      </c>
      <c r="F13" s="144">
        <f>'[8]Activos '!EB52</f>
        <v>22.223424839699288</v>
      </c>
      <c r="G13" s="279">
        <v>0</v>
      </c>
      <c r="H13" s="145"/>
    </row>
    <row r="14" spans="1:15" x14ac:dyDescent="0.3">
      <c r="A14" s="195">
        <v>37561</v>
      </c>
      <c r="B14" s="198">
        <f>'[8]Activos '!EC53</f>
        <v>21.535515267950302</v>
      </c>
      <c r="C14" s="196">
        <f>'[8]Activos '!ED53</f>
        <v>8.8697115082202345</v>
      </c>
      <c r="D14" s="196">
        <f>'[8]Activos '!EE53</f>
        <v>32.92133388910937</v>
      </c>
      <c r="E14" s="196">
        <f>'[8]Activos '!EF53</f>
        <v>10.32557888282493</v>
      </c>
      <c r="F14" s="144">
        <f>'[8]Activos '!EB53</f>
        <v>21.997103379189813</v>
      </c>
      <c r="G14" s="279">
        <v>0</v>
      </c>
      <c r="H14" s="145"/>
    </row>
    <row r="15" spans="1:15" x14ac:dyDescent="0.3">
      <c r="A15" s="195">
        <v>37591</v>
      </c>
      <c r="B15" s="198">
        <f>'[8]Activos '!EC54</f>
        <v>21.07791787093452</v>
      </c>
      <c r="C15" s="196">
        <f>'[8]Activos '!ED54</f>
        <v>8.1086933529560294</v>
      </c>
      <c r="D15" s="196">
        <f>'[8]Activos '!EE54</f>
        <v>31.753758541135202</v>
      </c>
      <c r="E15" s="196">
        <f>'[8]Activos '!EF54</f>
        <v>8.8747836720745514</v>
      </c>
      <c r="F15" s="144">
        <f>'[8]Activos '!EB54</f>
        <v>21.304589030173972</v>
      </c>
      <c r="G15" s="279">
        <v>0</v>
      </c>
      <c r="H15" s="145"/>
    </row>
    <row r="16" spans="1:15" x14ac:dyDescent="0.3">
      <c r="A16" s="195">
        <v>37622</v>
      </c>
      <c r="B16" s="198">
        <f>'[8]Activos '!EC55</f>
        <v>21.097010706079015</v>
      </c>
      <c r="C16" s="196">
        <f>'[8]Activos '!ED55</f>
        <v>8.1644455801338935</v>
      </c>
      <c r="D16" s="196">
        <f>'[8]Activos '!EE55</f>
        <v>31.9763061939782</v>
      </c>
      <c r="E16" s="196">
        <f>'[8]Activos '!EF55</f>
        <v>8.8279857002699611</v>
      </c>
      <c r="F16" s="144">
        <f>'[8]Activos '!EB55</f>
        <v>21.322954623658259</v>
      </c>
      <c r="G16" s="279">
        <v>0</v>
      </c>
      <c r="H16" s="145"/>
    </row>
    <row r="17" spans="1:20" x14ac:dyDescent="0.3">
      <c r="A17" s="195">
        <v>37653</v>
      </c>
      <c r="B17" s="198">
        <f>'[8]Activos '!EC56</f>
        <v>20.110091499650721</v>
      </c>
      <c r="C17" s="196">
        <f>'[8]Activos '!ED56</f>
        <v>8.6902162828560137</v>
      </c>
      <c r="D17" s="196">
        <f>'[8]Activos '!EE56</f>
        <v>31.358748703233363</v>
      </c>
      <c r="E17" s="196">
        <f>'[8]Activos '!EF56</f>
        <v>8.865842906848572</v>
      </c>
      <c r="F17" s="144">
        <f>'[8]Activos '!EB56</f>
        <v>20.643882334991911</v>
      </c>
      <c r="G17" s="279">
        <v>0</v>
      </c>
      <c r="H17" s="145"/>
    </row>
    <row r="18" spans="1:20" x14ac:dyDescent="0.3">
      <c r="A18" s="195">
        <v>37681</v>
      </c>
      <c r="B18" s="198">
        <f>'[8]Activos '!EC57</f>
        <v>19.689395680246953</v>
      </c>
      <c r="C18" s="196">
        <f>'[8]Activos '!ED57</f>
        <v>8.9933109949867802</v>
      </c>
      <c r="D18" s="196">
        <f>'[8]Activos '!EE57</f>
        <v>31.522335380887146</v>
      </c>
      <c r="E18" s="196">
        <f>'[8]Activos '!EF57</f>
        <v>8.3424429053765152</v>
      </c>
      <c r="F18" s="144">
        <f>'[8]Activos '!EB57</f>
        <v>20.464957830751136</v>
      </c>
      <c r="G18" s="279">
        <v>0</v>
      </c>
      <c r="H18" s="145"/>
    </row>
    <row r="19" spans="1:20" x14ac:dyDescent="0.3">
      <c r="A19" s="195">
        <v>37712</v>
      </c>
      <c r="B19" s="198">
        <f>'[8]Activos '!EC58</f>
        <v>18.680836354953037</v>
      </c>
      <c r="C19" s="196">
        <f>'[8]Activos '!ED58</f>
        <v>8.7440542611707173</v>
      </c>
      <c r="D19" s="196">
        <f>'[8]Activos '!EE58</f>
        <v>31.603072323838667</v>
      </c>
      <c r="E19" s="196">
        <f>'[8]Activos '!EF58</f>
        <v>8.2808409671714465</v>
      </c>
      <c r="F19" s="144">
        <f>'[8]Activos '!EB58</f>
        <v>19.78126586667657</v>
      </c>
      <c r="G19" s="279">
        <v>0</v>
      </c>
      <c r="H19" s="145"/>
    </row>
    <row r="20" spans="1:20" x14ac:dyDescent="0.3">
      <c r="A20" s="195">
        <v>37742</v>
      </c>
      <c r="B20" s="198">
        <f>'[8]Activos '!EC59</f>
        <v>18.224516050983645</v>
      </c>
      <c r="C20" s="196">
        <f>'[8]Activos '!ED59</f>
        <v>8.5230290148331989</v>
      </c>
      <c r="D20" s="196">
        <f>'[8]Activos '!EE59</f>
        <v>31.531198631396251</v>
      </c>
      <c r="E20" s="196">
        <f>'[8]Activos '!EF59</f>
        <v>7.8985874576364594</v>
      </c>
      <c r="F20" s="144">
        <f>'[8]Activos '!EB59</f>
        <v>19.406894178305773</v>
      </c>
      <c r="G20" s="279">
        <v>0</v>
      </c>
      <c r="H20" s="145"/>
    </row>
    <row r="21" spans="1:20" x14ac:dyDescent="0.3">
      <c r="A21" s="195">
        <v>37773</v>
      </c>
      <c r="B21" s="198">
        <f>'[8]Activos '!EC60</f>
        <v>17.667094820752485</v>
      </c>
      <c r="C21" s="196">
        <f>'[8]Activos '!ED60</f>
        <v>8.5562540795540638</v>
      </c>
      <c r="D21" s="196">
        <f>'[8]Activos '!EE60</f>
        <v>32.63510903073491</v>
      </c>
      <c r="E21" s="196">
        <f>'[8]Activos '!EF60</f>
        <v>7.8088967788086867</v>
      </c>
      <c r="F21" s="144">
        <f>'[8]Activos '!EB60</f>
        <v>19.151310782121833</v>
      </c>
      <c r="G21" s="279">
        <v>0</v>
      </c>
      <c r="H21" s="145"/>
    </row>
    <row r="22" spans="1:20" x14ac:dyDescent="0.3">
      <c r="A22" s="195">
        <v>37803</v>
      </c>
      <c r="B22" s="198">
        <f>'[8]Activos '!EC61</f>
        <v>16.735069089768608</v>
      </c>
      <c r="C22" s="196">
        <f>'[8]Activos '!ED61</f>
        <v>7.7045945928933133</v>
      </c>
      <c r="D22" s="196">
        <f>'[8]Activos '!EE61</f>
        <v>32.285343203632088</v>
      </c>
      <c r="E22" s="196">
        <f>'[8]Activos '!EF61</f>
        <v>7.194221250522288</v>
      </c>
      <c r="F22" s="144">
        <f>'[8]Activos '!EB61</f>
        <v>18.286638003032728</v>
      </c>
      <c r="G22" s="279">
        <v>0</v>
      </c>
      <c r="H22" s="145"/>
      <c r="T22" s="142"/>
    </row>
    <row r="23" spans="1:20" x14ac:dyDescent="0.3">
      <c r="A23" s="195">
        <v>37834</v>
      </c>
      <c r="B23" s="198">
        <f>'[8]Activos '!EC62</f>
        <v>16.725268446712136</v>
      </c>
      <c r="C23" s="196">
        <f>'[8]Activos '!ED62</f>
        <v>8.0571830310700872</v>
      </c>
      <c r="D23" s="196">
        <f>'[8]Activos '!EE62</f>
        <v>32.493989066821641</v>
      </c>
      <c r="E23" s="196">
        <f>'[8]Activos '!EF62</f>
        <v>7.1183477698288939</v>
      </c>
      <c r="F23" s="144">
        <f>'[8]Activos '!EB62</f>
        <v>18.333387710046303</v>
      </c>
      <c r="G23" s="279">
        <v>0</v>
      </c>
      <c r="H23" s="145"/>
      <c r="T23" s="142"/>
    </row>
    <row r="24" spans="1:20" x14ac:dyDescent="0.3">
      <c r="A24" s="195">
        <v>37865</v>
      </c>
      <c r="B24" s="198">
        <f>'[8]Activos '!EC63</f>
        <v>16.106662214904436</v>
      </c>
      <c r="C24" s="196">
        <f>'[8]Activos '!ED63</f>
        <v>7.8958963309884833</v>
      </c>
      <c r="D24" s="196">
        <f>'[8]Activos '!EE63</f>
        <v>32.275161662732906</v>
      </c>
      <c r="E24" s="196">
        <f>'[8]Activos '!EF63</f>
        <v>6.4631464078096528</v>
      </c>
      <c r="F24" s="144">
        <f>'[8]Activos '!EB63</f>
        <v>17.812632936097035</v>
      </c>
      <c r="G24" s="279">
        <v>0</v>
      </c>
      <c r="H24" s="145"/>
      <c r="T24" s="142"/>
    </row>
    <row r="25" spans="1:20" x14ac:dyDescent="0.3">
      <c r="A25" s="195">
        <v>37895</v>
      </c>
      <c r="B25" s="198">
        <f>'[8]Activos '!EC64</f>
        <v>15.536264475943215</v>
      </c>
      <c r="C25" s="196">
        <f>'[8]Activos '!ED64</f>
        <v>7.7386840711643989</v>
      </c>
      <c r="D25" s="196">
        <f>'[8]Activos '!EE64</f>
        <v>31.902068129275051</v>
      </c>
      <c r="E25" s="196">
        <f>'[8]Activos '!EF64</f>
        <v>6.4654114352018732</v>
      </c>
      <c r="F25" s="144">
        <f>'[8]Activos '!EB64</f>
        <v>17.294284765879631</v>
      </c>
      <c r="G25" s="279">
        <v>0</v>
      </c>
      <c r="H25" s="145"/>
      <c r="S25" s="146"/>
      <c r="T25" s="142"/>
    </row>
    <row r="26" spans="1:20" x14ac:dyDescent="0.3">
      <c r="A26" s="195">
        <v>37926</v>
      </c>
      <c r="B26" s="198">
        <f>'[8]Activos '!EC65</f>
        <v>15.472720167657538</v>
      </c>
      <c r="C26" s="196">
        <f>'[8]Activos '!ED65</f>
        <v>8.2327216979110904</v>
      </c>
      <c r="D26" s="196">
        <f>'[8]Activos '!EE65</f>
        <v>32.893549163757051</v>
      </c>
      <c r="E26" s="196">
        <f>'[8]Activos '!EF65</f>
        <v>6.6420991994260365</v>
      </c>
      <c r="F26" s="144">
        <f>'[8]Activos '!EB65</f>
        <v>17.380471618305844</v>
      </c>
      <c r="G26" s="279">
        <v>0</v>
      </c>
      <c r="H26" s="145"/>
      <c r="I26" s="147" t="s">
        <v>4</v>
      </c>
      <c r="S26" s="142"/>
      <c r="T26" s="142"/>
    </row>
    <row r="27" spans="1:20" x14ac:dyDescent="0.3">
      <c r="A27" s="195">
        <v>37956</v>
      </c>
      <c r="B27" s="198">
        <f>'[8]Activos '!EC66</f>
        <v>15.059740537851408</v>
      </c>
      <c r="C27" s="196">
        <f>'[8]Activos '!ED66</f>
        <v>7.1286159109155571</v>
      </c>
      <c r="D27" s="196">
        <f>'[8]Activos '!EE66</f>
        <v>31.02903995632219</v>
      </c>
      <c r="E27" s="196">
        <f>'[8]Activos '!EF66</f>
        <v>6.3780222046206063</v>
      </c>
      <c r="F27" s="144">
        <f>'[8]Activos '!EB66</f>
        <v>16.47457222380698</v>
      </c>
      <c r="G27" s="279">
        <v>0</v>
      </c>
      <c r="H27" s="145"/>
      <c r="S27" s="142"/>
    </row>
    <row r="28" spans="1:20" x14ac:dyDescent="0.3">
      <c r="A28" s="195">
        <v>37987</v>
      </c>
      <c r="B28" s="198">
        <f>'[8]Activos '!EC67</f>
        <v>14.407001119155687</v>
      </c>
      <c r="C28" s="196">
        <f>'[8]Activos '!ED67</f>
        <v>7.3524352786634539</v>
      </c>
      <c r="D28" s="196">
        <f>'[8]Activos '!EE67</f>
        <v>31.097295794423541</v>
      </c>
      <c r="E28" s="196">
        <f>'[8]Activos '!EF67</f>
        <v>6.5937211425421447</v>
      </c>
      <c r="F28" s="144">
        <f>'[8]Activos '!EB67</f>
        <v>16.004164351069537</v>
      </c>
      <c r="G28" s="279">
        <v>0</v>
      </c>
      <c r="H28" s="145"/>
      <c r="S28" s="142"/>
    </row>
    <row r="29" spans="1:20" x14ac:dyDescent="0.3">
      <c r="A29" s="195">
        <v>38018</v>
      </c>
      <c r="B29" s="198">
        <f>'[8]Activos '!EC68</f>
        <v>14.002923384319676</v>
      </c>
      <c r="C29" s="196">
        <f>'[8]Activos '!ED68</f>
        <v>7.6949713782089288</v>
      </c>
      <c r="D29" s="196">
        <f>'[8]Activos '!EE68</f>
        <v>30.589664504671443</v>
      </c>
      <c r="E29" s="196">
        <f>'[8]Activos '!EF68</f>
        <v>6.6024110377029173</v>
      </c>
      <c r="F29" s="144">
        <f>'[8]Activos '!EB68</f>
        <v>15.684895396437911</v>
      </c>
      <c r="G29" s="279">
        <v>0</v>
      </c>
      <c r="H29" s="145"/>
      <c r="S29" s="142"/>
    </row>
    <row r="30" spans="1:20" x14ac:dyDescent="0.3">
      <c r="A30" s="195">
        <v>38047</v>
      </c>
      <c r="B30" s="198">
        <f>'[8]Activos '!EC69</f>
        <v>13.777248240367729</v>
      </c>
      <c r="C30" s="196">
        <f>'[8]Activos '!ED69</f>
        <v>7.5830617482238809</v>
      </c>
      <c r="D30" s="196">
        <f>'[8]Activos '!EE69</f>
        <v>30.371058720423033</v>
      </c>
      <c r="E30" s="196">
        <f>'[8]Activos '!EF69</f>
        <v>7.0194682866158571</v>
      </c>
      <c r="F30" s="144">
        <f>'[8]Activos '!EB69</f>
        <v>15.476142672240279</v>
      </c>
      <c r="G30" s="279">
        <v>0</v>
      </c>
      <c r="H30" s="145"/>
      <c r="S30" s="142"/>
    </row>
    <row r="31" spans="1:20" x14ac:dyDescent="0.3">
      <c r="A31" s="195">
        <v>38078</v>
      </c>
      <c r="B31" s="198">
        <f>'[8]Activos '!EC70</f>
        <v>13.598428848836344</v>
      </c>
      <c r="C31" s="196">
        <f>'[8]Activos '!ED70</f>
        <v>7.6767673902330733</v>
      </c>
      <c r="D31" s="196">
        <f>'[8]Activos '!EE70</f>
        <v>30.169200603484015</v>
      </c>
      <c r="E31" s="196">
        <f>'[8]Activos '!EF70</f>
        <v>7.6022020273769169</v>
      </c>
      <c r="F31" s="144">
        <f>'[8]Activos '!EB70</f>
        <v>15.306499531334214</v>
      </c>
      <c r="G31" s="279">
        <v>0</v>
      </c>
      <c r="H31" s="145"/>
    </row>
    <row r="32" spans="1:20" x14ac:dyDescent="0.3">
      <c r="A32" s="195">
        <v>38108</v>
      </c>
      <c r="B32" s="198">
        <f>'[8]Activos '!EC71</f>
        <v>13.729237742341766</v>
      </c>
      <c r="C32" s="196">
        <f>'[8]Activos '!ED71</f>
        <v>7.7552696554719924</v>
      </c>
      <c r="D32" s="196">
        <f>'[8]Activos '!EE71</f>
        <v>29.260770017423905</v>
      </c>
      <c r="E32" s="196">
        <f>'[8]Activos '!EF71</f>
        <v>7.9947679387011803</v>
      </c>
      <c r="F32" s="144">
        <f>'[8]Activos '!EB71</f>
        <v>15.165987838599266</v>
      </c>
      <c r="G32" s="279">
        <v>0</v>
      </c>
      <c r="H32" s="145"/>
    </row>
    <row r="33" spans="1:8" x14ac:dyDescent="0.3">
      <c r="A33" s="195">
        <v>38139</v>
      </c>
      <c r="B33" s="198">
        <f>'[8]Activos '!EC72</f>
        <v>12.892631582196726</v>
      </c>
      <c r="C33" s="196">
        <f>'[8]Activos '!ED72</f>
        <v>7.453989402236358</v>
      </c>
      <c r="D33" s="196">
        <f>'[8]Activos '!EE72</f>
        <v>25.85262166236771</v>
      </c>
      <c r="E33" s="196">
        <f>'[8]Activos '!EF72</f>
        <v>8.1264347321583585</v>
      </c>
      <c r="F33" s="144">
        <f>'[8]Activos '!EB72</f>
        <v>13.8768647407296</v>
      </c>
      <c r="G33" s="279">
        <v>0</v>
      </c>
      <c r="H33" s="145"/>
    </row>
    <row r="34" spans="1:8" x14ac:dyDescent="0.3">
      <c r="A34" s="195">
        <v>38169</v>
      </c>
      <c r="B34" s="198">
        <f>'[8]Activos '!EC73</f>
        <v>12.394240235562606</v>
      </c>
      <c r="C34" s="196">
        <f>'[8]Activos '!ED73</f>
        <v>7.352941417902958</v>
      </c>
      <c r="D34" s="196">
        <f>'[8]Activos '!EE73</f>
        <v>25.398931790454721</v>
      </c>
      <c r="E34" s="196">
        <f>'[8]Activos '!EF73</f>
        <v>7.5104553152366655</v>
      </c>
      <c r="F34" s="144">
        <f>'[8]Activos '!EB73</f>
        <v>13.41568525413979</v>
      </c>
      <c r="G34" s="279">
        <v>0</v>
      </c>
      <c r="H34" s="145"/>
    </row>
    <row r="35" spans="1:8" x14ac:dyDescent="0.3">
      <c r="A35" s="195">
        <v>38200</v>
      </c>
      <c r="B35" s="198">
        <f>'[8]Activos '!EC74</f>
        <v>11.902453742578849</v>
      </c>
      <c r="C35" s="196">
        <f>'[8]Activos '!ED74</f>
        <v>7.0583346292981766</v>
      </c>
      <c r="D35" s="196">
        <f>'[8]Activos '!EE74</f>
        <v>23.415282470603806</v>
      </c>
      <c r="E35" s="196">
        <f>'[8]Activos '!EF74</f>
        <v>6.9629220031759544</v>
      </c>
      <c r="F35" s="144">
        <f>'[8]Activos '!EB74</f>
        <v>12.655690508124188</v>
      </c>
      <c r="G35" s="279">
        <v>0</v>
      </c>
      <c r="H35" s="145"/>
    </row>
    <row r="36" spans="1:8" x14ac:dyDescent="0.3">
      <c r="A36" s="195">
        <v>38231</v>
      </c>
      <c r="B36" s="198">
        <f>'[8]Activos '!EC75</f>
        <v>11.433346195709762</v>
      </c>
      <c r="C36" s="196">
        <f>'[8]Activos '!ED75</f>
        <v>6.7354108801842365</v>
      </c>
      <c r="D36" s="196">
        <f>'[8]Activos '!EE75</f>
        <v>21.070713889459721</v>
      </c>
      <c r="E36" s="196">
        <f>'[8]Activos '!EF75</f>
        <v>6.774138373968384</v>
      </c>
      <c r="F36" s="144">
        <f>'[8]Activos '!EB75</f>
        <v>11.860660187747989</v>
      </c>
      <c r="G36" s="279">
        <v>0</v>
      </c>
      <c r="H36" s="145"/>
    </row>
    <row r="37" spans="1:8" x14ac:dyDescent="0.3">
      <c r="A37" s="195">
        <v>38261</v>
      </c>
      <c r="B37" s="198">
        <f>'[8]Activos '!EC76</f>
        <v>10.973951540933593</v>
      </c>
      <c r="C37" s="196">
        <f>'[8]Activos '!ED76</f>
        <v>7.0229581210812508</v>
      </c>
      <c r="D37" s="196">
        <f>'[8]Activos '!EE76</f>
        <v>20.593468894074196</v>
      </c>
      <c r="E37" s="196">
        <f>'[8]Activos '!EF76</f>
        <v>6.7236577669725088</v>
      </c>
      <c r="F37" s="144">
        <f>'[8]Activos '!EB76</f>
        <v>11.514846438371118</v>
      </c>
      <c r="G37" s="279">
        <v>0</v>
      </c>
      <c r="H37" s="145"/>
    </row>
    <row r="38" spans="1:8" x14ac:dyDescent="0.3">
      <c r="A38" s="195">
        <v>38292</v>
      </c>
      <c r="B38" s="198">
        <f>'[8]Activos '!EC77</f>
        <v>10.420513746080223</v>
      </c>
      <c r="C38" s="196">
        <f>'[8]Activos '!ED77</f>
        <v>6.8259263991465913</v>
      </c>
      <c r="D38" s="196">
        <f>'[8]Activos '!EE77</f>
        <v>20.477236601346771</v>
      </c>
      <c r="E38" s="196">
        <f>'[8]Activos '!EF77</f>
        <v>7.5575334126385947</v>
      </c>
      <c r="F38" s="144">
        <f>'[8]Activos '!EB77</f>
        <v>11.002996894594794</v>
      </c>
      <c r="G38" s="279">
        <v>0</v>
      </c>
      <c r="H38" s="145"/>
    </row>
    <row r="39" spans="1:8" x14ac:dyDescent="0.3">
      <c r="A39" s="195">
        <v>38322</v>
      </c>
      <c r="B39" s="198">
        <f>'[8]Activos '!EC78</f>
        <v>9.8018514529170009</v>
      </c>
      <c r="C39" s="196">
        <f>'[8]Activos '!ED78</f>
        <v>5.8205501069567251</v>
      </c>
      <c r="D39" s="196">
        <f>'[8]Activos '!EE78</f>
        <v>17.252427619090902</v>
      </c>
      <c r="E39" s="196">
        <f>'[8]Activos '!EF78</f>
        <v>6.885248768827207</v>
      </c>
      <c r="F39" s="144">
        <f>'[8]Activos '!EB78</f>
        <v>9.8273849076951993</v>
      </c>
      <c r="G39" s="279">
        <v>0</v>
      </c>
      <c r="H39" s="145"/>
    </row>
    <row r="40" spans="1:8" x14ac:dyDescent="0.3">
      <c r="A40" s="195">
        <v>38353</v>
      </c>
      <c r="B40" s="198">
        <f>'[8]Activos '!EC79</f>
        <v>9.970052971771338</v>
      </c>
      <c r="C40" s="196">
        <f>'[8]Activos '!ED79</f>
        <v>6.1823746698690503</v>
      </c>
      <c r="D40" s="196">
        <f>'[8]Activos '!EE79</f>
        <v>17.712165182535994</v>
      </c>
      <c r="E40" s="196">
        <f>'[8]Activos '!EF79</f>
        <v>7.3611919774241708</v>
      </c>
      <c r="F40" s="144">
        <f>'[8]Activos '!EB79</f>
        <v>10.065222229569896</v>
      </c>
      <c r="G40" s="279">
        <v>0</v>
      </c>
      <c r="H40" s="145"/>
    </row>
    <row r="41" spans="1:8" x14ac:dyDescent="0.3">
      <c r="A41" s="195">
        <v>38384</v>
      </c>
      <c r="B41" s="198">
        <f>'[8]Activos '!EC80</f>
        <v>9.7881687684529837</v>
      </c>
      <c r="C41" s="196">
        <f>'[8]Activos '!ED80</f>
        <v>6.6159169728232703</v>
      </c>
      <c r="D41" s="196">
        <f>'[8]Activos '!EE80</f>
        <v>17.215203061010349</v>
      </c>
      <c r="E41" s="196">
        <f>'[8]Activos '!EF80</f>
        <v>7.1633459220170321</v>
      </c>
      <c r="F41" s="144">
        <f>'[8]Activos '!EB80</f>
        <v>9.960872559403116</v>
      </c>
      <c r="G41" s="279">
        <v>0</v>
      </c>
      <c r="H41" s="145"/>
    </row>
    <row r="42" spans="1:8" x14ac:dyDescent="0.3">
      <c r="A42" s="195">
        <v>38412</v>
      </c>
      <c r="B42" s="198">
        <f>'[8]Activos '!EC81</f>
        <v>9.5738570685353697</v>
      </c>
      <c r="C42" s="196">
        <f>'[8]Activos '!ED81</f>
        <v>7.0550268141545942</v>
      </c>
      <c r="D42" s="196">
        <f>'[8]Activos '!EE81</f>
        <v>17.005225441940684</v>
      </c>
      <c r="E42" s="196">
        <f>'[8]Activos '!EF81</f>
        <v>7.0595331769317937</v>
      </c>
      <c r="F42" s="144">
        <f>'[8]Activos '!EB81</f>
        <v>9.8644984070687229</v>
      </c>
      <c r="G42" s="279">
        <v>0</v>
      </c>
      <c r="H42" s="145"/>
    </row>
    <row r="43" spans="1:8" x14ac:dyDescent="0.3">
      <c r="A43" s="195">
        <v>38443</v>
      </c>
      <c r="B43" s="198">
        <f>'[8]Activos '!EC82</f>
        <v>9.5596584300878202</v>
      </c>
      <c r="C43" s="196">
        <f>'[8]Activos '!ED82</f>
        <v>6.8169372721816712</v>
      </c>
      <c r="D43" s="196">
        <f>'[8]Activos '!EE82</f>
        <v>16.09558633837289</v>
      </c>
      <c r="E43" s="196">
        <f>'[8]Activos '!EF82</f>
        <v>6.7131437776609797</v>
      </c>
      <c r="F43" s="144">
        <f>'[8]Activos '!EB82</f>
        <v>9.6788860388386198</v>
      </c>
      <c r="G43" s="279">
        <v>0</v>
      </c>
      <c r="H43" s="145"/>
    </row>
    <row r="44" spans="1:8" x14ac:dyDescent="0.3">
      <c r="A44" s="195">
        <v>38473</v>
      </c>
      <c r="B44" s="198">
        <f>'[8]Activos '!EC83</f>
        <v>9.679051203830543</v>
      </c>
      <c r="C44" s="196">
        <f>'[8]Activos '!ED83</f>
        <v>6.9260463689418836</v>
      </c>
      <c r="D44" s="196">
        <f>'[8]Activos '!EE83</f>
        <v>16.483843202147135</v>
      </c>
      <c r="E44" s="196">
        <f>'[8]Activos '!EF83</f>
        <v>6.6008533422898958</v>
      </c>
      <c r="F44" s="144">
        <f>'[8]Activos '!EB83</f>
        <v>9.8090030090872151</v>
      </c>
      <c r="G44" s="279">
        <v>0</v>
      </c>
      <c r="H44" s="145"/>
    </row>
    <row r="45" spans="1:8" x14ac:dyDescent="0.3">
      <c r="A45" s="195">
        <v>38504</v>
      </c>
      <c r="B45" s="198">
        <f>'[8]Activos '!EC84</f>
        <v>9.5886522451330674</v>
      </c>
      <c r="C45" s="196">
        <f>'[8]Activos '!ED84</f>
        <v>6.2912003135784111</v>
      </c>
      <c r="D45" s="196">
        <f>'[8]Activos '!EE84</f>
        <v>15.250430704396678</v>
      </c>
      <c r="E45" s="196">
        <f>'[8]Activos '!EF84</f>
        <v>6.2847640822205859</v>
      </c>
      <c r="F45" s="144">
        <f>'[8]Activos '!EB84</f>
        <v>9.4531067054037052</v>
      </c>
      <c r="G45" s="279">
        <v>0</v>
      </c>
      <c r="H45" s="145"/>
    </row>
    <row r="46" spans="1:8" x14ac:dyDescent="0.3">
      <c r="A46" s="195">
        <v>38534</v>
      </c>
      <c r="B46" s="198">
        <f>'[8]Activos '!EC85</f>
        <v>10.044448351031928</v>
      </c>
      <c r="C46" s="196">
        <f>'[8]Activos '!ED85</f>
        <v>6.536467768530696</v>
      </c>
      <c r="D46" s="196">
        <f>'[8]Activos '!EE85</f>
        <v>15.126920408877339</v>
      </c>
      <c r="E46" s="196">
        <f>'[8]Activos '!EF85</f>
        <v>6.4486094650897927</v>
      </c>
      <c r="F46" s="144">
        <f>'[8]Activos '!EB85</f>
        <v>9.773902641436127</v>
      </c>
      <c r="G46" s="279">
        <v>0</v>
      </c>
      <c r="H46" s="145"/>
    </row>
    <row r="47" spans="1:8" x14ac:dyDescent="0.3">
      <c r="A47" s="195">
        <v>38565</v>
      </c>
      <c r="B47" s="198">
        <f>'[8]Activos '!EC86</f>
        <v>9.329309137579477</v>
      </c>
      <c r="C47" s="196">
        <f>'[8]Activos '!ED86</f>
        <v>6.3622249713007601</v>
      </c>
      <c r="D47" s="196">
        <f>'[8]Activos '!EE86</f>
        <v>14.934010279980725</v>
      </c>
      <c r="E47" s="196">
        <f>'[8]Activos '!EF86</f>
        <v>6.1438767369470346</v>
      </c>
      <c r="F47" s="144">
        <f>'[8]Activos '!EB86</f>
        <v>9.224724108284688</v>
      </c>
      <c r="G47" s="279">
        <v>0</v>
      </c>
      <c r="H47" s="145"/>
    </row>
    <row r="48" spans="1:8" x14ac:dyDescent="0.3">
      <c r="A48" s="195">
        <v>38596</v>
      </c>
      <c r="B48" s="198">
        <f>'[8]Activos '!EC87</f>
        <v>8.5404178363499099</v>
      </c>
      <c r="C48" s="196">
        <f>'[8]Activos '!ED87</f>
        <v>6.2099491596968432</v>
      </c>
      <c r="D48" s="196">
        <f>'[8]Activos '!EE87</f>
        <v>15.07216130826051</v>
      </c>
      <c r="E48" s="196">
        <f>'[8]Activos '!EF87</f>
        <v>6.1246248778681682</v>
      </c>
      <c r="F48" s="144">
        <f>'[8]Activos '!EB87</f>
        <v>8.6355242034144375</v>
      </c>
      <c r="G48" s="279">
        <v>0</v>
      </c>
      <c r="H48" s="145"/>
    </row>
    <row r="49" spans="1:8" x14ac:dyDescent="0.3">
      <c r="A49" s="195">
        <v>38626</v>
      </c>
      <c r="B49" s="198">
        <f>'[8]Activos '!EC88</f>
        <v>8.5806359026012284</v>
      </c>
      <c r="C49" s="196">
        <f>'[8]Activos '!ED88</f>
        <v>6.4631552334193456</v>
      </c>
      <c r="D49" s="196">
        <f>'[8]Activos '!EE88</f>
        <v>14.961197054897902</v>
      </c>
      <c r="E49" s="196">
        <f>'[8]Activos '!EF88</f>
        <v>5.4887941576235928</v>
      </c>
      <c r="F49" s="144">
        <f>'[8]Activos '!EB88</f>
        <v>8.6858470313272829</v>
      </c>
      <c r="G49" s="279">
        <v>0</v>
      </c>
      <c r="H49" s="145"/>
    </row>
    <row r="50" spans="1:8" x14ac:dyDescent="0.3">
      <c r="A50" s="195">
        <v>38657</v>
      </c>
      <c r="B50" s="198">
        <f>'[8]Activos '!EC89</f>
        <v>8.7392964916720075</v>
      </c>
      <c r="C50" s="196">
        <f>'[8]Activos '!ED89</f>
        <v>6.470445987871333</v>
      </c>
      <c r="D50" s="196">
        <f>'[8]Activos '!EE89</f>
        <v>14.699466608801453</v>
      </c>
      <c r="E50" s="196">
        <f>'[8]Activos '!EF89</f>
        <v>5.0750415151806827</v>
      </c>
      <c r="F50" s="144">
        <f>'[8]Activos '!EB89</f>
        <v>8.7373319080508125</v>
      </c>
      <c r="G50" s="279">
        <v>0</v>
      </c>
      <c r="H50" s="145"/>
    </row>
    <row r="51" spans="1:8" x14ac:dyDescent="0.3">
      <c r="A51" s="195">
        <v>38687</v>
      </c>
      <c r="B51" s="198">
        <f>'[8]Activos '!EC90</f>
        <v>8.3607949835082138</v>
      </c>
      <c r="C51" s="196">
        <f>'[8]Activos '!ED90</f>
        <v>5.6311057362681511</v>
      </c>
      <c r="D51" s="196">
        <f>'[8]Activos '!EE90</f>
        <v>12.547688081691227</v>
      </c>
      <c r="E51" s="196">
        <f>'[8]Activos '!EF90</f>
        <v>6.1357744491822386</v>
      </c>
      <c r="F51" s="144">
        <f>'[8]Activos '!EB90</f>
        <v>8.0716524801923555</v>
      </c>
      <c r="G51" s="279">
        <v>0</v>
      </c>
      <c r="H51" s="145"/>
    </row>
    <row r="52" spans="1:8" x14ac:dyDescent="0.3">
      <c r="A52" s="195">
        <v>38718</v>
      </c>
      <c r="B52" s="198">
        <f>'[8]Activos '!EC91</f>
        <v>8.6259322655434811</v>
      </c>
      <c r="C52" s="196">
        <f>'[8]Activos '!ED91</f>
        <v>6.0573373254183371</v>
      </c>
      <c r="D52" s="196">
        <f>'[8]Activos '!EE91</f>
        <v>12.484262912271413</v>
      </c>
      <c r="E52" s="196">
        <f>'[8]Activos '!EF91</f>
        <v>6.4202232168142848</v>
      </c>
      <c r="F52" s="144">
        <f>'[8]Activos '!EB91</f>
        <v>8.3353120251170907</v>
      </c>
      <c r="G52" s="279">
        <v>0</v>
      </c>
      <c r="H52" s="145"/>
    </row>
    <row r="53" spans="1:8" x14ac:dyDescent="0.3">
      <c r="A53" s="195">
        <v>38749</v>
      </c>
      <c r="B53" s="198">
        <f>'[8]Activos '!EC92</f>
        <v>8.0812809183521477</v>
      </c>
      <c r="C53" s="196">
        <f>'[8]Activos '!ED92</f>
        <v>6.3499466129407187</v>
      </c>
      <c r="D53" s="196">
        <f>'[8]Activos '!EE92</f>
        <v>12.155788840160913</v>
      </c>
      <c r="E53" s="196">
        <f>'[8]Activos '!EF92</f>
        <v>6.0337941684741665</v>
      </c>
      <c r="F53" s="144">
        <f>'[8]Activos '!EB92</f>
        <v>8.0109686952895469</v>
      </c>
      <c r="G53" s="279">
        <v>0</v>
      </c>
      <c r="H53" s="145"/>
    </row>
    <row r="54" spans="1:8" x14ac:dyDescent="0.3">
      <c r="A54" s="195">
        <v>38777</v>
      </c>
      <c r="B54" s="198">
        <f>'[8]Activos '!EC93</f>
        <v>7.9646719984422871</v>
      </c>
      <c r="C54" s="196">
        <f>'[8]Activos '!ED93</f>
        <v>6.3703313253383866</v>
      </c>
      <c r="D54" s="196">
        <f>'[8]Activos '!EE93</f>
        <v>12.110191294071557</v>
      </c>
      <c r="E54" s="196">
        <f>'[8]Activos '!EF93</f>
        <v>6.2555848228379851</v>
      </c>
      <c r="F54" s="144">
        <f>'[8]Activos '!EB93</f>
        <v>7.93147442098818</v>
      </c>
      <c r="G54" s="279">
        <v>0</v>
      </c>
      <c r="H54" s="145"/>
    </row>
    <row r="55" spans="1:8" x14ac:dyDescent="0.3">
      <c r="A55" s="195">
        <v>38808</v>
      </c>
      <c r="B55" s="198">
        <f>'[8]Activos '!EC94</f>
        <v>7.9150361023337892</v>
      </c>
      <c r="C55" s="196">
        <f>'[8]Activos '!ED94</f>
        <v>6.7220519047200122</v>
      </c>
      <c r="D55" s="196">
        <f>'[8]Activos '!EE94</f>
        <v>11.649803134342159</v>
      </c>
      <c r="E55" s="196">
        <f>'[8]Activos '!EF94</f>
        <v>6.28117594775805</v>
      </c>
      <c r="F55" s="144">
        <f>'[8]Activos '!EB94</f>
        <v>7.9415984175715453</v>
      </c>
      <c r="G55" s="279">
        <v>0</v>
      </c>
      <c r="H55" s="145"/>
    </row>
    <row r="56" spans="1:8" x14ac:dyDescent="0.3">
      <c r="A56" s="195">
        <v>38838</v>
      </c>
      <c r="B56" s="198">
        <f>'[8]Activos '!EC95</f>
        <v>7.4962416558953553</v>
      </c>
      <c r="C56" s="196">
        <f>'[8]Activos '!ED95</f>
        <v>6.8963440675350114</v>
      </c>
      <c r="D56" s="196">
        <f>'[8]Activos '!EE95</f>
        <v>11.310532134366962</v>
      </c>
      <c r="E56" s="196">
        <f>'[8]Activos '!EF95</f>
        <v>6.2418397268997845</v>
      </c>
      <c r="F56" s="144">
        <f>'[8]Activos '!EB95</f>
        <v>7.6900521851189163</v>
      </c>
      <c r="G56" s="279">
        <v>0</v>
      </c>
      <c r="H56" s="145"/>
    </row>
    <row r="57" spans="1:8" x14ac:dyDescent="0.3">
      <c r="A57" s="195">
        <v>38869</v>
      </c>
      <c r="B57" s="198">
        <f>'[8]Activos '!EC96</f>
        <v>7.10035945401102</v>
      </c>
      <c r="C57" s="196">
        <f>'[8]Activos '!ED96</f>
        <v>6.7166750781728748</v>
      </c>
      <c r="D57" s="196">
        <f>'[8]Activos '!EE96</f>
        <v>10.34837883241903</v>
      </c>
      <c r="E57" s="196">
        <f>'[8]Activos '!EF96</f>
        <v>6.1349522699474868</v>
      </c>
      <c r="F57" s="144">
        <f>'[8]Activos '!EB96</f>
        <v>7.298825631917401</v>
      </c>
      <c r="G57" s="279">
        <v>0</v>
      </c>
      <c r="H57" s="145"/>
    </row>
    <row r="58" spans="1:8" x14ac:dyDescent="0.3">
      <c r="A58" s="195">
        <v>38899</v>
      </c>
      <c r="B58" s="198">
        <f>'[8]Activos '!EC97</f>
        <v>7.0453193989868188</v>
      </c>
      <c r="C58" s="196">
        <f>'[8]Activos '!ED97</f>
        <v>6.8709951700578644</v>
      </c>
      <c r="D58" s="196">
        <f>'[8]Activos '!EE97</f>
        <v>9.914931828757787</v>
      </c>
      <c r="E58" s="196">
        <f>'[8]Activos '!EF97</f>
        <v>6.2426190625434117</v>
      </c>
      <c r="F58" s="144">
        <f>'[8]Activos '!EB97</f>
        <v>7.2629696637923997</v>
      </c>
      <c r="G58" s="279">
        <v>0</v>
      </c>
      <c r="H58" s="145"/>
    </row>
    <row r="59" spans="1:8" x14ac:dyDescent="0.3">
      <c r="A59" s="195">
        <v>38930</v>
      </c>
      <c r="B59" s="198">
        <f>'[8]Activos '!EC98</f>
        <v>6.4827271054808637</v>
      </c>
      <c r="C59" s="196">
        <f>'[8]Activos '!ED98</f>
        <v>6.6086462286927565</v>
      </c>
      <c r="D59" s="196">
        <f>'[8]Activos '!EE98</f>
        <v>9.5003079405356132</v>
      </c>
      <c r="E59" s="196">
        <f>'[8]Activos '!EF98</f>
        <v>6.0827140452662896</v>
      </c>
      <c r="F59" s="144">
        <f>'[8]Activos '!EB98</f>
        <v>6.8018230056327127</v>
      </c>
      <c r="G59" s="279">
        <v>0</v>
      </c>
      <c r="H59" s="145"/>
    </row>
    <row r="60" spans="1:8" x14ac:dyDescent="0.3">
      <c r="A60" s="195">
        <v>38961</v>
      </c>
      <c r="B60" s="198">
        <f>'[8]Activos '!EC99</f>
        <v>6.2566171607757335</v>
      </c>
      <c r="C60" s="196">
        <f>'[8]Activos '!ED99</f>
        <v>6.5432708496699341</v>
      </c>
      <c r="D60" s="196">
        <f>'[8]Activos '!EE99</f>
        <v>8.9365595867605556</v>
      </c>
      <c r="E60" s="196">
        <f>'[8]Activos '!EF99</f>
        <v>6.1911256490074065</v>
      </c>
      <c r="F60" s="144">
        <f>'[8]Activos '!EB99</f>
        <v>6.5941876314241616</v>
      </c>
      <c r="G60" s="279">
        <v>0</v>
      </c>
      <c r="H60" s="145"/>
    </row>
    <row r="61" spans="1:8" x14ac:dyDescent="0.3">
      <c r="A61" s="195">
        <v>38991</v>
      </c>
      <c r="B61" s="198">
        <f>'[8]Activos '!EC100</f>
        <v>6.1432928672053739</v>
      </c>
      <c r="C61" s="196">
        <f>'[8]Activos '!ED100</f>
        <v>6.8269920486390312</v>
      </c>
      <c r="D61" s="196">
        <f>'[8]Activos '!EE100</f>
        <v>9.429586783717097</v>
      </c>
      <c r="E61" s="196">
        <f>'[8]Activos '!EF100</f>
        <v>6.093345251805161</v>
      </c>
      <c r="F61" s="144">
        <f>'[8]Activos '!EB100</f>
        <v>6.6242556312182854</v>
      </c>
      <c r="G61" s="279">
        <v>0</v>
      </c>
      <c r="H61" s="145"/>
    </row>
    <row r="62" spans="1:8" x14ac:dyDescent="0.3">
      <c r="A62" s="195">
        <v>39022</v>
      </c>
      <c r="B62" s="198">
        <f>'[8]Activos '!EC101</f>
        <v>5.5096613190749553</v>
      </c>
      <c r="C62" s="196">
        <f>'[8]Activos '!ED101</f>
        <v>7.0073327811820389</v>
      </c>
      <c r="D62" s="196">
        <f>'[8]Activos '!EE101</f>
        <v>9.4264743747353474</v>
      </c>
      <c r="E62" s="196">
        <f>'[8]Activos '!EF101</f>
        <v>6.0811370872643291</v>
      </c>
      <c r="F62" s="144">
        <f>'[8]Activos '!EB101</f>
        <v>6.2691387481011791</v>
      </c>
      <c r="G62" s="279">
        <v>0</v>
      </c>
      <c r="H62" s="145"/>
    </row>
    <row r="63" spans="1:8" x14ac:dyDescent="0.3">
      <c r="A63" s="195">
        <v>39052</v>
      </c>
      <c r="B63" s="198">
        <f>'[8]Activos '!EC102</f>
        <v>5.8970705660708163</v>
      </c>
      <c r="C63" s="196">
        <f>'[8]Activos '!ED102</f>
        <v>6.6597009369612605</v>
      </c>
      <c r="D63" s="196">
        <f>'[8]Activos '!EE102</f>
        <v>8.9590833319968333</v>
      </c>
      <c r="E63" s="196">
        <f>'[8]Activos '!EF102</f>
        <v>6.2451821557239953</v>
      </c>
      <c r="F63" s="144">
        <f>'[8]Activos '!EB102</f>
        <v>6.3751410516758353</v>
      </c>
      <c r="G63" s="279">
        <v>0</v>
      </c>
      <c r="H63" s="145"/>
    </row>
    <row r="64" spans="1:8" x14ac:dyDescent="0.3">
      <c r="A64" s="195">
        <v>39083</v>
      </c>
      <c r="B64" s="198">
        <f>'[8]Activos '!EC103</f>
        <v>5.7640769425826743</v>
      </c>
      <c r="C64" s="196">
        <f>'[8]Activos '!ED103</f>
        <v>6.8148206820224697</v>
      </c>
      <c r="D64" s="196">
        <f>'[8]Activos '!EE103</f>
        <v>8.8518409738502406</v>
      </c>
      <c r="E64" s="196">
        <f>'[8]Activos '!EF103</f>
        <v>6.4346659368347519</v>
      </c>
      <c r="F64" s="144">
        <f>'[8]Activos '!EB103</f>
        <v>6.3362437840621855</v>
      </c>
      <c r="G64" s="279">
        <v>0</v>
      </c>
      <c r="H64" s="145"/>
    </row>
    <row r="65" spans="1:8" x14ac:dyDescent="0.3">
      <c r="A65" s="195">
        <v>39114</v>
      </c>
      <c r="B65" s="198">
        <f>'[8]Activos '!EC104</f>
        <v>5.7490331192101634</v>
      </c>
      <c r="C65" s="196">
        <f>'[8]Activos '!ED104</f>
        <v>7.2101947633096559</v>
      </c>
      <c r="D65" s="196">
        <f>'[8]Activos '!EE104</f>
        <v>8.1996379044542493</v>
      </c>
      <c r="E65" s="196">
        <f>'[8]Activos '!EF104</f>
        <v>6.624460840938549</v>
      </c>
      <c r="F65" s="144">
        <f>'[8]Activos '!EB104</f>
        <v>6.3830397143041813</v>
      </c>
      <c r="G65" s="279">
        <v>0</v>
      </c>
      <c r="H65" s="145"/>
    </row>
    <row r="66" spans="1:8" x14ac:dyDescent="0.3">
      <c r="A66" s="195">
        <v>39142</v>
      </c>
      <c r="B66" s="198">
        <f>'[8]Activos '!EC105</f>
        <v>5.9667897958252096</v>
      </c>
      <c r="C66" s="196">
        <f>'[8]Activos '!ED105</f>
        <v>7.3307229454862437</v>
      </c>
      <c r="D66" s="196">
        <f>'[8]Activos '!EE105</f>
        <v>8.0659085769606644</v>
      </c>
      <c r="E66" s="196">
        <f>'[8]Activos '!EF105</f>
        <v>6.8563492768133365</v>
      </c>
      <c r="F66" s="144">
        <f>'[8]Activos '!EB105</f>
        <v>6.5495926286625084</v>
      </c>
      <c r="G66" s="279">
        <v>0</v>
      </c>
      <c r="H66" s="145"/>
    </row>
    <row r="67" spans="1:8" x14ac:dyDescent="0.3">
      <c r="A67" s="195">
        <v>39173</v>
      </c>
      <c r="B67" s="198">
        <f>'[8]Activos '!EC106</f>
        <v>5.8768866797505819</v>
      </c>
      <c r="C67" s="196">
        <f>'[8]Activos '!ED106</f>
        <v>7.4006290105784593</v>
      </c>
      <c r="D67" s="196">
        <f>'[8]Activos '!EE106</f>
        <v>8.040941705219943</v>
      </c>
      <c r="E67" s="196">
        <f>'[8]Activos '!EF106</f>
        <v>6.8186953041073446</v>
      </c>
      <c r="F67" s="144">
        <f>'[8]Activos '!EB106</f>
        <v>6.5191873312390376</v>
      </c>
      <c r="G67" s="279">
        <v>0</v>
      </c>
      <c r="H67" s="145"/>
    </row>
    <row r="68" spans="1:8" x14ac:dyDescent="0.3">
      <c r="A68" s="195">
        <v>39203</v>
      </c>
      <c r="B68" s="198">
        <f>'[8]Activos '!EC107</f>
        <v>5.4853714831574232</v>
      </c>
      <c r="C68" s="196">
        <f>'[8]Activos '!ED107</f>
        <v>7.3913316486921818</v>
      </c>
      <c r="D68" s="196">
        <f>'[8]Activos '!EE107</f>
        <v>8.0338808740296539</v>
      </c>
      <c r="E68" s="196">
        <f>'[8]Activos '!EF107</f>
        <v>6.8353854517102643</v>
      </c>
      <c r="F68" s="144">
        <f>'[8]Activos '!EB107</f>
        <v>6.2765224190924078</v>
      </c>
      <c r="G68" s="279">
        <v>0</v>
      </c>
      <c r="H68" s="145"/>
    </row>
    <row r="69" spans="1:8" x14ac:dyDescent="0.3">
      <c r="A69" s="195">
        <v>39234</v>
      </c>
      <c r="B69" s="198">
        <f>'[8]Activos '!EC108</f>
        <v>6.1425656331194549</v>
      </c>
      <c r="C69" s="196">
        <f>'[8]Activos '!ED108</f>
        <v>7.8991774327002355</v>
      </c>
      <c r="D69" s="196">
        <f>'[8]Activos '!EE108</f>
        <v>8.1860427165955976</v>
      </c>
      <c r="E69" s="196">
        <f>'[8]Activos '!EF108</f>
        <v>7.0717883248988356</v>
      </c>
      <c r="F69" s="144">
        <f>'[8]Activos '!EB108</f>
        <v>6.8373230260521831</v>
      </c>
      <c r="G69" s="279">
        <v>0</v>
      </c>
      <c r="H69" s="145"/>
    </row>
    <row r="70" spans="1:8" x14ac:dyDescent="0.3">
      <c r="A70" s="195">
        <v>39264</v>
      </c>
      <c r="B70" s="198">
        <f>'[8]Activos '!EC109</f>
        <v>5.433672460865183</v>
      </c>
      <c r="C70" s="196">
        <f>'[8]Activos '!ED109</f>
        <v>7.8955154037311654</v>
      </c>
      <c r="D70" s="196">
        <f>'[8]Activos '!EE109</f>
        <v>8.2717975341909806</v>
      </c>
      <c r="E70" s="196">
        <f>'[8]Activos '!EF109</f>
        <v>7.3511632408434808</v>
      </c>
      <c r="F70" s="144">
        <f>'[8]Activos '!EB109</f>
        <v>6.4112179179859616</v>
      </c>
      <c r="G70" s="279">
        <v>0</v>
      </c>
      <c r="H70" s="145"/>
    </row>
    <row r="71" spans="1:8" x14ac:dyDescent="0.3">
      <c r="A71" s="195">
        <v>39295</v>
      </c>
      <c r="B71" s="198">
        <f>'[8]Activos '!EC110</f>
        <v>5.5431243790933999</v>
      </c>
      <c r="C71" s="196">
        <f>'[8]Activos '!ED110</f>
        <v>7.8926649870026511</v>
      </c>
      <c r="D71" s="196">
        <f>'[8]Activos '!EE110</f>
        <v>7.9559268323020573</v>
      </c>
      <c r="E71" s="196">
        <f>'[8]Activos '!EF110</f>
        <v>7.2251801629079457</v>
      </c>
      <c r="F71" s="144">
        <f>'[8]Activos '!EB110</f>
        <v>6.4485211767935464</v>
      </c>
      <c r="G71" s="279">
        <v>0</v>
      </c>
      <c r="H71" s="145"/>
    </row>
    <row r="72" spans="1:8" x14ac:dyDescent="0.3">
      <c r="A72" s="195">
        <v>39326</v>
      </c>
      <c r="B72" s="198">
        <f>'[8]Activos '!EC111</f>
        <v>5.21953300834722</v>
      </c>
      <c r="C72" s="196">
        <f>'[8]Activos '!ED111</f>
        <v>8.3442854438150693</v>
      </c>
      <c r="D72" s="196">
        <f>'[8]Activos '!EE111</f>
        <v>7.8232870857892323</v>
      </c>
      <c r="E72" s="196">
        <f>'[8]Activos '!EF111</f>
        <v>7.6965268391808159</v>
      </c>
      <c r="F72" s="144">
        <f>'[8]Activos '!EB111</f>
        <v>6.3738117650903936</v>
      </c>
      <c r="G72" s="279">
        <v>0</v>
      </c>
      <c r="H72" s="145"/>
    </row>
    <row r="73" spans="1:8" x14ac:dyDescent="0.3">
      <c r="A73" s="195">
        <v>39356</v>
      </c>
      <c r="B73" s="198">
        <f>'[8]Activos '!EC112</f>
        <v>5.4771156266148031</v>
      </c>
      <c r="C73" s="196">
        <f>'[8]Activos '!ED112</f>
        <v>8.4957902439410038</v>
      </c>
      <c r="D73" s="196">
        <f>'[8]Activos '!EE112</f>
        <v>7.7325664652764869</v>
      </c>
      <c r="E73" s="196">
        <f>'[8]Activos '!EF112</f>
        <v>7.6979618380021586</v>
      </c>
      <c r="F73" s="144">
        <f>'[8]Activos '!EB112</f>
        <v>6.5872297629946104</v>
      </c>
      <c r="G73" s="279">
        <v>0</v>
      </c>
      <c r="H73" s="145"/>
    </row>
    <row r="74" spans="1:8" x14ac:dyDescent="0.3">
      <c r="A74" s="195">
        <v>39387</v>
      </c>
      <c r="B74" s="198">
        <f>'[8]Activos '!EC113</f>
        <v>5.2373476851742335</v>
      </c>
      <c r="C74" s="196">
        <f>'[8]Activos '!ED113</f>
        <v>8.7409097476957687</v>
      </c>
      <c r="D74" s="196">
        <f>'[8]Activos '!EE113</f>
        <v>8.0445454242428376</v>
      </c>
      <c r="E74" s="196">
        <f>'[8]Activos '!EF113</f>
        <v>7.8378920003605375</v>
      </c>
      <c r="F74" s="144">
        <f>'[8]Activos '!EB113</f>
        <v>6.5283809582580705</v>
      </c>
      <c r="G74" s="279">
        <v>0</v>
      </c>
      <c r="H74" s="145"/>
    </row>
    <row r="75" spans="1:8" x14ac:dyDescent="0.3">
      <c r="A75" s="195">
        <v>39417</v>
      </c>
      <c r="B75" s="198">
        <f>'[8]Activos '!EC114</f>
        <v>5.5431599135086476</v>
      </c>
      <c r="C75" s="196">
        <f>'[8]Activos '!ED114</f>
        <v>8.5286350565282305</v>
      </c>
      <c r="D75" s="196">
        <f>'[8]Activos '!EE114</f>
        <v>7.6911588872296699</v>
      </c>
      <c r="E75" s="196">
        <f>'[8]Activos '!EF114</f>
        <v>7.6652139653355693</v>
      </c>
      <c r="F75" s="144">
        <f>'[8]Activos '!EB114</f>
        <v>6.6279056087722195</v>
      </c>
      <c r="G75" s="279">
        <v>0</v>
      </c>
      <c r="H75" s="145"/>
    </row>
    <row r="76" spans="1:8" x14ac:dyDescent="0.3">
      <c r="A76" s="195">
        <v>39448</v>
      </c>
      <c r="B76" s="198">
        <f>'[8]Activos '!EC115</f>
        <v>5.6757375897341822</v>
      </c>
      <c r="C76" s="196">
        <f>'[8]Activos '!ED115</f>
        <v>9.0459982179825253</v>
      </c>
      <c r="D76" s="196">
        <f>'[8]Activos '!EE115</f>
        <v>7.8144978618826686</v>
      </c>
      <c r="E76" s="196">
        <f>'[8]Activos '!EF115</f>
        <v>8.1021983447149672</v>
      </c>
      <c r="F76" s="144">
        <f>'[8]Activos '!EB115</f>
        <v>6.8836234217583252</v>
      </c>
      <c r="G76" s="279">
        <v>0</v>
      </c>
      <c r="H76" s="145"/>
    </row>
    <row r="77" spans="1:8" x14ac:dyDescent="0.3">
      <c r="A77" s="195">
        <v>39479</v>
      </c>
      <c r="B77" s="198">
        <f>'[8]Activos '!EC116</f>
        <v>5.5749829647990028</v>
      </c>
      <c r="C77" s="196">
        <f>'[8]Activos '!ED116</f>
        <v>9.7323798411594638</v>
      </c>
      <c r="D77" s="196">
        <f>'[8]Activos '!EE116</f>
        <v>7.5900630517881869</v>
      </c>
      <c r="E77" s="196">
        <f>'[8]Activos '!EF116</f>
        <v>8.1199044498087378</v>
      </c>
      <c r="F77" s="144">
        <f>'[8]Activos '!EB116</f>
        <v>7.0014764860783494</v>
      </c>
      <c r="G77" s="279">
        <v>0</v>
      </c>
      <c r="H77" s="145"/>
    </row>
    <row r="78" spans="1:8" x14ac:dyDescent="0.3">
      <c r="A78" s="195">
        <v>39508</v>
      </c>
      <c r="B78" s="198">
        <f>'[8]Activos '!EC117</f>
        <v>5.4273892018384524</v>
      </c>
      <c r="C78" s="196">
        <f>'[8]Activos '!ED117</f>
        <v>10.464103559567178</v>
      </c>
      <c r="D78" s="196">
        <f>'[8]Activos '!EE117</f>
        <v>7.7465644640895466</v>
      </c>
      <c r="E78" s="196">
        <f>'[8]Activos '!EF117</f>
        <v>8.7532713884806643</v>
      </c>
      <c r="F78" s="144">
        <f>'[8]Activos '!EB117</f>
        <v>7.1457620460214812</v>
      </c>
      <c r="G78" s="279">
        <v>0</v>
      </c>
      <c r="H78" s="145"/>
    </row>
    <row r="79" spans="1:8" x14ac:dyDescent="0.3">
      <c r="A79" s="195">
        <v>39539</v>
      </c>
      <c r="B79" s="198">
        <f>'[8]Activos '!EC118</f>
        <v>5.5244427099108604</v>
      </c>
      <c r="C79" s="196">
        <f>'[8]Activos '!ED118</f>
        <v>10.194139279328986</v>
      </c>
      <c r="D79" s="196">
        <f>'[8]Activos '!EE118</f>
        <v>7.6558994116130759</v>
      </c>
      <c r="E79" s="196">
        <f>'[8]Activos '!EF118</f>
        <v>8.8183983095864136</v>
      </c>
      <c r="F79" s="144">
        <f>'[8]Activos '!EB118</f>
        <v>7.1277104804725671</v>
      </c>
      <c r="G79" s="279">
        <v>0</v>
      </c>
      <c r="H79" s="145"/>
    </row>
    <row r="80" spans="1:8" x14ac:dyDescent="0.3">
      <c r="A80" s="195">
        <v>39569</v>
      </c>
      <c r="B80" s="198">
        <f>'[8]Activos '!EC119</f>
        <v>5.6886621694090076</v>
      </c>
      <c r="C80" s="196">
        <f>'[8]Activos '!ED119</f>
        <v>10.539641581634745</v>
      </c>
      <c r="D80" s="196">
        <f>'[8]Activos '!EE119</f>
        <v>8.1157079642853827</v>
      </c>
      <c r="E80" s="196">
        <f>'[8]Activos '!EF119</f>
        <v>8.7016122980923907</v>
      </c>
      <c r="F80" s="144">
        <f>'[8]Activos '!EB119</f>
        <v>7.3667106647697063</v>
      </c>
      <c r="G80" s="279">
        <v>0</v>
      </c>
      <c r="H80" s="145"/>
    </row>
    <row r="81" spans="1:8" x14ac:dyDescent="0.3">
      <c r="A81" s="195">
        <v>39600</v>
      </c>
      <c r="B81" s="198">
        <f>'[8]Activos '!EC120</f>
        <v>6.1353784599552599</v>
      </c>
      <c r="C81" s="196">
        <f>'[8]Activos '!ED120</f>
        <v>10.016756566355776</v>
      </c>
      <c r="D81" s="196">
        <f>'[8]Activos '!EE120</f>
        <v>7.8938519796270885</v>
      </c>
      <c r="E81" s="196">
        <f>'[8]Activos '!EF120</f>
        <v>8.4655182779950824</v>
      </c>
      <c r="F81" s="144">
        <f>'[8]Activos '!EB120</f>
        <v>7.4391026466568562</v>
      </c>
      <c r="G81" s="279">
        <v>0</v>
      </c>
      <c r="H81" s="145"/>
    </row>
    <row r="82" spans="1:8" x14ac:dyDescent="0.3">
      <c r="A82" s="195">
        <v>39630</v>
      </c>
      <c r="B82" s="198">
        <f>'[8]Activos '!EC121</f>
        <v>7.2840531536766475</v>
      </c>
      <c r="C82" s="196">
        <f>'[8]Activos '!ED121</f>
        <v>10.473637127117986</v>
      </c>
      <c r="D82" s="196">
        <f>'[8]Activos '!EE121</f>
        <v>8.6910590341979148</v>
      </c>
      <c r="E82" s="196">
        <f>'[8]Activos '!EF121</f>
        <v>8.0518987293234723</v>
      </c>
      <c r="F82" s="144">
        <f>'[8]Activos '!EB121</f>
        <v>8.3357727707491414</v>
      </c>
      <c r="G82" s="279">
        <v>0</v>
      </c>
      <c r="H82" s="145"/>
    </row>
    <row r="83" spans="1:8" x14ac:dyDescent="0.3">
      <c r="A83" s="195">
        <v>39661</v>
      </c>
      <c r="B83" s="198">
        <f>'[8]Activos '!EC122</f>
        <v>7.4556224764804808</v>
      </c>
      <c r="C83" s="196">
        <f>'[8]Activos '!ED122</f>
        <v>11.467941564983796</v>
      </c>
      <c r="D83" s="196">
        <f>'[8]Activos '!EE122</f>
        <v>8.2180998427265664</v>
      </c>
      <c r="E83" s="196">
        <f>'[8]Activos '!EF122</f>
        <v>8.4237112883819609</v>
      </c>
      <c r="F83" s="144">
        <f>'[8]Activos '!EB122</f>
        <v>8.6847317655524705</v>
      </c>
      <c r="G83" s="279">
        <v>0</v>
      </c>
      <c r="H83" s="145"/>
    </row>
    <row r="84" spans="1:8" x14ac:dyDescent="0.3">
      <c r="A84" s="195">
        <v>39692</v>
      </c>
      <c r="B84" s="198">
        <f>'[8]Activos '!EC123</f>
        <v>7.3243320425783072</v>
      </c>
      <c r="C84" s="196">
        <f>'[8]Activos '!ED123</f>
        <v>11.177459694429896</v>
      </c>
      <c r="D84" s="196">
        <f>'[8]Activos '!EE123</f>
        <v>8.1544782507927493</v>
      </c>
      <c r="E84" s="196">
        <f>'[8]Activos '!EF123</f>
        <v>8.5020893975915488</v>
      </c>
      <c r="F84" s="144">
        <f>'[8]Activos '!EB123</f>
        <v>8.5040616142051597</v>
      </c>
      <c r="G84" s="279">
        <v>0</v>
      </c>
      <c r="H84" s="145"/>
    </row>
    <row r="85" spans="1:8" x14ac:dyDescent="0.3">
      <c r="A85" s="195">
        <v>39722</v>
      </c>
      <c r="B85" s="198">
        <f>'[8]Activos '!EC124</f>
        <v>7.5534269553044338</v>
      </c>
      <c r="C85" s="196">
        <f>'[8]Activos '!ED124</f>
        <v>11.332704360640179</v>
      </c>
      <c r="D85" s="196">
        <f>'[8]Activos '!EE124</f>
        <v>8.1282733443560424</v>
      </c>
      <c r="E85" s="196">
        <f>'[8]Activos '!EF124</f>
        <v>7.9951794227511002</v>
      </c>
      <c r="F85" s="144">
        <f>'[8]Activos '!EB124</f>
        <v>8.6645847246032144</v>
      </c>
      <c r="G85" s="279">
        <v>0</v>
      </c>
      <c r="H85" s="145"/>
    </row>
    <row r="86" spans="1:8" x14ac:dyDescent="0.3">
      <c r="A86" s="195">
        <v>39753</v>
      </c>
      <c r="B86" s="198">
        <f>'[8]Activos '!EC125</f>
        <v>8.0218380528232487</v>
      </c>
      <c r="C86" s="196">
        <f>'[8]Activos '!ED125</f>
        <v>12.00738105890318</v>
      </c>
      <c r="D86" s="196">
        <f>'[8]Activos '!EE125</f>
        <v>8.5473399178295004</v>
      </c>
      <c r="E86" s="196">
        <f>'[8]Activos '!EF125</f>
        <v>8.1876254954955243</v>
      </c>
      <c r="F86" s="144">
        <f>'[8]Activos '!EB125</f>
        <v>9.1693453363316326</v>
      </c>
      <c r="G86" s="279">
        <v>0</v>
      </c>
      <c r="H86" s="145"/>
    </row>
    <row r="87" spans="1:8" x14ac:dyDescent="0.3">
      <c r="A87" s="195">
        <v>39783</v>
      </c>
      <c r="B87" s="198">
        <f>'[8]Activos '!EC126</f>
        <v>7.7424153527813662</v>
      </c>
      <c r="C87" s="196">
        <f>'[8]Activos '!ED126</f>
        <v>11.616679883795026</v>
      </c>
      <c r="D87" s="196">
        <f>'[8]Activos '!EE126</f>
        <v>8.7667574820239516</v>
      </c>
      <c r="E87" s="196">
        <f>'[8]Activos '!EF126</f>
        <v>7.4515121312031054</v>
      </c>
      <c r="F87" s="144">
        <f>'[8]Activos '!EB126</f>
        <v>8.8950899001130264</v>
      </c>
      <c r="G87" s="279">
        <v>0</v>
      </c>
      <c r="H87" s="145"/>
    </row>
    <row r="88" spans="1:8" x14ac:dyDescent="0.3">
      <c r="A88" s="195">
        <v>39814</v>
      </c>
      <c r="B88" s="198">
        <f>'[8]Activos '!EC127</f>
        <v>7.8827292679228664</v>
      </c>
      <c r="C88" s="196">
        <f>'[8]Activos '!ED127</f>
        <v>12.111842091243689</v>
      </c>
      <c r="D88" s="196">
        <f>'[8]Activos '!EE127</f>
        <v>9.1104230701261244</v>
      </c>
      <c r="E88" s="196">
        <f>'[8]Activos '!EF127</f>
        <v>7.9607145502588059</v>
      </c>
      <c r="F88" s="144">
        <f>'[8]Activos '!EB127</f>
        <v>9.1533156233568729</v>
      </c>
      <c r="G88" s="279">
        <v>0</v>
      </c>
      <c r="H88" s="145"/>
    </row>
    <row r="89" spans="1:8" x14ac:dyDescent="0.3">
      <c r="A89" s="195">
        <v>39845</v>
      </c>
      <c r="B89" s="198">
        <f>'[8]Activos '!EC128</f>
        <v>7.9688131151593637</v>
      </c>
      <c r="C89" s="196">
        <f>'[8]Activos '!ED128</f>
        <v>12.563321026941262</v>
      </c>
      <c r="D89" s="196">
        <f>'[8]Activos '!EE128</f>
        <v>9.0538484690162484</v>
      </c>
      <c r="E89" s="196">
        <f>'[8]Activos '!EF128</f>
        <v>8.2573403215852377</v>
      </c>
      <c r="F89" s="144">
        <f>'[8]Activos '!EB128</f>
        <v>9.325117435784442</v>
      </c>
      <c r="G89" s="279">
        <v>0</v>
      </c>
      <c r="H89" s="145"/>
    </row>
    <row r="90" spans="1:8" x14ac:dyDescent="0.3">
      <c r="A90" s="195">
        <v>39873</v>
      </c>
      <c r="B90" s="198">
        <f>'[8]Activos '!EC129</f>
        <v>8.2396350344655733</v>
      </c>
      <c r="C90" s="196">
        <f>'[8]Activos '!ED129</f>
        <v>12.683535110648506</v>
      </c>
      <c r="D90" s="196">
        <f>'[8]Activos '!EE129</f>
        <v>9.5606288066048588</v>
      </c>
      <c r="E90" s="196">
        <f>'[8]Activos '!EF129</f>
        <v>8.1525750333747151</v>
      </c>
      <c r="F90" s="144">
        <f>'[8]Activos '!EB129</f>
        <v>9.5590048679082447</v>
      </c>
      <c r="G90" s="279">
        <v>0</v>
      </c>
      <c r="H90" s="145"/>
    </row>
    <row r="91" spans="1:8" x14ac:dyDescent="0.3">
      <c r="A91" s="195">
        <v>39904</v>
      </c>
      <c r="B91" s="198">
        <f>'[8]Activos '!EC130</f>
        <v>8.3762791947214037</v>
      </c>
      <c r="C91" s="196">
        <f>'[8]Activos '!ED130</f>
        <v>12.938518371328122</v>
      </c>
      <c r="D91" s="196">
        <f>'[8]Activos '!EE130</f>
        <v>9.346405850813591</v>
      </c>
      <c r="E91" s="196">
        <f>'[8]Activos '!EF130</f>
        <v>8.4669550867517511</v>
      </c>
      <c r="F91" s="144">
        <f>'[8]Activos '!EB130</f>
        <v>9.6987101071629933</v>
      </c>
      <c r="G91" s="279">
        <v>0</v>
      </c>
      <c r="H91" s="145"/>
    </row>
    <row r="92" spans="1:8" x14ac:dyDescent="0.3">
      <c r="A92" s="195">
        <v>39934</v>
      </c>
      <c r="B92" s="198">
        <f>'[8]Activos '!EC131</f>
        <v>8.540030247133032</v>
      </c>
      <c r="C92" s="196">
        <f>'[8]Activos '!ED131</f>
        <v>13.214562174771366</v>
      </c>
      <c r="D92" s="196">
        <f>'[8]Activos '!EE131</f>
        <v>10.123201870198246</v>
      </c>
      <c r="E92" s="196">
        <f>'[8]Activos '!EF131</f>
        <v>8.6930380647754752</v>
      </c>
      <c r="F92" s="144">
        <f>'[8]Activos '!EB131</f>
        <v>9.9209793416048413</v>
      </c>
      <c r="G92" s="279">
        <v>0</v>
      </c>
      <c r="H92" s="145"/>
    </row>
    <row r="93" spans="1:8" x14ac:dyDescent="0.3">
      <c r="A93" s="195">
        <v>39965</v>
      </c>
      <c r="B93" s="198">
        <f>'[8]Activos '!EC132</f>
        <v>8.284504679385341</v>
      </c>
      <c r="C93" s="196">
        <f>'[8]Activos '!ED132</f>
        <v>12.93079831106062</v>
      </c>
      <c r="D93" s="196">
        <f>'[8]Activos '!EE132</f>
        <v>10.047237792897603</v>
      </c>
      <c r="E93" s="196">
        <f>'[8]Activos '!EF132</f>
        <v>8.6961102206959566</v>
      </c>
      <c r="F93" s="144">
        <f>'[8]Activos '!EB132</f>
        <v>9.6765572167412035</v>
      </c>
      <c r="G93" s="279">
        <v>0</v>
      </c>
      <c r="H93" s="145"/>
    </row>
    <row r="94" spans="1:8" x14ac:dyDescent="0.3">
      <c r="A94" s="195">
        <v>39995</v>
      </c>
      <c r="B94" s="198">
        <f>'[8]Activos '!EC133</f>
        <v>8.3949476562144181</v>
      </c>
      <c r="C94" s="196">
        <f>'[8]Activos '!ED133</f>
        <v>12.244530116971434</v>
      </c>
      <c r="D94" s="196">
        <f>'[8]Activos '!EE133</f>
        <v>9.4543166004012686</v>
      </c>
      <c r="E94" s="196">
        <f>'[8]Activos '!EF133</f>
        <v>8.275900886429298</v>
      </c>
      <c r="F94" s="144">
        <f>'[8]Activos '!EB133</f>
        <v>9.5101341515467137</v>
      </c>
      <c r="G94" s="279">
        <v>0</v>
      </c>
      <c r="H94" s="145"/>
    </row>
    <row r="95" spans="1:8" x14ac:dyDescent="0.3">
      <c r="A95" s="195">
        <v>40026</v>
      </c>
      <c r="B95" s="198">
        <f>'[8]Activos '!EC134</f>
        <v>8.5180393055951846</v>
      </c>
      <c r="C95" s="196">
        <f>'[8]Activos '!ED134</f>
        <v>12.407077457131678</v>
      </c>
      <c r="D95" s="196">
        <f>'[8]Activos '!EE134</f>
        <v>9.7641865209631682</v>
      </c>
      <c r="E95" s="196">
        <f>'[8]Activos '!EF134</f>
        <v>8.5094384666912131</v>
      </c>
      <c r="F95" s="144">
        <f>'[8]Activos '!EB134</f>
        <v>9.6776807688895037</v>
      </c>
      <c r="G95" s="279">
        <v>0</v>
      </c>
      <c r="H95" s="145"/>
    </row>
    <row r="96" spans="1:8" x14ac:dyDescent="0.3">
      <c r="A96" s="195">
        <v>40057</v>
      </c>
      <c r="B96" s="198">
        <f>'[8]Activos '!EC135</f>
        <v>8.5718924979642228</v>
      </c>
      <c r="C96" s="196">
        <f>'[8]Activos '!ED135</f>
        <v>11.877773638783021</v>
      </c>
      <c r="D96" s="196">
        <f>'[8]Activos '!EE135</f>
        <v>9.1948762802918811</v>
      </c>
      <c r="E96" s="196">
        <f>'[8]Activos '!EF135</f>
        <v>8.4040552916550286</v>
      </c>
      <c r="F96" s="144">
        <f>'[8]Activos '!EB135</f>
        <v>9.5202993490320367</v>
      </c>
      <c r="G96" s="279">
        <v>0</v>
      </c>
      <c r="H96" s="145"/>
    </row>
    <row r="97" spans="1:11" x14ac:dyDescent="0.3">
      <c r="A97" s="195">
        <v>40087</v>
      </c>
      <c r="B97" s="198">
        <f>'[8]Activos '!EC136</f>
        <v>8.7319458876046578</v>
      </c>
      <c r="C97" s="196">
        <f>'[8]Activos '!ED136</f>
        <v>11.608593952541755</v>
      </c>
      <c r="D97" s="196">
        <f>'[8]Activos '!EE136</f>
        <v>9.0660618808159352</v>
      </c>
      <c r="E97" s="196">
        <f>'[8]Activos '!EF136</f>
        <v>8.4025700827502057</v>
      </c>
      <c r="F97" s="144">
        <f>'[8]Activos '!EB136</f>
        <v>9.5360167562003095</v>
      </c>
      <c r="G97" s="279">
        <v>0</v>
      </c>
      <c r="H97" s="145"/>
    </row>
    <row r="98" spans="1:11" x14ac:dyDescent="0.3">
      <c r="A98" s="195">
        <v>40118</v>
      </c>
      <c r="B98" s="198">
        <f>'[8]Activos '!EC137</f>
        <v>8.9492880798821872</v>
      </c>
      <c r="C98" s="196">
        <f>'[8]Activos '!ED137</f>
        <v>11.535471926123671</v>
      </c>
      <c r="D98" s="196">
        <f>'[8]Activos '!EE137</f>
        <v>8.7221740508972925</v>
      </c>
      <c r="E98" s="196">
        <f>'[8]Activos '!EF137</f>
        <v>7.8009773108072809</v>
      </c>
      <c r="F98" s="144">
        <f>'[8]Activos '!EB137</f>
        <v>9.6112619465875149</v>
      </c>
      <c r="G98" s="279">
        <v>0</v>
      </c>
      <c r="H98" s="145"/>
    </row>
    <row r="99" spans="1:11" x14ac:dyDescent="0.3">
      <c r="A99" s="195">
        <v>40148</v>
      </c>
      <c r="B99" s="198">
        <f>'[8]Activos '!EC138</f>
        <v>9.6313105880998719</v>
      </c>
      <c r="C99" s="196">
        <f>'[8]Activos '!ED138</f>
        <v>10.547992887570574</v>
      </c>
      <c r="D99" s="196">
        <f>'[8]Activos '!EE138</f>
        <v>8.0672757645979232</v>
      </c>
      <c r="E99" s="196">
        <f>'[8]Activos '!EF138</f>
        <v>7.6872406175538073</v>
      </c>
      <c r="F99" s="144">
        <f>'[8]Activos '!EB138</f>
        <v>9.6920731855333973</v>
      </c>
      <c r="G99" s="279">
        <v>0</v>
      </c>
      <c r="H99" s="145"/>
      <c r="I99" s="145"/>
      <c r="K99" s="145"/>
    </row>
    <row r="100" spans="1:11" x14ac:dyDescent="0.3">
      <c r="A100" s="195">
        <v>40179</v>
      </c>
      <c r="B100" s="198">
        <f>'[8]Activos '!EC139</f>
        <v>9.7983211811921791</v>
      </c>
      <c r="C100" s="196">
        <f>'[8]Activos '!ED139</f>
        <v>10.753253218126197</v>
      </c>
      <c r="D100" s="196">
        <f>'[8]Activos '!EE139</f>
        <v>7.9194064319142612</v>
      </c>
      <c r="E100" s="196">
        <f>'[8]Activos '!EF139</f>
        <v>8.1802701969349414</v>
      </c>
      <c r="F100" s="144">
        <f>'[8]Activos '!EB139</f>
        <v>9.8470376841910667</v>
      </c>
      <c r="G100" s="279">
        <v>0</v>
      </c>
      <c r="H100" s="145"/>
    </row>
    <row r="101" spans="1:11" x14ac:dyDescent="0.3">
      <c r="A101" s="195">
        <v>40210</v>
      </c>
      <c r="B101" s="198">
        <f>'[8]Activos '!EC140</f>
        <v>9.6902033297721228</v>
      </c>
      <c r="C101" s="196">
        <f>'[8]Activos '!ED140</f>
        <v>11.040318663608454</v>
      </c>
      <c r="D101" s="196">
        <f>'[8]Activos '!EE140</f>
        <v>7.6849682556398253</v>
      </c>
      <c r="E101" s="196">
        <f>'[8]Activos '!EF140</f>
        <v>8.5010874759928043</v>
      </c>
      <c r="F101" s="144">
        <f>'[8]Activos '!EB140</f>
        <v>9.8462479087636225</v>
      </c>
      <c r="G101" s="279">
        <v>0</v>
      </c>
      <c r="H101" s="145"/>
    </row>
    <row r="102" spans="1:11" x14ac:dyDescent="0.3">
      <c r="A102" s="195">
        <v>40238</v>
      </c>
      <c r="B102" s="198">
        <f>'[8]Activos '!EC141</f>
        <v>9.965637280907929</v>
      </c>
      <c r="C102" s="196">
        <f>'[8]Activos '!ED141</f>
        <v>10.775295325918963</v>
      </c>
      <c r="D102" s="196">
        <f>'[8]Activos '!EE141</f>
        <v>7.5256433093922661</v>
      </c>
      <c r="E102" s="196">
        <f>'[8]Activos '!EF141</f>
        <v>8.4616052646812765</v>
      </c>
      <c r="F102" s="144">
        <f>'[8]Activos '!EB141</f>
        <v>9.9191455823069568</v>
      </c>
      <c r="G102" s="279">
        <v>0</v>
      </c>
      <c r="H102" s="145"/>
    </row>
    <row r="103" spans="1:11" x14ac:dyDescent="0.3">
      <c r="A103" s="195">
        <v>40269</v>
      </c>
      <c r="B103" s="198">
        <f>'[8]Activos '!EC142</f>
        <v>9.4257093579282039</v>
      </c>
      <c r="C103" s="196">
        <f>'[8]Activos '!ED142</f>
        <v>10.430806846130448</v>
      </c>
      <c r="D103" s="196">
        <f>'[8]Activos '!EE142</f>
        <v>7.620302100150715</v>
      </c>
      <c r="E103" s="196">
        <f>'[8]Activos '!EF142</f>
        <v>9.0876767160491632</v>
      </c>
      <c r="F103" s="144">
        <f>'[8]Activos '!EB142</f>
        <v>9.5255340172900702</v>
      </c>
      <c r="G103" s="279">
        <v>0</v>
      </c>
      <c r="H103" s="145"/>
    </row>
    <row r="104" spans="1:11" x14ac:dyDescent="0.3">
      <c r="A104" s="195">
        <v>40299</v>
      </c>
      <c r="B104" s="198">
        <f>'[8]Activos '!EC143</f>
        <v>9.1356716769865756</v>
      </c>
      <c r="C104" s="196">
        <f>'[8]Activos '!ED143</f>
        <v>10.644658849483289</v>
      </c>
      <c r="D104" s="196">
        <f>'[8]Activos '!EE143</f>
        <v>7.9139725736786195</v>
      </c>
      <c r="E104" s="196">
        <f>'[8]Activos '!EF143</f>
        <v>8.9575801613306272</v>
      </c>
      <c r="F104" s="144">
        <f>'[8]Activos '!EB143</f>
        <v>9.4314700429106217</v>
      </c>
      <c r="G104" s="279">
        <v>0</v>
      </c>
      <c r="H104" s="145"/>
    </row>
    <row r="105" spans="1:11" x14ac:dyDescent="0.3">
      <c r="A105" s="195">
        <v>40330</v>
      </c>
      <c r="B105" s="198">
        <f>'[8]Activos '!EC144</f>
        <v>9.342385493020581</v>
      </c>
      <c r="C105" s="196">
        <f>'[8]Activos '!ED144</f>
        <v>9.8167360522014846</v>
      </c>
      <c r="D105" s="196">
        <f>'[8]Activos '!EE144</f>
        <v>7.6974159775177355</v>
      </c>
      <c r="E105" s="196">
        <f>'[8]Activos '!EF144</f>
        <v>8.7327947517789788</v>
      </c>
      <c r="F105" s="144">
        <f>'[8]Activos '!EB144</f>
        <v>9.3000428397720025</v>
      </c>
      <c r="G105" s="279">
        <v>0</v>
      </c>
      <c r="H105" s="145"/>
      <c r="I105" s="145"/>
    </row>
    <row r="106" spans="1:11" x14ac:dyDescent="0.3">
      <c r="A106" s="195">
        <v>40360</v>
      </c>
      <c r="B106" s="198">
        <f>'[8]Activos '!EC145</f>
        <v>9.170205050074614</v>
      </c>
      <c r="C106" s="196">
        <f>'[8]Activos '!ED145</f>
        <v>9.4979484402780958</v>
      </c>
      <c r="D106" s="196">
        <f>'[8]Activos '!EE145</f>
        <v>7.8618996121891342</v>
      </c>
      <c r="E106" s="196">
        <f>'[8]Activos '!EF145</f>
        <v>8.650591974024687</v>
      </c>
      <c r="F106" s="144">
        <f>'[8]Activos '!EB145</f>
        <v>9.125165402294531</v>
      </c>
      <c r="G106" s="279">
        <v>0</v>
      </c>
      <c r="H106" s="145"/>
    </row>
    <row r="107" spans="1:11" x14ac:dyDescent="0.3">
      <c r="A107" s="195">
        <v>40391</v>
      </c>
      <c r="B107" s="198">
        <f>'[8]Activos '!EC146</f>
        <v>8.725013570069704</v>
      </c>
      <c r="C107" s="196">
        <f>'[8]Activos '!ED146</f>
        <v>9.1396875067398735</v>
      </c>
      <c r="D107" s="196">
        <f>'[8]Activos '!EE146</f>
        <v>7.4898839311391558</v>
      </c>
      <c r="E107" s="196">
        <f>'[8]Activos '!EF146</f>
        <v>8.3658144693238956</v>
      </c>
      <c r="F107" s="144">
        <f>'[8]Activos '!EB146</f>
        <v>8.7135321649935129</v>
      </c>
      <c r="G107" s="279">
        <v>0</v>
      </c>
      <c r="H107" s="145"/>
    </row>
    <row r="108" spans="1:11" x14ac:dyDescent="0.3">
      <c r="A108" s="195">
        <v>40422</v>
      </c>
      <c r="B108" s="198">
        <f>'[8]Activos '!EC147</f>
        <v>7.9637567151632487</v>
      </c>
      <c r="C108" s="196">
        <f>'[8]Activos '!ED147</f>
        <v>8.7655262963993366</v>
      </c>
      <c r="D108" s="196">
        <f>'[8]Activos '!EE147</f>
        <v>7.0350936168749296</v>
      </c>
      <c r="E108" s="196">
        <f>'[8]Activos '!EF147</f>
        <v>8.1483039274665359</v>
      </c>
      <c r="F108" s="144">
        <f>'[8]Activos '!EB147</f>
        <v>8.0996371983143636</v>
      </c>
      <c r="G108" s="279">
        <v>0</v>
      </c>
      <c r="H108" s="145"/>
    </row>
    <row r="109" spans="1:11" x14ac:dyDescent="0.3">
      <c r="A109" s="195">
        <v>40452</v>
      </c>
      <c r="B109" s="198">
        <f>'[8]Activos '!EC148</f>
        <v>7.857943226548489</v>
      </c>
      <c r="C109" s="196">
        <f>'[8]Activos '!ED148</f>
        <v>8.783771845900862</v>
      </c>
      <c r="D109" s="196">
        <f>'[8]Activos '!EE148</f>
        <v>7.1562103119691622</v>
      </c>
      <c r="E109" s="196">
        <f>'[8]Activos '!EF148</f>
        <v>7.9432182580309663</v>
      </c>
      <c r="F109" s="144">
        <f>'[8]Activos '!EB148</f>
        <v>8.0475254645988201</v>
      </c>
      <c r="G109" s="279">
        <v>0</v>
      </c>
      <c r="H109" s="145"/>
    </row>
    <row r="110" spans="1:11" x14ac:dyDescent="0.3">
      <c r="A110" s="195">
        <v>40483</v>
      </c>
      <c r="B110" s="198">
        <f>'[8]Activos '!EC149</f>
        <v>7.4907516885247452</v>
      </c>
      <c r="C110" s="196">
        <f>'[8]Activos '!ED149</f>
        <v>8.4831263825992327</v>
      </c>
      <c r="D110" s="196">
        <f>'[8]Activos '!EE149</f>
        <v>6.8708318892364169</v>
      </c>
      <c r="E110" s="196">
        <f>'[8]Activos '!EF149</f>
        <v>7.7767549222137982</v>
      </c>
      <c r="F110" s="144">
        <f>'[8]Activos '!EB149</f>
        <v>7.7082961981466278</v>
      </c>
      <c r="G110" s="279">
        <v>0</v>
      </c>
      <c r="H110" s="145"/>
    </row>
    <row r="111" spans="1:11" x14ac:dyDescent="0.3">
      <c r="A111" s="195">
        <v>40513</v>
      </c>
      <c r="B111" s="198">
        <f>'[8]Activos '!EC150</f>
        <v>7.7036085748267906</v>
      </c>
      <c r="C111" s="196">
        <f>'[8]Activos '!ED150</f>
        <v>7.7937869059702427</v>
      </c>
      <c r="D111" s="196">
        <f>'[8]Activos '!EE150</f>
        <v>8.2024005352150891</v>
      </c>
      <c r="E111" s="196">
        <f>'[8]Activos '!EF150</f>
        <v>7.2056865070215039</v>
      </c>
      <c r="F111" s="144">
        <f>'[8]Activos '!EB150</f>
        <v>7.7567511275600349</v>
      </c>
      <c r="G111" s="279">
        <v>0</v>
      </c>
      <c r="H111" s="145"/>
    </row>
    <row r="112" spans="1:11" x14ac:dyDescent="0.3">
      <c r="A112" s="195">
        <v>40544</v>
      </c>
      <c r="B112" s="198">
        <f>'[8]Activos '!EC151</f>
        <v>7.804745116096969</v>
      </c>
      <c r="C112" s="196">
        <f>'[8]Activos '!ED151</f>
        <v>7.8703974851237533</v>
      </c>
      <c r="D112" s="196">
        <f>'[8]Activos '!EE151</f>
        <v>7.8472152586106318</v>
      </c>
      <c r="E112" s="196">
        <f>'[8]Activos '!EF151</f>
        <v>7.3344555230146922</v>
      </c>
      <c r="F112" s="144">
        <f>'[8]Activos '!EB151</f>
        <v>7.8149066391459074</v>
      </c>
      <c r="G112" s="279">
        <v>0</v>
      </c>
      <c r="H112" s="145"/>
    </row>
    <row r="113" spans="1:8" x14ac:dyDescent="0.3">
      <c r="A113" s="195">
        <v>40575</v>
      </c>
      <c r="B113" s="198">
        <f>'[8]Activos '!EC152</f>
        <v>7.6949019260458105</v>
      </c>
      <c r="C113" s="196">
        <f>'[8]Activos '!ED152</f>
        <v>8.2112897034905092</v>
      </c>
      <c r="D113" s="196">
        <f>'[8]Activos '!EE152</f>
        <v>7.4285277259504925</v>
      </c>
      <c r="E113" s="196">
        <f>'[8]Activos '!EF152</f>
        <v>7.2105981410178712</v>
      </c>
      <c r="F113" s="144">
        <f>'[8]Activos '!EB152</f>
        <v>7.8007474925872584</v>
      </c>
      <c r="G113" s="279">
        <v>0</v>
      </c>
      <c r="H113" s="145"/>
    </row>
    <row r="114" spans="1:8" x14ac:dyDescent="0.3">
      <c r="A114" s="195">
        <v>40603</v>
      </c>
      <c r="B114" s="198">
        <f>'[8]Activos '!EC153</f>
        <v>7.412043982932456</v>
      </c>
      <c r="C114" s="196">
        <f>'[8]Activos '!ED153</f>
        <v>8.0849014332012121</v>
      </c>
      <c r="D114" s="196">
        <f>'[8]Activos '!EE153</f>
        <v>7.1963522700912943</v>
      </c>
      <c r="E114" s="196">
        <f>'[8]Activos '!EF153</f>
        <v>7.1862777285767967</v>
      </c>
      <c r="F114" s="144">
        <f>'[8]Activos '!EB153</f>
        <v>7.5715884297933593</v>
      </c>
      <c r="G114" s="279">
        <v>0</v>
      </c>
      <c r="H114" s="145"/>
    </row>
    <row r="115" spans="1:8" x14ac:dyDescent="0.3">
      <c r="A115" s="195">
        <v>40634</v>
      </c>
      <c r="B115" s="198">
        <f>'[8]Activos '!EC154</f>
        <v>7.120511849818806</v>
      </c>
      <c r="C115" s="196">
        <f>'[8]Activos '!ED154</f>
        <v>8.0902676299311835</v>
      </c>
      <c r="D115" s="196">
        <f>'[8]Activos '!EE154</f>
        <v>7.035646307973721</v>
      </c>
      <c r="E115" s="196">
        <f>'[8]Activos '!EF154</f>
        <v>7.4394070676273172</v>
      </c>
      <c r="F115" s="144">
        <f>'[8]Activos '!EB154</f>
        <v>7.3885256163242072</v>
      </c>
      <c r="G115" s="279">
        <v>0</v>
      </c>
      <c r="H115" s="145"/>
    </row>
    <row r="116" spans="1:8" x14ac:dyDescent="0.3">
      <c r="A116" s="195">
        <v>40664</v>
      </c>
      <c r="B116" s="198">
        <f>'[8]Activos '!EC155</f>
        <v>7.191400408905074</v>
      </c>
      <c r="C116" s="196">
        <f>'[8]Activos '!ED155</f>
        <v>7.7407370274517868</v>
      </c>
      <c r="D116" s="196">
        <f>'[8]Activos '!EE155</f>
        <v>6.9786376479649901</v>
      </c>
      <c r="E116" s="196">
        <f>'[8]Activos '!EF155</f>
        <v>7.3587342273462877</v>
      </c>
      <c r="F116" s="144">
        <f>'[8]Activos '!EB155</f>
        <v>7.3291519268601046</v>
      </c>
      <c r="G116" s="279">
        <v>0</v>
      </c>
      <c r="H116" s="145"/>
    </row>
    <row r="117" spans="1:8" x14ac:dyDescent="0.3">
      <c r="A117" s="195">
        <v>40695</v>
      </c>
      <c r="B117" s="198">
        <f>'[8]Activos '!EC156</f>
        <v>7.3194748799834937</v>
      </c>
      <c r="C117" s="196">
        <f>'[8]Activos '!ED156</f>
        <v>7.4746015306516203</v>
      </c>
      <c r="D117" s="196">
        <f>'[8]Activos '!EE156</f>
        <v>6.3567104962168486</v>
      </c>
      <c r="E117" s="196">
        <f>'[8]Activos '!EF156</f>
        <v>7.4175942105925747</v>
      </c>
      <c r="F117" s="144">
        <f>'[8]Activos '!EB156</f>
        <v>7.2809174413331137</v>
      </c>
      <c r="G117" s="279">
        <v>0</v>
      </c>
      <c r="H117" s="145"/>
    </row>
    <row r="118" spans="1:8" x14ac:dyDescent="0.3">
      <c r="A118" s="195">
        <v>40725</v>
      </c>
      <c r="B118" s="198">
        <f>'[8]Activos '!EC157</f>
        <v>7.1651258955598571</v>
      </c>
      <c r="C118" s="196">
        <f>'[8]Activos '!ED157</f>
        <v>7.6288943753575795</v>
      </c>
      <c r="D118" s="196">
        <f>'[8]Activos '!EE157</f>
        <v>6.2689205311646363</v>
      </c>
      <c r="E118" s="196">
        <f>'[8]Activos '!EF157</f>
        <v>7.8566712987973828</v>
      </c>
      <c r="F118" s="144">
        <f>'[8]Activos '!EB157</f>
        <v>7.2337195606121725</v>
      </c>
      <c r="G118" s="279">
        <v>0</v>
      </c>
      <c r="H118" s="145"/>
    </row>
    <row r="119" spans="1:8" x14ac:dyDescent="0.3">
      <c r="A119" s="195">
        <v>40756</v>
      </c>
      <c r="B119" s="198">
        <f>'[8]Activos '!EC158</f>
        <v>6.9885242533317777</v>
      </c>
      <c r="C119" s="196">
        <f>'[8]Activos '!ED158</f>
        <v>7.5889921874985538</v>
      </c>
      <c r="D119" s="196">
        <f>'[8]Activos '!EE158</f>
        <v>5.9634251707885966</v>
      </c>
      <c r="E119" s="196">
        <f>'[8]Activos '!EF158</f>
        <v>7.6090635315364601</v>
      </c>
      <c r="F119" s="144">
        <f>'[8]Activos '!EB158</f>
        <v>7.0809368001060937</v>
      </c>
      <c r="G119" s="279">
        <v>0</v>
      </c>
      <c r="H119" s="145"/>
    </row>
    <row r="120" spans="1:8" x14ac:dyDescent="0.3">
      <c r="A120" s="195">
        <v>40787</v>
      </c>
      <c r="B120" s="198">
        <f>'[8]Activos '!EC159</f>
        <v>6.7676575999758644</v>
      </c>
      <c r="C120" s="196">
        <f>'[8]Activos '!ED159</f>
        <v>7.6275289916051756</v>
      </c>
      <c r="D120" s="196">
        <f>'[8]Activos '!EE159</f>
        <v>5.6911546830785005</v>
      </c>
      <c r="E120" s="196">
        <f>'[8]Activos '!EF159</f>
        <v>7.3088122866517811</v>
      </c>
      <c r="F120" s="144">
        <f>'[8]Activos '!EB159</f>
        <v>6.9257816947421853</v>
      </c>
      <c r="G120" s="279">
        <v>0</v>
      </c>
      <c r="H120" s="145"/>
    </row>
    <row r="121" spans="1:8" x14ac:dyDescent="0.3">
      <c r="A121" s="195">
        <v>40817</v>
      </c>
      <c r="B121" s="198">
        <f>'[8]Activos '!EC160</f>
        <v>6.6032864614092714</v>
      </c>
      <c r="C121" s="196">
        <f>'[8]Activos '!ED160</f>
        <v>7.6496862047663567</v>
      </c>
      <c r="D121" s="196">
        <f>'[8]Activos '!EE160</f>
        <v>5.7716051068382965</v>
      </c>
      <c r="E121" s="196">
        <f>'[8]Activos '!EF160</f>
        <v>7.2873055613228832</v>
      </c>
      <c r="F121" s="144">
        <f>'[8]Activos '!EB160</f>
        <v>6.8393592919456863</v>
      </c>
      <c r="G121" s="279">
        <v>0</v>
      </c>
      <c r="H121" s="145"/>
    </row>
    <row r="122" spans="1:8" x14ac:dyDescent="0.3">
      <c r="A122" s="195">
        <v>40848</v>
      </c>
      <c r="B122" s="198">
        <f>'[8]Activos '!EC161</f>
        <v>6.5292484050952169</v>
      </c>
      <c r="C122" s="196">
        <f>'[8]Activos '!ED161</f>
        <v>7.9347759313653219</v>
      </c>
      <c r="D122" s="196">
        <f>'[8]Activos '!EE161</f>
        <v>5.7509130178601149</v>
      </c>
      <c r="E122" s="196">
        <f>'[8]Activos '!EF161</f>
        <v>7.3348902338604898</v>
      </c>
      <c r="F122" s="144">
        <f>'[8]Activos '!EB161</f>
        <v>6.8723372553211215</v>
      </c>
      <c r="G122" s="279">
        <v>0</v>
      </c>
      <c r="H122" s="145"/>
    </row>
    <row r="123" spans="1:8" x14ac:dyDescent="0.3">
      <c r="A123" s="195">
        <v>40878</v>
      </c>
      <c r="B123" s="198">
        <f>'[8]Activos '!EC162</f>
        <v>6.6772454131771308</v>
      </c>
      <c r="C123" s="196">
        <f>'[8]Activos '!ED162</f>
        <v>7.2264136651719157</v>
      </c>
      <c r="D123" s="196">
        <f>'[8]Activos '!EE162</f>
        <v>5.3700171323048984</v>
      </c>
      <c r="E123" s="196">
        <f>'[8]Activos '!EF162</f>
        <v>6.902828787922803</v>
      </c>
      <c r="F123" s="144">
        <f>'[8]Activos '!EB162</f>
        <v>6.7185832773677667</v>
      </c>
      <c r="G123" s="279">
        <v>0</v>
      </c>
      <c r="H123" s="145"/>
    </row>
    <row r="124" spans="1:8" x14ac:dyDescent="0.3">
      <c r="A124" s="195">
        <v>40909</v>
      </c>
      <c r="B124" s="198">
        <f>'[8]Activos '!EC163</f>
        <v>6.6850766204896956</v>
      </c>
      <c r="C124" s="196">
        <f>'[8]Activos '!ED163</f>
        <v>7.5026583313814097</v>
      </c>
      <c r="D124" s="196">
        <f>'[8]Activos '!EE163</f>
        <v>5.4867549742410624</v>
      </c>
      <c r="E124" s="196">
        <f>'[8]Activos '!EF163</f>
        <v>6.9815287469030398</v>
      </c>
      <c r="F124" s="144">
        <f>'[8]Activos '!EB163</f>
        <v>6.8132305653785306</v>
      </c>
      <c r="G124" s="279">
        <v>0</v>
      </c>
      <c r="H124" s="145"/>
    </row>
    <row r="125" spans="1:8" x14ac:dyDescent="0.3">
      <c r="A125" s="195">
        <v>40940</v>
      </c>
      <c r="B125" s="198">
        <f>'[8]Activos '!EC164</f>
        <v>6.5032337492001293</v>
      </c>
      <c r="C125" s="196">
        <f>'[8]Activos '!ED164</f>
        <v>7.8324480026747274</v>
      </c>
      <c r="D125" s="196">
        <f>'[8]Activos '!EE164</f>
        <v>5.3828550303623226</v>
      </c>
      <c r="E125" s="196">
        <f>'[8]Activos '!EF164</f>
        <v>7.1519254833771946</v>
      </c>
      <c r="F125" s="144">
        <f>'[8]Activos '!EB164</f>
        <v>6.7956211577264183</v>
      </c>
      <c r="G125" s="279">
        <v>0</v>
      </c>
      <c r="H125" s="145"/>
    </row>
    <row r="126" spans="1:8" x14ac:dyDescent="0.3">
      <c r="A126" s="195">
        <v>40969</v>
      </c>
      <c r="B126" s="198">
        <f>'[8]Activos '!EC165</f>
        <v>6.8084852775887175</v>
      </c>
      <c r="C126" s="196">
        <f>'[8]Activos '!ED165</f>
        <v>7.9674016312165179</v>
      </c>
      <c r="D126" s="196">
        <f>'[8]Activos '!EE165</f>
        <v>5.3496160586131083</v>
      </c>
      <c r="E126" s="196">
        <f>'[8]Activos '!EF165</f>
        <v>7.2184014451509873</v>
      </c>
      <c r="F126" s="144">
        <f>'[8]Activos '!EB165</f>
        <v>7.0139040218826096</v>
      </c>
      <c r="G126" s="279">
        <v>0</v>
      </c>
      <c r="H126" s="145"/>
    </row>
    <row r="127" spans="1:8" x14ac:dyDescent="0.3">
      <c r="A127" s="195">
        <v>41000</v>
      </c>
      <c r="B127" s="198">
        <f>'[8]Activos '!EC166</f>
        <v>6.5396095656188189</v>
      </c>
      <c r="C127" s="196">
        <f>'[8]Activos '!ED166</f>
        <v>8.0055410272938161</v>
      </c>
      <c r="D127" s="196">
        <f>'[8]Activos '!EE166</f>
        <v>5.2475662899855706</v>
      </c>
      <c r="E127" s="196">
        <f>'[8]Activos '!EF166</f>
        <v>6.6580850524415913</v>
      </c>
      <c r="F127" s="144">
        <f>'[8]Activos '!EB166</f>
        <v>6.8398201131874696</v>
      </c>
      <c r="G127" s="279">
        <v>0</v>
      </c>
      <c r="H127" s="145"/>
    </row>
    <row r="128" spans="1:8" x14ac:dyDescent="0.3">
      <c r="A128" s="195">
        <v>41030</v>
      </c>
      <c r="B128" s="198">
        <f>'[8]Activos '!EC167</f>
        <v>6.4323023934267711</v>
      </c>
      <c r="C128" s="196">
        <f>'[8]Activos '!ED167</f>
        <v>7.9553066081134691</v>
      </c>
      <c r="D128" s="196">
        <f>'[8]Activos '!EE167</f>
        <v>5.2528318850353308</v>
      </c>
      <c r="E128" s="196">
        <f>'[8]Activos '!EF167</f>
        <v>6.7263672496372395</v>
      </c>
      <c r="F128" s="144">
        <f>'[8]Activos '!EB167</f>
        <v>6.7656091788871029</v>
      </c>
      <c r="G128" s="279">
        <v>0</v>
      </c>
      <c r="H128" s="145"/>
    </row>
    <row r="129" spans="1:8" x14ac:dyDescent="0.3">
      <c r="A129" s="195">
        <v>41061</v>
      </c>
      <c r="B129" s="198">
        <f>'[8]Activos '!EC168</f>
        <v>6.7380818498457113</v>
      </c>
      <c r="C129" s="196">
        <f>'[8]Activos '!ED168</f>
        <v>7.9030365457780496</v>
      </c>
      <c r="D129" s="196">
        <f>'[8]Activos '!EE168</f>
        <v>5.1769628266939316</v>
      </c>
      <c r="E129" s="196">
        <f>'[8]Activos '!EF168</f>
        <v>7.0279008057375343</v>
      </c>
      <c r="F129" s="144">
        <f>'[8]Activos '!EB168</f>
        <v>6.932315312323734</v>
      </c>
      <c r="G129" s="279">
        <v>0</v>
      </c>
      <c r="H129" s="145"/>
    </row>
    <row r="130" spans="1:8" x14ac:dyDescent="0.3">
      <c r="A130" s="195">
        <v>41091</v>
      </c>
      <c r="B130" s="198">
        <f>'[8]Activos '!EC169</f>
        <v>6.6127653423550825</v>
      </c>
      <c r="C130" s="196">
        <f>'[8]Activos '!ED169</f>
        <v>7.7453807115368161</v>
      </c>
      <c r="D130" s="196">
        <f>'[8]Activos '!EE169</f>
        <v>5.2298752983467711</v>
      </c>
      <c r="E130" s="196">
        <f>'[8]Activos '!EF169</f>
        <v>7.0798190481916397</v>
      </c>
      <c r="F130" s="144">
        <f>'[8]Activos '!EB169</f>
        <v>6.8232033310291307</v>
      </c>
      <c r="G130" s="279">
        <v>0</v>
      </c>
      <c r="H130" s="145"/>
    </row>
    <row r="131" spans="1:8" x14ac:dyDescent="0.3">
      <c r="A131" s="195">
        <v>41122</v>
      </c>
      <c r="B131" s="198">
        <f>'[8]Activos '!EC170</f>
        <v>6.5915353968250674</v>
      </c>
      <c r="C131" s="196">
        <f>'[8]Activos '!ED170</f>
        <v>7.8257358131798087</v>
      </c>
      <c r="D131" s="196">
        <f>'[8]Activos '!EE170</f>
        <v>5.1276976094291289</v>
      </c>
      <c r="E131" s="196">
        <f>'[8]Activos '!EF170</f>
        <v>7.1069055026297203</v>
      </c>
      <c r="F131" s="144">
        <f>'[8]Activos '!EB170</f>
        <v>6.8266820076917574</v>
      </c>
      <c r="G131" s="279">
        <v>0</v>
      </c>
      <c r="H131" s="145"/>
    </row>
    <row r="132" spans="1:8" x14ac:dyDescent="0.3">
      <c r="A132" s="195">
        <v>41153</v>
      </c>
      <c r="B132" s="198">
        <f>'[8]Activos '!EC171</f>
        <v>6.171623021638287</v>
      </c>
      <c r="C132" s="196">
        <f>'[8]Activos '!ED171</f>
        <v>7.8408232337619603</v>
      </c>
      <c r="D132" s="196">
        <f>'[8]Activos '!EE171</f>
        <v>5.080086673858335</v>
      </c>
      <c r="E132" s="196">
        <f>'[8]Activos '!EF171</f>
        <v>7.1886707752738834</v>
      </c>
      <c r="F132" s="144">
        <f>'[8]Activos '!EB171</f>
        <v>6.5796507930055013</v>
      </c>
      <c r="G132" s="279">
        <v>0</v>
      </c>
      <c r="H132" s="145"/>
    </row>
    <row r="133" spans="1:8" x14ac:dyDescent="0.3">
      <c r="A133" s="195">
        <v>41183</v>
      </c>
      <c r="B133" s="198">
        <f>'[8]Activos '!EC172</f>
        <v>6.2007759380471601</v>
      </c>
      <c r="C133" s="196">
        <f>'[8]Activos '!ED172</f>
        <v>7.8047349479002381</v>
      </c>
      <c r="D133" s="196">
        <f>'[8]Activos '!EE172</f>
        <v>5.1037496377702265</v>
      </c>
      <c r="E133" s="196">
        <f>'[8]Activos '!EF172</f>
        <v>7.4983240693101942</v>
      </c>
      <c r="F133" s="144">
        <f>'[8]Activos '!EB172</f>
        <v>6.5969707370802908</v>
      </c>
      <c r="G133" s="279">
        <v>0</v>
      </c>
      <c r="H133" s="145"/>
    </row>
    <row r="134" spans="1:8" x14ac:dyDescent="0.3">
      <c r="A134" s="195">
        <v>41214</v>
      </c>
      <c r="B134" s="198">
        <f>'[8]Activos '!EC173</f>
        <v>5.9790625720568125</v>
      </c>
      <c r="C134" s="196">
        <f>'[8]Activos '!ED173</f>
        <v>7.8130258695238446</v>
      </c>
      <c r="D134" s="196">
        <f>'[8]Activos '!EE173</f>
        <v>4.8823726042224562</v>
      </c>
      <c r="E134" s="196">
        <f>'[8]Activos '!EF173</f>
        <v>7.6281464993444041</v>
      </c>
      <c r="F134" s="144">
        <f>'[8]Activos '!EB173</f>
        <v>6.4475195288347651</v>
      </c>
      <c r="G134" s="279">
        <v>0</v>
      </c>
      <c r="H134" s="145"/>
    </row>
    <row r="135" spans="1:8" x14ac:dyDescent="0.3">
      <c r="A135" s="195">
        <v>41244</v>
      </c>
      <c r="B135" s="198">
        <f>'[8]Activos '!EC174</f>
        <v>6.2830871268736255</v>
      </c>
      <c r="C135" s="196">
        <f>'[8]Activos '!ED174</f>
        <v>7.5144698080238825</v>
      </c>
      <c r="D135" s="196">
        <f>'[8]Activos '!EE174</f>
        <v>5.0478370209097125</v>
      </c>
      <c r="E135" s="196">
        <f>'[8]Activos '!EF174</f>
        <v>7.8332845581821351</v>
      </c>
      <c r="F135" s="144">
        <f>'[8]Activos '!EB174</f>
        <v>6.5598193790941881</v>
      </c>
      <c r="G135" s="279">
        <v>0</v>
      </c>
      <c r="H135" s="145"/>
    </row>
    <row r="136" spans="1:8" x14ac:dyDescent="0.3">
      <c r="A136" s="195">
        <v>41275</v>
      </c>
      <c r="B136" s="198">
        <f>'[8]Activos '!EC175</f>
        <v>6.5384707840006859</v>
      </c>
      <c r="C136" s="196">
        <f>'[8]Activos '!ED175</f>
        <v>7.6204598699261519</v>
      </c>
      <c r="D136" s="196">
        <f>'[8]Activos '!EE175</f>
        <v>5.1052081423133657</v>
      </c>
      <c r="E136" s="196">
        <f>'[8]Activos '!EF175</f>
        <v>8.0475733089637256</v>
      </c>
      <c r="F136" s="144">
        <f>'[8]Activos '!EB175</f>
        <v>6.7521049612386514</v>
      </c>
      <c r="G136" s="279">
        <v>0</v>
      </c>
      <c r="H136" s="145"/>
    </row>
    <row r="137" spans="1:8" x14ac:dyDescent="0.3">
      <c r="A137" s="195">
        <v>41306</v>
      </c>
      <c r="B137" s="198">
        <f>'[8]Activos '!EC176</f>
        <v>6.6166243478321851</v>
      </c>
      <c r="C137" s="196">
        <f>'[8]Activos '!ED176</f>
        <v>7.938697329022018</v>
      </c>
      <c r="D137" s="196">
        <f>'[8]Activos '!EE176</f>
        <v>4.8946343173201674</v>
      </c>
      <c r="E137" s="196">
        <f>'[8]Activos '!EF176</f>
        <v>8.1691410018893205</v>
      </c>
      <c r="F137" s="144">
        <f>'[8]Activos '!EB176</f>
        <v>6.8698650182881504</v>
      </c>
      <c r="G137" s="279">
        <v>0</v>
      </c>
      <c r="H137" s="145"/>
    </row>
    <row r="138" spans="1:8" x14ac:dyDescent="0.3">
      <c r="A138" s="195">
        <v>41334</v>
      </c>
      <c r="B138" s="198">
        <f>'[8]Activos '!EC177</f>
        <v>6.4536350630248487</v>
      </c>
      <c r="C138" s="196">
        <f>'[8]Activos '!ED177</f>
        <v>8.329065893788016</v>
      </c>
      <c r="D138" s="196">
        <f>'[8]Activos '!EE177</f>
        <v>4.9997685322812551</v>
      </c>
      <c r="E138" s="196">
        <f>'[8]Activos '!EF177</f>
        <v>8.517289459758862</v>
      </c>
      <c r="F138" s="144">
        <f>'[8]Activos '!EB177</f>
        <v>6.9036031950729821</v>
      </c>
      <c r="G138" s="279">
        <v>0</v>
      </c>
      <c r="H138" s="145"/>
    </row>
    <row r="139" spans="1:8" x14ac:dyDescent="0.3">
      <c r="A139" s="195">
        <v>41365</v>
      </c>
      <c r="B139" s="198">
        <f>'[8]Activos '!EC178</f>
        <v>6.3459565521982801</v>
      </c>
      <c r="C139" s="196">
        <f>'[8]Activos '!ED178</f>
        <v>8.1031986522744326</v>
      </c>
      <c r="D139" s="196">
        <f>'[8]Activos '!EE178</f>
        <v>5.0432006980725061</v>
      </c>
      <c r="E139" s="196">
        <f>'[8]Activos '!EF178</f>
        <v>8.5608557349816685</v>
      </c>
      <c r="F139" s="144">
        <f>'[8]Activos '!EB178</f>
        <v>6.7799399719779618</v>
      </c>
      <c r="G139" s="279">
        <v>0</v>
      </c>
      <c r="H139" s="145"/>
    </row>
    <row r="140" spans="1:8" x14ac:dyDescent="0.3">
      <c r="A140" s="195">
        <v>41395</v>
      </c>
      <c r="B140" s="198">
        <f>'[8]Activos '!EC179</f>
        <v>6.3629761940390051</v>
      </c>
      <c r="C140" s="196">
        <f>'[8]Activos '!ED179</f>
        <v>7.9275907692633973</v>
      </c>
      <c r="D140" s="196">
        <f>'[8]Activos '!EE179</f>
        <v>4.8607570549152301</v>
      </c>
      <c r="E140" s="196">
        <f>'[8]Activos '!EF179</f>
        <v>8.5480107200999669</v>
      </c>
      <c r="F140" s="144">
        <f>'[8]Activos '!EB179</f>
        <v>6.7195440721166042</v>
      </c>
      <c r="G140" s="279">
        <v>0</v>
      </c>
      <c r="H140" s="145"/>
    </row>
    <row r="141" spans="1:8" x14ac:dyDescent="0.3">
      <c r="A141" s="195">
        <v>41426</v>
      </c>
      <c r="B141" s="198">
        <f>'[8]Activos '!EC180</f>
        <v>6.6188066032544501</v>
      </c>
      <c r="C141" s="196">
        <f>'[8]Activos '!ED180</f>
        <v>7.962099280230035</v>
      </c>
      <c r="D141" s="196">
        <f>'[8]Activos '!EE180</f>
        <v>4.8563061529552689</v>
      </c>
      <c r="E141" s="196">
        <f>'[8]Activos '!EF180</f>
        <v>9.3031286097529495</v>
      </c>
      <c r="F141" s="144">
        <f>'[8]Activos '!EB180</f>
        <v>6.8958760004447495</v>
      </c>
      <c r="G141" s="279">
        <v>0</v>
      </c>
      <c r="H141" s="145"/>
    </row>
    <row r="142" spans="1:8" x14ac:dyDescent="0.3">
      <c r="A142" s="195">
        <v>41456</v>
      </c>
      <c r="B142" s="198">
        <f>'[8]Activos '!EC181</f>
        <v>6.6103883624630768</v>
      </c>
      <c r="C142" s="196">
        <f>'[8]Activos '!ED181</f>
        <v>7.5560020132160526</v>
      </c>
      <c r="D142" s="196">
        <f>'[8]Activos '!EE181</f>
        <v>4.7120496516118759</v>
      </c>
      <c r="E142" s="196">
        <f>'[8]Activos '!EF181</f>
        <v>9.329793139352125</v>
      </c>
      <c r="F142" s="144">
        <f>'[8]Activos '!EB181</f>
        <v>6.7613472619501662</v>
      </c>
      <c r="G142" s="279">
        <v>0</v>
      </c>
      <c r="H142" s="145"/>
    </row>
    <row r="143" spans="1:8" x14ac:dyDescent="0.3">
      <c r="A143" s="195">
        <v>41487</v>
      </c>
      <c r="B143" s="198">
        <f>'[8]Activos '!EC182</f>
        <v>6.6832994365467284</v>
      </c>
      <c r="C143" s="196">
        <f>'[8]Activos '!ED182</f>
        <v>7.5786161573980104</v>
      </c>
      <c r="D143" s="196">
        <f>'[8]Activos '!EE182</f>
        <v>4.5996039063941518</v>
      </c>
      <c r="E143" s="196">
        <f>'[8]Activos '!EF182</f>
        <v>9.6293482144888909</v>
      </c>
      <c r="F143" s="144">
        <f>'[8]Activos '!EB182</f>
        <v>6.8053590067105567</v>
      </c>
      <c r="G143" s="279">
        <v>0</v>
      </c>
      <c r="H143" s="145"/>
    </row>
    <row r="144" spans="1:8" x14ac:dyDescent="0.3">
      <c r="A144" s="195">
        <v>41518</v>
      </c>
      <c r="B144" s="198">
        <f>'[8]Activos '!EC183</f>
        <v>6.5696896383820134</v>
      </c>
      <c r="C144" s="196">
        <f>'[8]Activos '!ED183</f>
        <v>7.5398199644963775</v>
      </c>
      <c r="D144" s="196">
        <f>'[8]Activos '!EE183</f>
        <v>4.4990012507422579</v>
      </c>
      <c r="E144" s="196">
        <f>'[8]Activos '!EF183</f>
        <v>9.7991715513977464</v>
      </c>
      <c r="F144" s="144">
        <f>'[8]Activos '!EB183</f>
        <v>6.7194939452356799</v>
      </c>
      <c r="G144" s="279">
        <v>0</v>
      </c>
      <c r="H144" s="145"/>
    </row>
    <row r="145" spans="1:11" x14ac:dyDescent="0.3">
      <c r="A145" s="195">
        <v>41548</v>
      </c>
      <c r="B145" s="198">
        <f>'[8]Activos '!EC184</f>
        <v>6.5509022138716899</v>
      </c>
      <c r="C145" s="196">
        <f>'[8]Activos '!ED184</f>
        <v>7.4296110318647539</v>
      </c>
      <c r="D145" s="196">
        <f>'[8]Activos '!EE184</f>
        <v>4.4028945879968049</v>
      </c>
      <c r="E145" s="196">
        <f>'[8]Activos '!EF184</f>
        <v>9.8049621992900491</v>
      </c>
      <c r="F145" s="144">
        <f>'[8]Activos '!EB184</f>
        <v>6.6633022966352318</v>
      </c>
      <c r="G145" s="279">
        <v>0</v>
      </c>
      <c r="H145" s="145"/>
    </row>
    <row r="146" spans="1:11" x14ac:dyDescent="0.3">
      <c r="A146" s="195">
        <v>41579</v>
      </c>
      <c r="B146" s="198">
        <f>'[8]Activos '!EC185</f>
        <v>6.4993524162573273</v>
      </c>
      <c r="C146" s="196">
        <f>'[8]Activos '!ED185</f>
        <v>7.5171056782124142</v>
      </c>
      <c r="D146" s="196">
        <f>'[8]Activos '!EE185</f>
        <v>4.2973502166221467</v>
      </c>
      <c r="E146" s="196">
        <f>'[8]Activos '!EF185</f>
        <v>9.7985221766851023</v>
      </c>
      <c r="F146" s="144">
        <f>'[8]Activos '!EB185</f>
        <v>6.6429676246097493</v>
      </c>
      <c r="G146" s="279">
        <v>0</v>
      </c>
      <c r="H146" s="145"/>
      <c r="K146" s="148"/>
    </row>
    <row r="147" spans="1:11" x14ac:dyDescent="0.3">
      <c r="A147" s="195">
        <v>41609</v>
      </c>
      <c r="B147" s="198">
        <f>'[8]Activos '!EC186</f>
        <v>6.6217822685829457</v>
      </c>
      <c r="C147" s="196">
        <f>'[8]Activos '!ED186</f>
        <v>7.0200569088335927</v>
      </c>
      <c r="D147" s="196">
        <f>'[8]Activos '!EE186</f>
        <v>4.1538741777679649</v>
      </c>
      <c r="E147" s="196">
        <f>'[8]Activos '!EF186</f>
        <v>10.803566654508934</v>
      </c>
      <c r="F147" s="144">
        <f>'[8]Activos '!EB186</f>
        <v>6.5856828716632814</v>
      </c>
      <c r="G147" s="279">
        <v>0</v>
      </c>
      <c r="H147" s="145"/>
    </row>
    <row r="148" spans="1:11" x14ac:dyDescent="0.3">
      <c r="A148" s="195">
        <v>41640</v>
      </c>
      <c r="B148" s="198">
        <f>'[8]Activos '!EC187</f>
        <v>6.6071882834481936</v>
      </c>
      <c r="C148" s="196">
        <f>'[8]Activos '!ED187</f>
        <v>7.054620350503817</v>
      </c>
      <c r="D148" s="196">
        <f>'[8]Activos '!EE187</f>
        <v>4.1156585655860756</v>
      </c>
      <c r="E148" s="196">
        <f>'[8]Activos '!EF187</f>
        <v>11.31944847556729</v>
      </c>
      <c r="F148" s="144">
        <f>'[8]Activos '!EB187</f>
        <v>6.5937451035806536</v>
      </c>
      <c r="G148" s="279">
        <v>0</v>
      </c>
      <c r="H148" s="145"/>
    </row>
    <row r="149" spans="1:11" x14ac:dyDescent="0.3">
      <c r="A149" s="195">
        <v>41671</v>
      </c>
      <c r="B149" s="198">
        <f>'[8]Activos '!EC188</f>
        <v>6.3390344368975216</v>
      </c>
      <c r="C149" s="196">
        <f>'[8]Activos '!ED188</f>
        <v>7.2636791175186177</v>
      </c>
      <c r="D149" s="196">
        <f>'[8]Activos '!EE188</f>
        <v>4.0101355834835113</v>
      </c>
      <c r="E149" s="196">
        <f>'[8]Activos '!EF188</f>
        <v>11.513367733929968</v>
      </c>
      <c r="F149" s="144">
        <f>'[8]Activos '!EB188</f>
        <v>6.4859361136508173</v>
      </c>
      <c r="G149" s="279">
        <v>0</v>
      </c>
      <c r="H149" s="145"/>
    </row>
    <row r="150" spans="1:11" x14ac:dyDescent="0.3">
      <c r="A150" s="195">
        <v>41699</v>
      </c>
      <c r="B150" s="198">
        <f>'[8]Activos '!EC189</f>
        <v>6.5065687472318414</v>
      </c>
      <c r="C150" s="196">
        <f>'[8]Activos '!ED189</f>
        <v>7.3936326681470765</v>
      </c>
      <c r="D150" s="196">
        <f>'[8]Activos '!EE189</f>
        <v>4.0865280555201373</v>
      </c>
      <c r="E150" s="196">
        <f>'[8]Activos '!EF189</f>
        <v>11.367659417019368</v>
      </c>
      <c r="F150" s="144">
        <f>'[8]Activos '!EB189</f>
        <v>6.6214651096033288</v>
      </c>
      <c r="G150" s="279">
        <v>0</v>
      </c>
      <c r="H150" s="145"/>
    </row>
    <row r="151" spans="1:11" x14ac:dyDescent="0.3">
      <c r="A151" s="195">
        <v>41730</v>
      </c>
      <c r="B151" s="198">
        <f>'[8]Activos '!EC190</f>
        <v>6.3418568281056462</v>
      </c>
      <c r="C151" s="196">
        <f>'[8]Activos '!ED190</f>
        <v>7.332435178356385</v>
      </c>
      <c r="D151" s="196">
        <f>'[8]Activos '!EE190</f>
        <v>4.1371380644116238</v>
      </c>
      <c r="E151" s="196">
        <f>'[8]Activos '!EF190</f>
        <v>11.408257090503092</v>
      </c>
      <c r="F151" s="144">
        <f>'[8]Activos '!EB190</f>
        <v>6.5132601541180293</v>
      </c>
      <c r="G151" s="279">
        <v>0</v>
      </c>
      <c r="H151" s="145"/>
    </row>
    <row r="152" spans="1:11" x14ac:dyDescent="0.3">
      <c r="A152" s="195">
        <v>41760</v>
      </c>
      <c r="B152" s="198">
        <f>'[8]Activos '!EC191</f>
        <v>6.3304393006683251</v>
      </c>
      <c r="C152" s="196">
        <f>'[8]Activos '!ED191</f>
        <v>7.3273585948948572</v>
      </c>
      <c r="D152" s="196">
        <f>'[8]Activos '!EE191</f>
        <v>4.1659938327057064</v>
      </c>
      <c r="E152" s="196">
        <f>'[8]Activos '!EF191</f>
        <v>11.415549225611011</v>
      </c>
      <c r="F152" s="144">
        <f>'[8]Activos '!EB191</f>
        <v>6.5058566384188472</v>
      </c>
      <c r="G152" s="279">
        <v>0</v>
      </c>
      <c r="H152" s="145"/>
    </row>
    <row r="153" spans="1:11" x14ac:dyDescent="0.3">
      <c r="A153" s="195">
        <v>41791</v>
      </c>
      <c r="B153" s="198">
        <f>'[8]Activos '!EC192</f>
        <v>6.4904993306902021</v>
      </c>
      <c r="C153" s="196">
        <f>'[8]Activos '!ED192</f>
        <v>7.462341459206054</v>
      </c>
      <c r="D153" s="196">
        <f>'[8]Activos '!EE192</f>
        <v>4.229045856633098</v>
      </c>
      <c r="E153" s="196">
        <f>'[8]Activos '!EF192</f>
        <v>12.309582167542962</v>
      </c>
      <c r="F153" s="144">
        <f>'[8]Activos '!EB192</f>
        <v>6.6657368312761536</v>
      </c>
      <c r="G153" s="279">
        <v>0</v>
      </c>
      <c r="H153" s="145"/>
    </row>
    <row r="154" spans="1:11" s="149" customFormat="1" x14ac:dyDescent="0.3">
      <c r="A154" s="195">
        <v>41821</v>
      </c>
      <c r="B154" s="198">
        <f>'[8]Activos '!EC193</f>
        <v>6.588493643808695</v>
      </c>
      <c r="C154" s="196">
        <f>'[8]Activos '!ED193</f>
        <v>7.0257203161302408</v>
      </c>
      <c r="D154" s="196">
        <f>'[8]Activos '!EE193</f>
        <v>4.1281475696187329</v>
      </c>
      <c r="E154" s="196">
        <f>'[8]Activos '!EF193</f>
        <v>12.04202739970906</v>
      </c>
      <c r="F154" s="144">
        <f>'[8]Activos '!EB193</f>
        <v>6.5819682939681936</v>
      </c>
      <c r="G154" s="279">
        <v>0</v>
      </c>
      <c r="H154" s="145"/>
    </row>
    <row r="155" spans="1:11" s="149" customFormat="1" x14ac:dyDescent="0.3">
      <c r="A155" s="195">
        <v>41852</v>
      </c>
      <c r="B155" s="198">
        <f>'[8]Activos '!EC194</f>
        <v>6.5995972998166854</v>
      </c>
      <c r="C155" s="196">
        <f>'[8]Activos '!ED194</f>
        <v>7.2751838411977907</v>
      </c>
      <c r="D155" s="196">
        <f>'[8]Activos '!EE194</f>
        <v>4.226570760891776</v>
      </c>
      <c r="E155" s="196">
        <f>'[8]Activos '!EF194</f>
        <v>12.053878079846477</v>
      </c>
      <c r="F155" s="144">
        <f>'[8]Activos '!EB194</f>
        <v>6.6673060219696838</v>
      </c>
      <c r="G155" s="279">
        <v>0</v>
      </c>
      <c r="H155" s="145"/>
    </row>
    <row r="156" spans="1:11" s="149" customFormat="1" x14ac:dyDescent="0.3">
      <c r="A156" s="195">
        <v>41883</v>
      </c>
      <c r="B156" s="198">
        <f>'[8]Activos '!EC195</f>
        <v>6.575660245646918</v>
      </c>
      <c r="C156" s="196">
        <f>'[8]Activos '!ED195</f>
        <v>7.2226177080035274</v>
      </c>
      <c r="D156" s="196">
        <f>'[8]Activos '!EE195</f>
        <v>4.2221527498566012</v>
      </c>
      <c r="E156" s="196">
        <f>'[8]Activos '!EF195</f>
        <v>12.230299205410811</v>
      </c>
      <c r="F156" s="144">
        <f>'[8]Activos '!EB195</f>
        <v>6.6462046673590445</v>
      </c>
      <c r="G156" s="279">
        <v>0</v>
      </c>
      <c r="H156" s="145"/>
    </row>
    <row r="157" spans="1:11" s="149" customFormat="1" x14ac:dyDescent="0.3">
      <c r="A157" s="195">
        <v>41913</v>
      </c>
      <c r="B157" s="198">
        <f>'[8]Activos '!EC196</f>
        <v>6.5263757942610203</v>
      </c>
      <c r="C157" s="196">
        <f>'[8]Activos '!ED196</f>
        <v>7.0890517432796232</v>
      </c>
      <c r="D157" s="196">
        <f>'[8]Activos '!EE196</f>
        <v>4.1809833410657884</v>
      </c>
      <c r="E157" s="196">
        <f>'[8]Activos '!EF196</f>
        <v>12.237142900165416</v>
      </c>
      <c r="F157" s="144">
        <f>'[8]Activos '!EB196</f>
        <v>6.5740110524801905</v>
      </c>
      <c r="G157" s="279">
        <v>0</v>
      </c>
      <c r="H157" s="145"/>
    </row>
    <row r="158" spans="1:11" s="149" customFormat="1" x14ac:dyDescent="0.3">
      <c r="A158" s="195">
        <v>41944</v>
      </c>
      <c r="B158" s="198">
        <f>'[8]Activos '!EC197</f>
        <v>6.3424066757610378</v>
      </c>
      <c r="C158" s="196">
        <f>'[8]Activos '!ED197</f>
        <v>7.2219271250053163</v>
      </c>
      <c r="D158" s="196">
        <f>'[8]Activos '!EE197</f>
        <v>4.3383910208911063</v>
      </c>
      <c r="E158" s="196">
        <f>'[8]Activos '!EF197</f>
        <v>12.338939704284362</v>
      </c>
      <c r="F158" s="144">
        <f>'[8]Activos '!EB197</f>
        <v>6.5243493057133231</v>
      </c>
      <c r="G158" s="279">
        <v>0</v>
      </c>
      <c r="H158" s="145"/>
    </row>
    <row r="159" spans="1:11" x14ac:dyDescent="0.3">
      <c r="A159" s="195">
        <v>41974</v>
      </c>
      <c r="B159" s="198">
        <f>'[8]Activos '!EC198</f>
        <v>6.6516598036270134</v>
      </c>
      <c r="C159" s="196">
        <f>'[8]Activos '!ED198</f>
        <v>6.8959602348392988</v>
      </c>
      <c r="D159" s="196">
        <f>'[8]Activos '!EE198</f>
        <v>4.1999707523339485</v>
      </c>
      <c r="E159" s="196">
        <f>'[8]Activos '!EF198</f>
        <v>11.939780450501479</v>
      </c>
      <c r="F159" s="144">
        <f>'[8]Activos '!EB198</f>
        <v>6.5847115209949525</v>
      </c>
      <c r="G159" s="279">
        <v>0</v>
      </c>
      <c r="H159" s="145"/>
    </row>
    <row r="160" spans="1:11" x14ac:dyDescent="0.3">
      <c r="A160" s="195">
        <v>42005</v>
      </c>
      <c r="B160" s="198">
        <f>'[8]Activos '!EC199</f>
        <v>6.7571001830191744</v>
      </c>
      <c r="C160" s="196">
        <f>'[8]Activos '!ED199</f>
        <v>7.0152722555540601</v>
      </c>
      <c r="D160" s="196">
        <f>'[8]Activos '!EE199</f>
        <v>3.7293885334201375</v>
      </c>
      <c r="E160" s="196">
        <f>'[8]Activos '!EF199</f>
        <v>11.843112279182137</v>
      </c>
      <c r="F160" s="144">
        <f>'[8]Activos '!EB199</f>
        <v>6.6206207502071432</v>
      </c>
      <c r="G160" s="279">
        <v>0</v>
      </c>
      <c r="H160" s="145"/>
    </row>
    <row r="161" spans="1:8" x14ac:dyDescent="0.3">
      <c r="A161" s="195">
        <v>42036</v>
      </c>
      <c r="B161" s="198">
        <f>'[8]Activos '!EC200</f>
        <v>6.6254611000156949</v>
      </c>
      <c r="C161" s="196">
        <f>'[8]Activos '!ED200</f>
        <v>7.201454858722073</v>
      </c>
      <c r="D161" s="196">
        <f>'[8]Activos '!EE200</f>
        <v>3.5972089312737534</v>
      </c>
      <c r="E161" s="196">
        <f>'[8]Activos '!EF200</f>
        <v>10.742694388995719</v>
      </c>
      <c r="F161" s="144">
        <f>'[8]Activos '!EB200</f>
        <v>6.5578734754184422</v>
      </c>
      <c r="G161" s="279">
        <v>0</v>
      </c>
      <c r="H161" s="145"/>
    </row>
    <row r="162" spans="1:8" x14ac:dyDescent="0.3">
      <c r="A162" s="195">
        <v>42064</v>
      </c>
      <c r="B162" s="198">
        <f>'[8]Activos '!EC201</f>
        <v>6.5038056768709511</v>
      </c>
      <c r="C162" s="196">
        <f>'[8]Activos '!ED201</f>
        <v>7.1900173055238978</v>
      </c>
      <c r="D162" s="196">
        <f>'[8]Activos '!EE201</f>
        <v>3.5231705463679845</v>
      </c>
      <c r="E162" s="196">
        <f>'[8]Activos '!EF201</f>
        <v>10.809100425102306</v>
      </c>
      <c r="F162" s="144">
        <f>'[8]Activos '!EB201</f>
        <v>6.4751650696178427</v>
      </c>
      <c r="G162" s="279">
        <v>0</v>
      </c>
      <c r="H162" s="145"/>
    </row>
    <row r="163" spans="1:8" x14ac:dyDescent="0.3">
      <c r="A163" s="195">
        <v>42095</v>
      </c>
      <c r="B163" s="198">
        <f>'[8]Activos '!EC202</f>
        <v>6.5368953714041309</v>
      </c>
      <c r="C163" s="196">
        <f>'[8]Activos '!ED202</f>
        <v>7.3371681164573115</v>
      </c>
      <c r="D163" s="196">
        <f>'[8]Activos '!EE202</f>
        <v>3.4994595073112249</v>
      </c>
      <c r="E163" s="196">
        <f>'[8]Activos '!EF202</f>
        <v>10.484713740390688</v>
      </c>
      <c r="F163" s="144">
        <f>'[8]Activos '!EB202</f>
        <v>6.5193430597600628</v>
      </c>
      <c r="G163" s="279">
        <v>0</v>
      </c>
      <c r="H163" s="145"/>
    </row>
    <row r="164" spans="1:8" x14ac:dyDescent="0.3">
      <c r="A164" s="195">
        <v>42125</v>
      </c>
      <c r="B164" s="198">
        <f>'[8]Activos '!EC203</f>
        <v>6.3803550049901281</v>
      </c>
      <c r="C164" s="196">
        <f>'[8]Activos '!ED203</f>
        <v>7.4860935289650721</v>
      </c>
      <c r="D164" s="196">
        <f>'[8]Activos '!EE203</f>
        <v>3.7047159461889252</v>
      </c>
      <c r="E164" s="196">
        <f>'[8]Activos '!EF203</f>
        <v>10.174696730494459</v>
      </c>
      <c r="F164" s="144">
        <f>'[8]Activos '!EB203</f>
        <v>6.4792672547702157</v>
      </c>
      <c r="G164" s="279">
        <v>0</v>
      </c>
      <c r="H164" s="145"/>
    </row>
    <row r="165" spans="1:8" x14ac:dyDescent="0.3">
      <c r="A165" s="195">
        <v>42156</v>
      </c>
      <c r="B165" s="198">
        <f>'[8]Activos '!EC204</f>
        <v>6.7455168273009329</v>
      </c>
      <c r="C165" s="196">
        <f>'[8]Activos '!ED204</f>
        <v>7.4426507411970544</v>
      </c>
      <c r="D165" s="196">
        <f>'[8]Activos '!EE204</f>
        <v>3.7865049308901026</v>
      </c>
      <c r="E165" s="196">
        <f>'[8]Activos '!EF204</f>
        <v>10.706336549626313</v>
      </c>
      <c r="F165" s="144">
        <f>'[8]Activos '!EB204</f>
        <v>6.7096175546889816</v>
      </c>
      <c r="G165" s="279">
        <v>0</v>
      </c>
      <c r="H165" s="145"/>
    </row>
    <row r="166" spans="1:8" x14ac:dyDescent="0.3">
      <c r="A166" s="195">
        <v>42186</v>
      </c>
      <c r="B166" s="198">
        <f>'[8]Activos '!EC205</f>
        <v>6.5984416065711775</v>
      </c>
      <c r="C166" s="196">
        <f>'[8]Activos '!ED205</f>
        <v>7.1424159532394143</v>
      </c>
      <c r="D166" s="196">
        <f>'[8]Activos '!EE205</f>
        <v>3.6401779713665761</v>
      </c>
      <c r="E166" s="196">
        <f>'[8]Activos '!EF205</f>
        <v>10.669120600659349</v>
      </c>
      <c r="F166" s="144">
        <f>'[8]Activos '!EB205</f>
        <v>6.5224504735928228</v>
      </c>
      <c r="G166" s="279">
        <v>0</v>
      </c>
      <c r="H166" s="145"/>
    </row>
    <row r="167" spans="1:8" x14ac:dyDescent="0.3">
      <c r="A167" s="195">
        <v>42217</v>
      </c>
      <c r="B167" s="198">
        <f>'[8]Activos '!EC206</f>
        <v>6.4372721113468785</v>
      </c>
      <c r="C167" s="196">
        <f>'[8]Activos '!ED206</f>
        <v>7.1764590863903051</v>
      </c>
      <c r="D167" s="196">
        <f>'[8]Activos '!EE206</f>
        <v>3.7025843373024876</v>
      </c>
      <c r="E167" s="196">
        <f>'[8]Activos '!EF206</f>
        <v>10.592682775804867</v>
      </c>
      <c r="F167" s="144">
        <f>'[8]Activos '!EB206</f>
        <v>6.4384389619325866</v>
      </c>
      <c r="G167" s="279">
        <v>0</v>
      </c>
      <c r="H167" s="145"/>
    </row>
    <row r="168" spans="1:8" x14ac:dyDescent="0.3">
      <c r="A168" s="195">
        <v>42248</v>
      </c>
      <c r="B168" s="198">
        <f>'[8]Activos '!EC207</f>
        <v>6.5505956051188665</v>
      </c>
      <c r="C168" s="196">
        <f>'[8]Activos '!ED207</f>
        <v>7.091441659232979</v>
      </c>
      <c r="D168" s="196">
        <f>'[8]Activos '!EE207</f>
        <v>3.6911143310236207</v>
      </c>
      <c r="E168" s="196">
        <f>'[8]Activos '!EF207</f>
        <v>10.443789779515299</v>
      </c>
      <c r="F168" s="144">
        <f>'[8]Activos '!EB207</f>
        <v>6.4747458976876935</v>
      </c>
      <c r="G168" s="279">
        <v>0</v>
      </c>
      <c r="H168" s="145"/>
    </row>
    <row r="169" spans="1:8" x14ac:dyDescent="0.3">
      <c r="A169" s="195">
        <v>42278</v>
      </c>
      <c r="B169" s="198">
        <f>'[8]Activos '!EC208</f>
        <v>6.6953647793047644</v>
      </c>
      <c r="C169" s="196">
        <f>'[8]Activos '!ED208</f>
        <v>7.1193339798086273</v>
      </c>
      <c r="D169" s="196">
        <f>'[8]Activos '!EE208</f>
        <v>3.716189858573383</v>
      </c>
      <c r="E169" s="196">
        <f>'[8]Activos '!EF208</f>
        <v>10.403895609659795</v>
      </c>
      <c r="F169" s="144">
        <f>'[8]Activos '!EB208</f>
        <v>6.5699301994564694</v>
      </c>
      <c r="G169" s="279">
        <v>0</v>
      </c>
      <c r="H169" s="145"/>
    </row>
    <row r="170" spans="1:8" x14ac:dyDescent="0.3">
      <c r="A170" s="195">
        <v>42309</v>
      </c>
      <c r="B170" s="198">
        <f>'[8]Activos '!EC209</f>
        <v>6.4891479338119566</v>
      </c>
      <c r="C170" s="196">
        <f>'[8]Activos '!ED209</f>
        <v>7.3099323490559742</v>
      </c>
      <c r="D170" s="196">
        <f>'[8]Activos '!EE209</f>
        <v>3.7449640570042457</v>
      </c>
      <c r="E170" s="196">
        <f>'[8]Activos '!EF209</f>
        <v>10.510103160282718</v>
      </c>
      <c r="F170" s="144">
        <f>'[8]Activos '!EB209</f>
        <v>6.5018634209553214</v>
      </c>
      <c r="G170" s="279">
        <v>0</v>
      </c>
      <c r="H170" s="145"/>
    </row>
    <row r="171" spans="1:8" x14ac:dyDescent="0.3">
      <c r="A171" s="195">
        <v>42339</v>
      </c>
      <c r="B171" s="198">
        <f>'[8]Activos '!EC210</f>
        <v>6.8777738117236353</v>
      </c>
      <c r="C171" s="196">
        <f>'[8]Activos '!ED210</f>
        <v>7.0489684929229828</v>
      </c>
      <c r="D171" s="196">
        <f>'[8]Activos '!EE210</f>
        <v>3.6104340979034082</v>
      </c>
      <c r="E171" s="196">
        <f>'[8]Activos '!EF210</f>
        <v>10.60889251237745</v>
      </c>
      <c r="F171" s="144">
        <f>'[8]Activos '!EB210</f>
        <v>6.6451001491349633</v>
      </c>
      <c r="G171" s="279">
        <v>0</v>
      </c>
      <c r="H171" s="145"/>
    </row>
    <row r="172" spans="1:8" x14ac:dyDescent="0.3">
      <c r="A172" s="195">
        <v>42370</v>
      </c>
      <c r="B172" s="198">
        <f>'[8]Activos '!EC211</f>
        <v>6.9573951678207653</v>
      </c>
      <c r="C172" s="196">
        <f>'[8]Activos '!ED211</f>
        <v>7.1377075313407019</v>
      </c>
      <c r="D172" s="196">
        <f>'[8]Activos '!EE211</f>
        <v>3.7560611488681213</v>
      </c>
      <c r="E172" s="196">
        <f>'[8]Activos '!EF211</f>
        <v>10.830764461706645</v>
      </c>
      <c r="F172" s="144">
        <f>'[8]Activos '!EB211</f>
        <v>6.7363315911311092</v>
      </c>
      <c r="G172" s="279">
        <v>0</v>
      </c>
      <c r="H172" s="145"/>
    </row>
    <row r="173" spans="1:8" x14ac:dyDescent="0.3">
      <c r="A173" s="195">
        <v>42401</v>
      </c>
      <c r="B173" s="198">
        <f>'[8]Activos '!EC212</f>
        <v>6.8660749884924117</v>
      </c>
      <c r="C173" s="196">
        <f>'[8]Activos '!ED212</f>
        <v>7.4070205062512366</v>
      </c>
      <c r="D173" s="196">
        <f>'[8]Activos '!EE212</f>
        <v>3.6692507160171672</v>
      </c>
      <c r="E173" s="196">
        <f>'[8]Activos '!EF212</f>
        <v>10.806359757518134</v>
      </c>
      <c r="F173" s="144">
        <f>'[8]Activos '!EB212</f>
        <v>6.7460570351631759</v>
      </c>
      <c r="G173" s="279">
        <v>0</v>
      </c>
      <c r="H173" s="145"/>
    </row>
    <row r="174" spans="1:8" x14ac:dyDescent="0.3">
      <c r="A174" s="195">
        <v>42430</v>
      </c>
      <c r="B174" s="198">
        <f>'[8]Activos '!EC213</f>
        <v>7.03802301950887</v>
      </c>
      <c r="C174" s="196">
        <f>'[8]Activos '!ED213</f>
        <v>7.5618364699498564</v>
      </c>
      <c r="D174" s="196">
        <f>'[8]Activos '!EE213</f>
        <v>3.7194209102280733</v>
      </c>
      <c r="E174" s="196">
        <f>'[8]Activos '!EF213</f>
        <v>10.836268035857174</v>
      </c>
      <c r="F174" s="144">
        <f>'[8]Activos '!EB213</f>
        <v>6.8914682843779902</v>
      </c>
      <c r="G174" s="279">
        <v>0</v>
      </c>
      <c r="H174" s="145"/>
    </row>
    <row r="175" spans="1:8" x14ac:dyDescent="0.3">
      <c r="A175" s="195">
        <v>42461</v>
      </c>
      <c r="B175" s="198">
        <f>'[8]Activos '!EC214</f>
        <v>7.0777991664861091</v>
      </c>
      <c r="C175" s="196">
        <f>'[8]Activos '!ED214</f>
        <v>7.5402830681052162</v>
      </c>
      <c r="D175" s="196">
        <f>'[8]Activos '!EE214</f>
        <v>3.7825233699574703</v>
      </c>
      <c r="E175" s="196">
        <f>'[8]Activos '!EF214</f>
        <v>10.832929125674957</v>
      </c>
      <c r="F175" s="144">
        <f>'[8]Activos '!EB214</f>
        <v>6.9142323416700622</v>
      </c>
      <c r="G175" s="279">
        <v>0</v>
      </c>
      <c r="H175" s="145"/>
    </row>
    <row r="176" spans="1:8" x14ac:dyDescent="0.3">
      <c r="A176" s="195">
        <v>42491</v>
      </c>
      <c r="B176" s="198">
        <f>'[8]Activos '!EC215</f>
        <v>7.2768214481304998</v>
      </c>
      <c r="C176" s="196">
        <f>'[8]Activos '!ED215</f>
        <v>7.6992793576771827</v>
      </c>
      <c r="D176" s="196">
        <f>'[8]Activos '!EE215</f>
        <v>3.9216213750552087</v>
      </c>
      <c r="E176" s="196">
        <f>'[8]Activos '!EF215</f>
        <v>10.934294946514997</v>
      </c>
      <c r="F176" s="144">
        <f>'[8]Activos '!EB215</f>
        <v>7.0918123477350967</v>
      </c>
      <c r="G176" s="279">
        <v>0</v>
      </c>
      <c r="H176" s="145"/>
    </row>
    <row r="177" spans="1:8" x14ac:dyDescent="0.3">
      <c r="A177" s="195">
        <v>42522</v>
      </c>
      <c r="B177" s="198">
        <f>'[8]Activos '!EC216</f>
        <v>7.5240643431531193</v>
      </c>
      <c r="C177" s="196">
        <f>'[8]Activos '!ED216</f>
        <v>7.6175102824749947</v>
      </c>
      <c r="D177" s="196">
        <f>'[8]Activos '!EE216</f>
        <v>3.8620625069751147</v>
      </c>
      <c r="E177" s="196">
        <f>'[8]Activos '!EF216</f>
        <v>11.365765348049457</v>
      </c>
      <c r="F177" s="144">
        <f>'[8]Activos '!EB216</f>
        <v>7.2166606301959746</v>
      </c>
      <c r="G177" s="279">
        <v>0</v>
      </c>
      <c r="H177" s="145"/>
    </row>
    <row r="178" spans="1:8" x14ac:dyDescent="0.3">
      <c r="A178" s="195">
        <v>42552</v>
      </c>
      <c r="B178" s="198">
        <f>'[8]Activos '!EC217</f>
        <v>7.6594907091863327</v>
      </c>
      <c r="C178" s="196">
        <f>'[8]Activos '!ED217</f>
        <v>7.8160659910021177</v>
      </c>
      <c r="D178" s="196">
        <f>'[8]Activos '!EE217</f>
        <v>4.0084251240371325</v>
      </c>
      <c r="E178" s="196">
        <f>'[8]Activos '!EF217</f>
        <v>11.354795580091373</v>
      </c>
      <c r="F178" s="144">
        <f>'[8]Activos '!EB217</f>
        <v>7.3649912222446199</v>
      </c>
      <c r="G178" s="279">
        <v>0</v>
      </c>
      <c r="H178" s="145"/>
    </row>
    <row r="179" spans="1:8" x14ac:dyDescent="0.3">
      <c r="A179" s="195">
        <v>42583</v>
      </c>
      <c r="B179" s="198">
        <f>'[8]Activos '!EC218</f>
        <v>7.7350708898613538</v>
      </c>
      <c r="C179" s="196">
        <f>'[8]Activos '!ED218</f>
        <v>7.7573149433697033</v>
      </c>
      <c r="D179" s="196">
        <f>'[8]Activos '!EE218</f>
        <v>4.0015758124466858</v>
      </c>
      <c r="E179" s="196">
        <f>'[8]Activos '!EF218</f>
        <v>11.21364573022306</v>
      </c>
      <c r="F179" s="144">
        <f>'[8]Activos '!EB218</f>
        <v>7.3856031906820041</v>
      </c>
      <c r="G179" s="279">
        <v>0</v>
      </c>
      <c r="H179" s="145"/>
    </row>
    <row r="180" spans="1:8" x14ac:dyDescent="0.3">
      <c r="A180" s="195">
        <v>42614</v>
      </c>
      <c r="B180" s="198">
        <f>'[8]Activos '!EC219</f>
        <v>7.6322097153148372</v>
      </c>
      <c r="C180" s="196">
        <f>'[8]Activos '!ED219</f>
        <v>7.7168268095899304</v>
      </c>
      <c r="D180" s="196">
        <f>'[8]Activos '!EE219</f>
        <v>4.0199516668234905</v>
      </c>
      <c r="E180" s="196">
        <f>'[8]Activos '!EF219</f>
        <v>10.873459911932168</v>
      </c>
      <c r="F180" s="144">
        <f>'[8]Activos '!EB219</f>
        <v>7.308196603644566</v>
      </c>
      <c r="G180" s="279">
        <v>0</v>
      </c>
      <c r="H180" s="145"/>
    </row>
    <row r="181" spans="1:8" x14ac:dyDescent="0.3">
      <c r="A181" s="195">
        <v>42644</v>
      </c>
      <c r="B181" s="198">
        <f>'[8]Activos '!EC220</f>
        <v>7.8091602313417914</v>
      </c>
      <c r="C181" s="196">
        <f>'[8]Activos '!ED220</f>
        <v>7.9008583893225248</v>
      </c>
      <c r="D181" s="196">
        <f>'[8]Activos '!EE220</f>
        <v>4.1549558234286135</v>
      </c>
      <c r="E181" s="196">
        <f>'[8]Activos '!EF220</f>
        <v>11.082293754998185</v>
      </c>
      <c r="F181" s="144">
        <f>'[8]Activos '!EB220</f>
        <v>7.4797627135251368</v>
      </c>
      <c r="G181" s="279">
        <v>0</v>
      </c>
      <c r="H181" s="145"/>
    </row>
    <row r="182" spans="1:8" x14ac:dyDescent="0.3">
      <c r="A182" s="195">
        <v>42675</v>
      </c>
      <c r="B182" s="198">
        <f>'[8]Activos '!EC221</f>
        <v>8.5163023381229515</v>
      </c>
      <c r="C182" s="196">
        <f>'[8]Activos '!ED221</f>
        <v>8.051202589248156</v>
      </c>
      <c r="D182" s="196">
        <f>'[8]Activos '!EE221</f>
        <v>4.2606208336324833</v>
      </c>
      <c r="E182" s="196">
        <f>'[8]Activos '!EF221</f>
        <v>11.221897746636785</v>
      </c>
      <c r="F182" s="144">
        <f>'[8]Activos '!EB221</f>
        <v>7.9459489792987723</v>
      </c>
      <c r="G182" s="279">
        <v>0</v>
      </c>
      <c r="H182" s="145"/>
    </row>
    <row r="183" spans="1:8" x14ac:dyDescent="0.3">
      <c r="A183" s="195">
        <v>42705</v>
      </c>
      <c r="B183" s="198">
        <f>'[8]Activos '!EC222</f>
        <v>8.6310784063998121</v>
      </c>
      <c r="C183" s="196">
        <f>'[8]Activos '!ED222</f>
        <v>7.7583858395003604</v>
      </c>
      <c r="D183" s="196">
        <f>'[8]Activos '!EE222</f>
        <v>4.0966691009068645</v>
      </c>
      <c r="E183" s="196">
        <f>'[8]Activos '!EF222</f>
        <v>11.764791920618704</v>
      </c>
      <c r="F183" s="144">
        <f>'[8]Activos '!EB222</f>
        <v>7.9153104702503185</v>
      </c>
      <c r="G183" s="279">
        <v>0</v>
      </c>
      <c r="H183" s="145"/>
    </row>
    <row r="184" spans="1:8" x14ac:dyDescent="0.3">
      <c r="A184" s="195">
        <v>42736</v>
      </c>
      <c r="B184" s="198">
        <f>'[8]Activos '!EC223</f>
        <v>9.928592626322791</v>
      </c>
      <c r="C184" s="196">
        <f>'[8]Activos '!ED223</f>
        <v>7.9182447627489658</v>
      </c>
      <c r="D184" s="196">
        <f>'[8]Activos '!EE223</f>
        <v>4.2801141640781006</v>
      </c>
      <c r="E184" s="196">
        <f>'[8]Activos '!EF223</f>
        <v>11.927458705724122</v>
      </c>
      <c r="F184" s="144">
        <f>'[8]Activos '!EB223</f>
        <v>8.7168952832956279</v>
      </c>
      <c r="G184" s="279">
        <v>0</v>
      </c>
      <c r="H184" s="145"/>
    </row>
    <row r="185" spans="1:8" x14ac:dyDescent="0.3">
      <c r="A185" s="195">
        <v>42767</v>
      </c>
      <c r="B185" s="198">
        <f>'[8]Activos '!EC224</f>
        <v>10.053991216714413</v>
      </c>
      <c r="C185" s="196">
        <f>'[8]Activos '!ED224</f>
        <v>8.2487615934411664</v>
      </c>
      <c r="D185" s="196">
        <f>'[8]Activos '!EE224</f>
        <v>4.2605523605334694</v>
      </c>
      <c r="E185" s="196">
        <f>'[8]Activos '!EF224</f>
        <v>11.957453277570252</v>
      </c>
      <c r="F185" s="144">
        <f>'[8]Activos '!EB224</f>
        <v>8.8775893906390344</v>
      </c>
      <c r="G185" s="279">
        <v>0</v>
      </c>
      <c r="H185" s="145"/>
    </row>
    <row r="186" spans="1:8" x14ac:dyDescent="0.3">
      <c r="A186" s="195">
        <v>42795</v>
      </c>
      <c r="B186" s="198">
        <f>'[8]Activos '!EC225</f>
        <v>10.189005944461384</v>
      </c>
      <c r="C186" s="196">
        <f>'[8]Activos '!ED225</f>
        <v>8.3382230273295281</v>
      </c>
      <c r="D186" s="196">
        <f>'[8]Activos '!EE225</f>
        <v>4.2655032764662995</v>
      </c>
      <c r="E186" s="196">
        <f>'[8]Activos '!EF225</f>
        <v>11.64195988385892</v>
      </c>
      <c r="F186" s="144">
        <f>'[8]Activos '!EB225</f>
        <v>8.9704385001690223</v>
      </c>
      <c r="G186" s="279">
        <v>0</v>
      </c>
      <c r="H186" s="145"/>
    </row>
    <row r="187" spans="1:8" x14ac:dyDescent="0.3">
      <c r="A187" s="195">
        <v>42826</v>
      </c>
      <c r="B187" s="198">
        <f>'[8]Activos '!EC226</f>
        <v>10.190917906712887</v>
      </c>
      <c r="C187" s="196">
        <f>'[8]Activos '!ED226</f>
        <v>8.7445166886376509</v>
      </c>
      <c r="D187" s="196">
        <f>'[8]Activos '!EE226</f>
        <v>4.559263798082287</v>
      </c>
      <c r="E187" s="196">
        <f>'[8]Activos '!EF226</f>
        <v>11.91508630643899</v>
      </c>
      <c r="F187" s="144">
        <f>'[8]Activos '!EB226</f>
        <v>9.1295724045981554</v>
      </c>
      <c r="G187" s="279">
        <v>0</v>
      </c>
      <c r="H187" s="145"/>
    </row>
    <row r="188" spans="1:8" x14ac:dyDescent="0.3">
      <c r="A188" s="195">
        <v>42856</v>
      </c>
      <c r="B188" s="198">
        <f>'[8]Activos '!EC227</f>
        <v>10.427980068002313</v>
      </c>
      <c r="C188" s="196">
        <f>'[8]Activos '!ED227</f>
        <v>8.8702490955796804</v>
      </c>
      <c r="D188" s="196">
        <f>'[8]Activos '!EE227</f>
        <v>4.8147160715676094</v>
      </c>
      <c r="E188" s="196">
        <f>'[8]Activos '!EF227</f>
        <v>11.898594206194989</v>
      </c>
      <c r="F188" s="144">
        <f>'[8]Activos '!EB227</f>
        <v>9.3264226174921969</v>
      </c>
      <c r="G188" s="279">
        <v>0</v>
      </c>
      <c r="H188" s="145"/>
    </row>
    <row r="189" spans="1:8" x14ac:dyDescent="0.3">
      <c r="A189" s="195">
        <v>42887</v>
      </c>
      <c r="B189" s="198">
        <f>'[8]Activos '!EC228</f>
        <v>10.634848714785189</v>
      </c>
      <c r="C189" s="196">
        <f>'[8]Activos '!ED228</f>
        <v>8.9287922174564542</v>
      </c>
      <c r="D189" s="196">
        <f>'[8]Activos '!EE228</f>
        <v>4.8577796249472849</v>
      </c>
      <c r="E189" s="196">
        <f>'[8]Activos '!EF228</f>
        <v>12.03767180194049</v>
      </c>
      <c r="F189" s="144">
        <f>'[8]Activos '!EB228</f>
        <v>9.475063705671996</v>
      </c>
      <c r="G189" s="279">
        <v>0</v>
      </c>
      <c r="H189" s="145"/>
    </row>
    <row r="190" spans="1:8" x14ac:dyDescent="0.3">
      <c r="A190" s="195">
        <v>42917</v>
      </c>
      <c r="B190" s="198">
        <f>'[8]Activos '!EC229</f>
        <v>10.814777168585222</v>
      </c>
      <c r="C190" s="196">
        <f>'[8]Activos '!ED229</f>
        <v>8.985458080832414</v>
      </c>
      <c r="D190" s="196">
        <f>'[8]Activos '!EE229</f>
        <v>5.1110138803134975</v>
      </c>
      <c r="E190" s="196">
        <f>'[8]Activos '!EF229</f>
        <v>11.832329797157293</v>
      </c>
      <c r="F190" s="144">
        <f>'[8]Activos '!EB229</f>
        <v>9.6097283557938287</v>
      </c>
      <c r="G190" s="279">
        <v>0</v>
      </c>
      <c r="H190" s="145"/>
    </row>
    <row r="191" spans="1:8" x14ac:dyDescent="0.3">
      <c r="A191" s="195">
        <v>42948</v>
      </c>
      <c r="B191" s="198">
        <f>'[8]Activos '!EC230</f>
        <v>11.007401498251635</v>
      </c>
      <c r="C191" s="196">
        <f>'[8]Activos '!ED230</f>
        <v>8.8976582801046469</v>
      </c>
      <c r="D191" s="196">
        <f>'[8]Activos '!EE230</f>
        <v>5.1440050827938526</v>
      </c>
      <c r="E191" s="196">
        <f>'[8]Activos '!EF230</f>
        <v>11.707825434494715</v>
      </c>
      <c r="F191" s="144">
        <f>'[8]Activos '!EB230</f>
        <v>9.68419522696718</v>
      </c>
      <c r="G191" s="279">
        <v>0</v>
      </c>
      <c r="H191" s="145"/>
    </row>
    <row r="192" spans="1:8" x14ac:dyDescent="0.3">
      <c r="A192" s="195">
        <v>42979</v>
      </c>
      <c r="B192" s="198">
        <f>'[8]Activos '!EC231</f>
        <v>10.915910080435026</v>
      </c>
      <c r="C192" s="196">
        <f>'[8]Activos '!ED231</f>
        <v>8.9610371282628236</v>
      </c>
      <c r="D192" s="196">
        <f>'[8]Activos '!EE231</f>
        <v>5.2447725350709655</v>
      </c>
      <c r="E192" s="196">
        <f>'[8]Activos '!EF231</f>
        <v>11.635729533759568</v>
      </c>
      <c r="F192" s="144">
        <f>'[8]Activos '!EB231</f>
        <v>9.6579677446219652</v>
      </c>
      <c r="G192" s="279">
        <v>0</v>
      </c>
    </row>
    <row r="193" spans="1:7" x14ac:dyDescent="0.3">
      <c r="A193" s="195">
        <v>43009</v>
      </c>
      <c r="B193" s="198">
        <f>'[8]Activos '!EC232</f>
        <v>10.930735119328046</v>
      </c>
      <c r="C193" s="196">
        <f>'[8]Activos '!ED232</f>
        <v>9.028263618332403</v>
      </c>
      <c r="D193" s="196">
        <f>'[8]Activos '!EE232</f>
        <v>5.3755088601727996</v>
      </c>
      <c r="E193" s="196">
        <f>'[8]Activos '!EF232</f>
        <v>11.467524389352441</v>
      </c>
      <c r="F193" s="144">
        <f>'[8]Activos '!EB232</f>
        <v>9.6913243426901658</v>
      </c>
      <c r="G193" s="279">
        <v>0</v>
      </c>
    </row>
    <row r="194" spans="1:7" x14ac:dyDescent="0.3">
      <c r="A194" s="195">
        <v>43040</v>
      </c>
      <c r="B194" s="198">
        <f>'[8]Activos '!EC233</f>
        <v>11.299998148743578</v>
      </c>
      <c r="C194" s="196">
        <f>'[8]Activos '!ED233</f>
        <v>9.1270077253757194</v>
      </c>
      <c r="D194" s="196">
        <f>'[8]Activos '!EE233</f>
        <v>5.4532603438314284</v>
      </c>
      <c r="E194" s="196">
        <f>'[8]Activos '!EF233</f>
        <v>11.573756378899088</v>
      </c>
      <c r="F194" s="144">
        <f>'[8]Activos '!EB233</f>
        <v>9.9342408537061644</v>
      </c>
      <c r="G194" s="279">
        <v>0</v>
      </c>
    </row>
    <row r="195" spans="1:7" x14ac:dyDescent="0.3">
      <c r="A195" s="195">
        <v>43070</v>
      </c>
      <c r="B195" s="198">
        <f>'[8]Activos '!EC234</f>
        <v>11.44728444534779</v>
      </c>
      <c r="C195" s="196">
        <f>'[8]Activos '!ED234</f>
        <v>8.8728286506576293</v>
      </c>
      <c r="D195" s="196">
        <f>'[8]Activos '!EE234</f>
        <v>5.3783484196166924</v>
      </c>
      <c r="E195" s="196">
        <f>'[8]Activos '!EF234</f>
        <v>12.134979537181776</v>
      </c>
      <c r="F195" s="144">
        <f>'[8]Activos '!EB234</f>
        <v>9.9405994462650344</v>
      </c>
      <c r="G195" s="279">
        <v>0</v>
      </c>
    </row>
    <row r="196" spans="1:7" x14ac:dyDescent="0.3">
      <c r="A196" s="195">
        <v>43101</v>
      </c>
      <c r="B196" s="198">
        <f>'[8]Activos '!EC235</f>
        <v>11.96535602298003</v>
      </c>
      <c r="C196" s="196">
        <f>'[8]Activos '!ED235</f>
        <v>9.0013862872759898</v>
      </c>
      <c r="D196" s="196">
        <f>'[8]Activos '!EE235</f>
        <v>5.5961844156870191</v>
      </c>
      <c r="E196" s="196">
        <f>'[8]Activos '!EF235</f>
        <v>12.31606472796123</v>
      </c>
      <c r="F196" s="144">
        <f>'[8]Activos '!EB235</f>
        <v>10.287486686170048</v>
      </c>
      <c r="G196" s="279">
        <v>0</v>
      </c>
    </row>
    <row r="197" spans="1:7" x14ac:dyDescent="0.3">
      <c r="A197" s="195">
        <v>43132</v>
      </c>
      <c r="B197" s="198">
        <f>'[8]Activos '!EC236</f>
        <v>11.670054820359766</v>
      </c>
      <c r="C197" s="196">
        <f>'[8]Activos '!ED236</f>
        <v>9.1843644429583513</v>
      </c>
      <c r="D197" s="196">
        <f>'[8]Activos '!EE236</f>
        <v>5.5616144274865036</v>
      </c>
      <c r="E197" s="196">
        <f>'[8]Activos '!EF236</f>
        <v>12.337574416223122</v>
      </c>
      <c r="F197" s="144">
        <f>'[8]Activos '!EB236</f>
        <v>10.176791021930381</v>
      </c>
      <c r="G197" s="279">
        <v>0</v>
      </c>
    </row>
    <row r="198" spans="1:7" x14ac:dyDescent="0.3">
      <c r="A198" s="195">
        <v>43160</v>
      </c>
      <c r="B198" s="198">
        <f>'[8]Activos '!EC237</f>
        <v>11.836224718799759</v>
      </c>
      <c r="C198" s="196">
        <f>'[8]Activos '!ED237</f>
        <v>9.3205563693365914</v>
      </c>
      <c r="D198" s="196">
        <f>'[8]Activos '!EE237</f>
        <v>5.5533824985527653</v>
      </c>
      <c r="E198" s="196">
        <f>'[8]Activos '!EF237</f>
        <v>12.179094561767029</v>
      </c>
      <c r="F198" s="144">
        <f>'[8]Activos '!EB237</f>
        <v>10.299165261713036</v>
      </c>
      <c r="G198" s="279">
        <v>0</v>
      </c>
    </row>
    <row r="199" spans="1:7" x14ac:dyDescent="0.3">
      <c r="A199" s="195">
        <v>43191</v>
      </c>
      <c r="B199" s="198">
        <f>'[8]Activos '!EC238</f>
        <v>11.79578010378988</v>
      </c>
      <c r="C199" s="196">
        <f>'[8]Activos '!ED238</f>
        <v>9.2942326292022113</v>
      </c>
      <c r="D199" s="196">
        <f>'[8]Activos '!EE238</f>
        <v>5.6804125309092885</v>
      </c>
      <c r="E199" s="196">
        <f>'[8]Activos '!EF238</f>
        <v>12.109084898877001</v>
      </c>
      <c r="F199" s="144">
        <f>'[8]Activos '!EB238</f>
        <v>10.276174778262464</v>
      </c>
      <c r="G199" s="279">
        <v>0</v>
      </c>
    </row>
    <row r="200" spans="1:7" x14ac:dyDescent="0.3">
      <c r="A200" s="195">
        <v>43221</v>
      </c>
      <c r="B200" s="198">
        <f>'[8]Activos '!EC239</f>
        <v>11.871323714384351</v>
      </c>
      <c r="C200" s="196">
        <f>'[8]Activos '!ED239</f>
        <v>9.1736674958342839</v>
      </c>
      <c r="D200" s="196">
        <f>'[8]Activos '!EE239</f>
        <v>5.6499972333030035</v>
      </c>
      <c r="E200" s="196">
        <f>'[8]Activos '!EF239</f>
        <v>12.035848564837659</v>
      </c>
      <c r="F200" s="144">
        <f>'[8]Activos '!EB239</f>
        <v>10.271010715899095</v>
      </c>
      <c r="G200" s="279">
        <v>0</v>
      </c>
    </row>
    <row r="201" spans="1:7" x14ac:dyDescent="0.3">
      <c r="A201" s="195">
        <v>43252</v>
      </c>
      <c r="B201" s="198">
        <f>'[8]Activos '!EC240</f>
        <v>12.082310184319409</v>
      </c>
      <c r="C201" s="196">
        <f>'[8]Activos '!ED240</f>
        <v>9.1461054141324123</v>
      </c>
      <c r="D201" s="196">
        <f>'[8]Activos '!EE240</f>
        <v>5.7573444264016036</v>
      </c>
      <c r="E201" s="196">
        <f>'[8]Activos '!EF240</f>
        <v>12.569415625352907</v>
      </c>
      <c r="F201" s="144">
        <f>'[8]Activos '!EB240</f>
        <v>10.401662931399159</v>
      </c>
      <c r="G201" s="279">
        <v>0</v>
      </c>
    </row>
    <row r="202" spans="1:7" x14ac:dyDescent="0.3">
      <c r="A202" s="195">
        <v>43282</v>
      </c>
      <c r="B202" s="198">
        <f>'[8]Activos '!EC241</f>
        <v>12.122898816826524</v>
      </c>
      <c r="C202" s="196">
        <f>'[8]Activos '!ED241</f>
        <v>9.0577253923192185</v>
      </c>
      <c r="D202" s="196">
        <f>'[8]Activos '!EE241</f>
        <v>5.8299541981457832</v>
      </c>
      <c r="E202" s="196">
        <f>'[8]Activos '!EF241</f>
        <v>12.463818739762738</v>
      </c>
      <c r="F202" s="144">
        <f>'[8]Activos '!EB241</f>
        <v>10.396570077784119</v>
      </c>
      <c r="G202" s="279">
        <v>0</v>
      </c>
    </row>
    <row r="203" spans="1:7" x14ac:dyDescent="0.3">
      <c r="A203" s="195">
        <v>43313</v>
      </c>
      <c r="B203" s="198">
        <f>'[8]Activos '!EC242</f>
        <v>12.303850504918429</v>
      </c>
      <c r="C203" s="196">
        <f>'[8]Activos '!ED242</f>
        <v>8.9542707920499023</v>
      </c>
      <c r="D203" s="196">
        <f>'[8]Activos '!EE242</f>
        <v>5.7205804341770801</v>
      </c>
      <c r="E203" s="196">
        <f>'[8]Activos '!EF242</f>
        <v>12.249587581394689</v>
      </c>
      <c r="F203" s="144">
        <f>'[8]Activos '!EB242</f>
        <v>10.427923722802596</v>
      </c>
      <c r="G203" s="279">
        <v>100000</v>
      </c>
    </row>
    <row r="204" spans="1:7" x14ac:dyDescent="0.3">
      <c r="A204" s="8">
        <v>43344</v>
      </c>
      <c r="B204" s="198">
        <f>'[8]Activos '!EC243</f>
        <v>12.081933785308637</v>
      </c>
      <c r="C204" s="196">
        <f>'[8]Activos '!ED243</f>
        <v>8.9160234380182661</v>
      </c>
      <c r="D204" s="196">
        <f>'[8]Activos '!EE243</f>
        <v>5.8315873850372926</v>
      </c>
      <c r="E204" s="196">
        <f>'[8]Activos '!EF243</f>
        <v>11.929145601015353</v>
      </c>
      <c r="F204" s="144">
        <f>'[8]Activos '!EB243</f>
        <v>10.294091715068637</v>
      </c>
      <c r="G204" s="279">
        <v>100000</v>
      </c>
    </row>
    <row r="205" spans="1:7" x14ac:dyDescent="0.3">
      <c r="A205" s="8">
        <v>43374</v>
      </c>
      <c r="B205" s="198">
        <f>'[8]Activos '!EC244</f>
        <v>12.090502571632911</v>
      </c>
      <c r="C205" s="196">
        <f>'[8]Activos '!ED244</f>
        <v>8.8162073709670352</v>
      </c>
      <c r="D205" s="196">
        <f>'[8]Activos '!EE244</f>
        <v>5.833491478658952</v>
      </c>
      <c r="E205" s="196">
        <f>'[8]Activos '!EF244</f>
        <v>11.937344506866381</v>
      </c>
      <c r="F205" s="144">
        <f>'[8]Activos '!EB244</f>
        <v>10.270101249553024</v>
      </c>
      <c r="G205" s="279">
        <v>100000</v>
      </c>
    </row>
    <row r="206" spans="1:7" x14ac:dyDescent="0.3">
      <c r="A206" s="8">
        <v>43405</v>
      </c>
      <c r="B206" s="198">
        <f>'[8]Activos '!EC245</f>
        <v>11.856222156852796</v>
      </c>
      <c r="C206" s="196">
        <f>'[8]Activos '!ED245</f>
        <v>8.7353955923154274</v>
      </c>
      <c r="D206" s="196">
        <f>'[8]Activos '!EE245</f>
        <v>5.7843436521429323</v>
      </c>
      <c r="E206" s="196">
        <f>'[8]Activos '!EF245</f>
        <v>11.888493678877968</v>
      </c>
      <c r="F206" s="144">
        <f>'[8]Activos '!EB245</f>
        <v>10.108738973094407</v>
      </c>
      <c r="G206" s="279">
        <v>100000</v>
      </c>
    </row>
    <row r="207" spans="1:7" x14ac:dyDescent="0.3">
      <c r="A207" s="8">
        <v>43435</v>
      </c>
      <c r="B207" s="198">
        <f>'[8]Activos '!EC246</f>
        <v>11.865285061989765</v>
      </c>
      <c r="C207" s="196">
        <f>'[8]Activos '!ED246</f>
        <v>8.3525277471333172</v>
      </c>
      <c r="D207" s="196">
        <f>'[8]Activos '!EE246</f>
        <v>5.6853363958964733</v>
      </c>
      <c r="E207" s="196">
        <f>'[8]Activos '!EF246</f>
        <v>12.08113683419535</v>
      </c>
      <c r="F207" s="144">
        <f>'[8]Activos '!EB246</f>
        <v>9.9855526899706444</v>
      </c>
      <c r="G207" s="279">
        <v>100000</v>
      </c>
    </row>
    <row r="208" spans="1:7" x14ac:dyDescent="0.3">
      <c r="A208" s="8">
        <v>43466</v>
      </c>
      <c r="B208" s="198">
        <f>'[8]Activos '!EC247</f>
        <v>11.897897055630596</v>
      </c>
      <c r="C208" s="196">
        <f>'[8]Activos '!ED247</f>
        <v>8.3492635340643933</v>
      </c>
      <c r="D208" s="196">
        <f>'[8]Activos '!EE247</f>
        <v>5.8201492654628266</v>
      </c>
      <c r="E208" s="196">
        <f>'[8]Activos '!EF247</f>
        <v>12.196270234199979</v>
      </c>
      <c r="F208" s="144">
        <f>'[8]Activos '!EB247</f>
        <v>10.001948079201149</v>
      </c>
      <c r="G208" s="279">
        <v>100000</v>
      </c>
    </row>
    <row r="209" spans="1:7" x14ac:dyDescent="0.3">
      <c r="A209" s="8">
        <v>43497</v>
      </c>
      <c r="B209" s="198">
        <f>'[8]Activos '!EC248</f>
        <v>11.804519554525992</v>
      </c>
      <c r="C209" s="196">
        <f>'[8]Activos '!ED248</f>
        <v>8.4237079393611953</v>
      </c>
      <c r="D209" s="196">
        <f>'[8]Activos '!EE248</f>
        <v>5.7621177563643755</v>
      </c>
      <c r="E209" s="196">
        <f>'[8]Activos '!EF248</f>
        <v>12.178805117220312</v>
      </c>
      <c r="F209" s="144">
        <f>'[8]Activos '!EB248</f>
        <v>9.9708259620422979</v>
      </c>
      <c r="G209" s="279">
        <v>100000</v>
      </c>
    </row>
    <row r="210" spans="1:7" x14ac:dyDescent="0.3">
      <c r="A210" s="8">
        <v>43525</v>
      </c>
      <c r="B210" s="198">
        <f>'[8]Activos '!EC249</f>
        <v>11.636228209395611</v>
      </c>
      <c r="C210" s="196">
        <f>'[8]Activos '!ED249</f>
        <v>8.3870573226932077</v>
      </c>
      <c r="D210" s="196">
        <f>'[8]Activos '!EE249</f>
        <v>5.7673203796532331</v>
      </c>
      <c r="E210" s="196">
        <f>'[8]Activos '!EF249</f>
        <v>11.915763961222698</v>
      </c>
      <c r="F210" s="144">
        <f>'[8]Activos '!EB249</f>
        <v>9.8633162681094486</v>
      </c>
      <c r="G210" s="279">
        <v>100000</v>
      </c>
    </row>
    <row r="211" spans="1:7" x14ac:dyDescent="0.3">
      <c r="A211" s="8">
        <v>43556</v>
      </c>
      <c r="B211" s="198">
        <f>'[8]Activos '!EC250</f>
        <v>11.522217310468601</v>
      </c>
      <c r="C211" s="196">
        <f>'[8]Activos '!ED250</f>
        <v>8.4636498152938859</v>
      </c>
      <c r="D211" s="196">
        <f>'[8]Activos '!EE250</f>
        <v>5.9229897015798638</v>
      </c>
      <c r="E211" s="196">
        <f>'[8]Activos '!EF250</f>
        <v>12.071650356050769</v>
      </c>
      <c r="F211" s="144">
        <f>'[8]Activos '!EB250</f>
        <v>9.851669553919546</v>
      </c>
      <c r="G211" s="279">
        <v>100000</v>
      </c>
    </row>
    <row r="212" spans="1:7" x14ac:dyDescent="0.3">
      <c r="A212" s="8">
        <v>43586</v>
      </c>
      <c r="B212" s="198">
        <f>'[8]Activos '!EC251</f>
        <v>11.193322947636647</v>
      </c>
      <c r="C212" s="196">
        <f>'[8]Activos '!ED251</f>
        <v>8.3143311182201547</v>
      </c>
      <c r="D212" s="196">
        <f>'[8]Activos '!EE251</f>
        <v>5.9335703553956751</v>
      </c>
      <c r="E212" s="196">
        <f>'[8]Activos '!EF251</f>
        <v>11.658523176203452</v>
      </c>
      <c r="F212" s="144">
        <f>'[8]Activos '!EB251</f>
        <v>9.6196789788436785</v>
      </c>
      <c r="G212" s="279">
        <v>100000</v>
      </c>
    </row>
    <row r="213" spans="1:7" x14ac:dyDescent="0.3">
      <c r="A213" s="8">
        <v>43617</v>
      </c>
      <c r="B213" s="198">
        <f>'[8]Activos '!EC252</f>
        <v>11.416288678427307</v>
      </c>
      <c r="C213" s="196">
        <f>'[8]Activos '!ED252</f>
        <v>8.2991970926474288</v>
      </c>
      <c r="D213" s="196">
        <f>'[8]Activos '!EE252</f>
        <v>6.0394512161488203</v>
      </c>
      <c r="E213" s="196">
        <f>'[8]Activos '!EF252</f>
        <v>12.260659965357636</v>
      </c>
      <c r="F213" s="144">
        <f>'[8]Activos '!EB252</f>
        <v>9.7554769274137954</v>
      </c>
      <c r="G213" s="279">
        <v>100000</v>
      </c>
    </row>
    <row r="214" spans="1:7" x14ac:dyDescent="0.3">
      <c r="A214" s="8">
        <v>43647</v>
      </c>
      <c r="B214" s="198">
        <f>'[8]Activos '!EC253</f>
        <v>11.631577248332126</v>
      </c>
      <c r="C214" s="196">
        <f>'[8]Activos '!ED253</f>
        <v>8.0621595245847306</v>
      </c>
      <c r="D214" s="196">
        <f>'[8]Activos '!EE253</f>
        <v>5.9774846793767749</v>
      </c>
      <c r="E214" s="196">
        <f>'[8]Activos '!EF253</f>
        <v>12.233947284138511</v>
      </c>
      <c r="F214" s="144">
        <f>'[8]Activos '!EB253</f>
        <v>9.776361514098534</v>
      </c>
      <c r="G214" s="279">
        <v>100000</v>
      </c>
    </row>
    <row r="215" spans="1:7" x14ac:dyDescent="0.3">
      <c r="A215" s="8">
        <v>43678</v>
      </c>
      <c r="B215" s="198">
        <f>'[8]Activos '!EC254</f>
        <v>11.46376802495074</v>
      </c>
      <c r="C215" s="196">
        <f>'[8]Activos '!ED254</f>
        <v>7.9294492479718315</v>
      </c>
      <c r="D215" s="196">
        <f>'[8]Activos '!EE254</f>
        <v>5.8767439480813541</v>
      </c>
      <c r="E215" s="196">
        <f>'[8]Activos '!EF254</f>
        <v>12.027933586494322</v>
      </c>
      <c r="F215" s="144">
        <f>'[8]Activos '!EB254</f>
        <v>9.6201755742114514</v>
      </c>
      <c r="G215" s="279">
        <v>100000</v>
      </c>
    </row>
    <row r="216" spans="1:7" x14ac:dyDescent="0.3">
      <c r="B216" s="263"/>
      <c r="C216" s="263"/>
      <c r="D216" s="263"/>
      <c r="E216" s="263"/>
      <c r="F216" s="263">
        <f>F215-F203</f>
        <v>-0.80774814859114485</v>
      </c>
      <c r="G216" s="263"/>
    </row>
    <row r="217" spans="1:7" x14ac:dyDescent="0.3">
      <c r="B217" s="263"/>
      <c r="C217" s="263"/>
      <c r="D217" s="263"/>
      <c r="E217" s="263"/>
      <c r="F217" s="263"/>
      <c r="G217" s="263"/>
    </row>
    <row r="218" spans="1:7" x14ac:dyDescent="0.3">
      <c r="B218" s="263"/>
      <c r="C218" s="263"/>
      <c r="D218" s="263"/>
      <c r="E218" s="263"/>
      <c r="F218" s="263"/>
      <c r="G218" s="263"/>
    </row>
    <row r="219" spans="1:7" x14ac:dyDescent="0.3">
      <c r="B219" s="263"/>
      <c r="C219" s="263"/>
      <c r="D219" s="263"/>
      <c r="E219" s="263"/>
      <c r="F219" s="263"/>
      <c r="G219" s="263"/>
    </row>
    <row r="220" spans="1:7" x14ac:dyDescent="0.3">
      <c r="B220" s="263"/>
      <c r="C220" s="263"/>
      <c r="D220" s="263"/>
      <c r="E220" s="263"/>
      <c r="F220" s="263"/>
      <c r="G220" s="263"/>
    </row>
    <row r="221" spans="1:7" x14ac:dyDescent="0.3">
      <c r="B221" s="263"/>
      <c r="C221" s="263"/>
      <c r="D221" s="263"/>
      <c r="E221" s="263"/>
      <c r="F221" s="263"/>
      <c r="G221" s="263"/>
    </row>
    <row r="222" spans="1:7" x14ac:dyDescent="0.3">
      <c r="B222" s="263"/>
      <c r="C222" s="263"/>
      <c r="D222" s="263"/>
      <c r="E222" s="263"/>
      <c r="F222" s="263"/>
      <c r="G222" s="263"/>
    </row>
    <row r="223" spans="1:7" x14ac:dyDescent="0.3">
      <c r="B223" s="263"/>
      <c r="C223" s="263"/>
      <c r="D223" s="263"/>
      <c r="E223" s="263"/>
      <c r="F223" s="263"/>
      <c r="G223" s="263"/>
    </row>
    <row r="224" spans="1:7" x14ac:dyDescent="0.3">
      <c r="B224" s="263"/>
      <c r="C224" s="263"/>
      <c r="D224" s="263"/>
      <c r="E224" s="263"/>
      <c r="F224" s="263"/>
      <c r="G224" s="263"/>
    </row>
    <row r="225" spans="2:7" x14ac:dyDescent="0.3">
      <c r="B225" s="263"/>
      <c r="C225" s="263"/>
      <c r="D225" s="263"/>
      <c r="E225" s="263"/>
      <c r="F225" s="263"/>
      <c r="G225" s="263"/>
    </row>
    <row r="226" spans="2:7" x14ac:dyDescent="0.3">
      <c r="B226" s="263"/>
      <c r="C226" s="263"/>
      <c r="D226" s="263"/>
      <c r="E226" s="263"/>
      <c r="F226" s="263"/>
      <c r="G226" s="263"/>
    </row>
    <row r="227" spans="2:7" x14ac:dyDescent="0.3">
      <c r="B227" s="263"/>
      <c r="C227" s="263"/>
      <c r="D227" s="263"/>
      <c r="E227" s="263"/>
      <c r="F227" s="263"/>
      <c r="G227" s="263"/>
    </row>
    <row r="228" spans="2:7" x14ac:dyDescent="0.3">
      <c r="B228" s="263"/>
      <c r="C228" s="263"/>
      <c r="D228" s="263"/>
      <c r="E228" s="263"/>
      <c r="F228" s="263"/>
      <c r="G228" s="263"/>
    </row>
    <row r="229" spans="2:7" x14ac:dyDescent="0.3">
      <c r="B229" s="263"/>
      <c r="C229" s="263"/>
      <c r="D229" s="263"/>
      <c r="E229" s="263"/>
      <c r="F229" s="263"/>
      <c r="G229" s="263"/>
    </row>
    <row r="230" spans="2:7" x14ac:dyDescent="0.3">
      <c r="B230" s="263"/>
      <c r="C230" s="263"/>
      <c r="D230" s="263"/>
      <c r="E230" s="263"/>
      <c r="F230" s="263"/>
      <c r="G230" s="263"/>
    </row>
  </sheetData>
  <mergeCells count="2">
    <mergeCell ref="A2:A3"/>
    <mergeCell ref="B2:F2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 tint="0.79998168889431442"/>
  </sheetPr>
  <dimension ref="A1:AF268"/>
  <sheetViews>
    <sheetView showGridLines="0" topLeftCell="M4" zoomScale="145" zoomScaleNormal="145" workbookViewId="0">
      <selection activeCell="N23" sqref="N6:W23"/>
    </sheetView>
  </sheetViews>
  <sheetFormatPr baseColWidth="10" defaultRowHeight="16.5" x14ac:dyDescent="0.3"/>
  <cols>
    <col min="1" max="1" width="13.85546875" style="130" bestFit="1" customWidth="1"/>
    <col min="2" max="2" width="10.42578125" style="150" customWidth="1"/>
    <col min="3" max="3" width="11" style="150" customWidth="1"/>
    <col min="4" max="4" width="14.7109375" style="150" customWidth="1"/>
    <col min="5" max="5" width="12.140625" style="150" customWidth="1"/>
    <col min="6" max="6" width="15.5703125" style="150" customWidth="1"/>
    <col min="7" max="7" width="11" style="174" customWidth="1"/>
    <col min="8" max="8" width="10.140625" style="174" customWidth="1"/>
    <col min="9" max="9" width="9.28515625" style="174" customWidth="1"/>
    <col min="10" max="10" width="13.28515625" style="174" customWidth="1"/>
    <col min="11" max="13" width="18.140625" style="174" customWidth="1"/>
    <col min="14" max="14" width="15" style="92" customWidth="1"/>
    <col min="15" max="19" width="12" style="92" bestFit="1" customWidth="1"/>
    <col min="20" max="21" width="11.42578125" style="92"/>
    <col min="22" max="22" width="4" style="92" customWidth="1"/>
    <col min="23" max="23" width="11.42578125" style="92"/>
    <col min="24" max="24" width="11.85546875" style="92" customWidth="1"/>
    <col min="25" max="16384" width="11.42578125" style="92"/>
  </cols>
  <sheetData>
    <row r="1" spans="1:32" s="155" customFormat="1" ht="25.5" customHeight="1" thickBot="1" x14ac:dyDescent="0.3">
      <c r="A1" s="151"/>
      <c r="B1" s="152"/>
      <c r="C1" s="152"/>
      <c r="D1" s="152"/>
      <c r="E1" s="153"/>
      <c r="F1" s="153"/>
      <c r="G1" s="153"/>
      <c r="H1" s="152"/>
      <c r="I1" s="152"/>
      <c r="J1" s="153"/>
      <c r="K1" s="153"/>
      <c r="L1" s="153"/>
      <c r="M1" s="153"/>
      <c r="N1" s="154"/>
    </row>
    <row r="2" spans="1:32" s="157" customFormat="1" ht="30" customHeight="1" thickBot="1" x14ac:dyDescent="0.3">
      <c r="A2" s="325" t="s">
        <v>5</v>
      </c>
      <c r="B2" s="298" t="s">
        <v>121</v>
      </c>
      <c r="C2" s="299"/>
      <c r="D2" s="299"/>
      <c r="E2" s="299"/>
      <c r="F2" s="301"/>
      <c r="G2" s="298" t="s">
        <v>122</v>
      </c>
      <c r="H2" s="299"/>
      <c r="I2" s="299"/>
      <c r="J2" s="299"/>
      <c r="K2" s="301"/>
      <c r="L2" s="272"/>
      <c r="M2" s="272"/>
      <c r="N2" s="156"/>
      <c r="Q2" s="158"/>
      <c r="R2" s="158"/>
      <c r="S2" s="158"/>
      <c r="T2" s="158"/>
      <c r="U2" s="158"/>
    </row>
    <row r="3" spans="1:32" s="166" customFormat="1" ht="30" customHeight="1" thickBot="1" x14ac:dyDescent="0.3">
      <c r="A3" s="330"/>
      <c r="B3" s="264" t="s">
        <v>12</v>
      </c>
      <c r="C3" s="159" t="s">
        <v>13</v>
      </c>
      <c r="D3" s="162" t="s">
        <v>14</v>
      </c>
      <c r="E3" s="159" t="s">
        <v>43</v>
      </c>
      <c r="F3" s="264" t="s">
        <v>16</v>
      </c>
      <c r="G3" s="163" t="s">
        <v>87</v>
      </c>
      <c r="H3" s="163" t="s">
        <v>88</v>
      </c>
      <c r="I3" s="163" t="s">
        <v>14</v>
      </c>
      <c r="J3" s="143" t="s">
        <v>89</v>
      </c>
      <c r="K3" s="164" t="s">
        <v>16</v>
      </c>
      <c r="L3" s="164" t="s">
        <v>139</v>
      </c>
      <c r="M3" s="273"/>
      <c r="N3" s="165"/>
    </row>
    <row r="4" spans="1:32" x14ac:dyDescent="0.3">
      <c r="A4" s="167">
        <v>36130</v>
      </c>
      <c r="B4" s="168">
        <f>'[8]Activos '!EH6</f>
        <v>8.4743300258440133</v>
      </c>
      <c r="C4" s="168">
        <f>'[8]Activos '!EI6</f>
        <v>17.693673479249608</v>
      </c>
      <c r="D4" s="168">
        <f>'[8]Activos '!EJ6</f>
        <v>10.100243837369687</v>
      </c>
      <c r="E4" s="168" t="str">
        <f>'[8]Activos '!EK6</f>
        <v/>
      </c>
      <c r="F4" s="168">
        <f>'[8]Activos '!EG6</f>
        <v>10.618019472143345</v>
      </c>
      <c r="G4" s="170">
        <f>'[8]Activos '!EM6</f>
        <v>8.4743300258440133</v>
      </c>
      <c r="H4" s="169">
        <f>'[8]Activos '!EN6</f>
        <v>17.693673479249608</v>
      </c>
      <c r="I4" s="169">
        <f>'[8]Activos '!EO6</f>
        <v>10.100243837369687</v>
      </c>
      <c r="J4" s="169" t="s">
        <v>17</v>
      </c>
      <c r="K4" s="171">
        <f>'[8]Activos '!EL6</f>
        <v>10.618019472143345</v>
      </c>
      <c r="L4" s="171">
        <v>0</v>
      </c>
      <c r="M4" s="169"/>
    </row>
    <row r="5" spans="1:32" x14ac:dyDescent="0.3">
      <c r="A5" s="136">
        <v>36161</v>
      </c>
      <c r="B5" s="169">
        <f>'[8]Activos '!EH7</f>
        <v>9.7048274906306204</v>
      </c>
      <c r="C5" s="169">
        <f>'[8]Activos '!EI7</f>
        <v>19.702933140786403</v>
      </c>
      <c r="D5" s="169">
        <f>'[8]Activos '!EJ7</f>
        <v>11.516781835723952</v>
      </c>
      <c r="E5" s="169" t="str">
        <f>'[8]Activos '!EK7</f>
        <v/>
      </c>
      <c r="F5" s="169">
        <f>'[8]Activos '!EG7</f>
        <v>12.087305287420932</v>
      </c>
      <c r="G5" s="170">
        <f>'[8]Activos '!EM7</f>
        <v>9.7048274906306204</v>
      </c>
      <c r="H5" s="169">
        <f>'[8]Activos '!EN7</f>
        <v>19.702933140786403</v>
      </c>
      <c r="I5" s="169">
        <f>'[8]Activos '!EO7</f>
        <v>11.516781835723952</v>
      </c>
      <c r="J5" s="169" t="s">
        <v>17</v>
      </c>
      <c r="K5" s="171">
        <f>'[8]Activos '!EL7</f>
        <v>12.087305287420932</v>
      </c>
      <c r="L5" s="171">
        <v>0</v>
      </c>
      <c r="M5" s="169"/>
      <c r="O5" s="131" t="s">
        <v>90</v>
      </c>
    </row>
    <row r="6" spans="1:32" x14ac:dyDescent="0.3">
      <c r="A6" s="136">
        <v>36192</v>
      </c>
      <c r="B6" s="169">
        <f>'[8]Activos '!EH8</f>
        <v>10.280485690250833</v>
      </c>
      <c r="C6" s="169">
        <f>'[8]Activos '!EI8</f>
        <v>20.414245044093676</v>
      </c>
      <c r="D6" s="169">
        <f>'[8]Activos '!EJ8</f>
        <v>12.688850651081617</v>
      </c>
      <c r="E6" s="169" t="str">
        <f>'[8]Activos '!EK8</f>
        <v/>
      </c>
      <c r="F6" s="169">
        <f>'[8]Activos '!EG8</f>
        <v>12.870428834682226</v>
      </c>
      <c r="G6" s="170">
        <f>'[8]Activos '!EM8</f>
        <v>10.280485690250833</v>
      </c>
      <c r="H6" s="169">
        <f>'[8]Activos '!EN8</f>
        <v>20.414245044093676</v>
      </c>
      <c r="I6" s="169">
        <f>'[8]Activos '!EO8</f>
        <v>12.688850651081617</v>
      </c>
      <c r="J6" s="169" t="s">
        <v>17</v>
      </c>
      <c r="K6" s="171">
        <f>'[8]Activos '!EL8</f>
        <v>12.870428834682226</v>
      </c>
      <c r="L6" s="171">
        <v>0</v>
      </c>
      <c r="M6" s="169"/>
    </row>
    <row r="7" spans="1:32" x14ac:dyDescent="0.3">
      <c r="A7" s="136">
        <v>36220</v>
      </c>
      <c r="B7" s="169">
        <f>'[8]Activos '!EH9</f>
        <v>11.010602389727</v>
      </c>
      <c r="C7" s="169">
        <f>'[8]Activos '!EI9</f>
        <v>21.209028502030648</v>
      </c>
      <c r="D7" s="169">
        <f>'[8]Activos '!EJ9</f>
        <v>13.714760166264812</v>
      </c>
      <c r="E7" s="169" t="str">
        <f>'[8]Activos '!EK9</f>
        <v/>
      </c>
      <c r="F7" s="169">
        <f>'[8]Activos '!EG9</f>
        <v>13.669135178322964</v>
      </c>
      <c r="G7" s="170">
        <f>'[8]Activos '!EM9</f>
        <v>11.010602389727</v>
      </c>
      <c r="H7" s="169">
        <f>'[8]Activos '!EN9</f>
        <v>21.209028502030648</v>
      </c>
      <c r="I7" s="169">
        <f>'[8]Activos '!EO9</f>
        <v>13.714760166264812</v>
      </c>
      <c r="J7" s="169" t="s">
        <v>17</v>
      </c>
      <c r="K7" s="171">
        <f>'[8]Activos '!EL9</f>
        <v>13.669135178322964</v>
      </c>
      <c r="L7" s="171">
        <v>0</v>
      </c>
      <c r="M7" s="169"/>
    </row>
    <row r="8" spans="1:32" x14ac:dyDescent="0.3">
      <c r="A8" s="136">
        <v>36251</v>
      </c>
      <c r="B8" s="169">
        <f>'[8]Activos '!EH10</f>
        <v>11.754627925704703</v>
      </c>
      <c r="C8" s="169">
        <f>'[8]Activos '!EI10</f>
        <v>22.16471179884174</v>
      </c>
      <c r="D8" s="169">
        <f>'[8]Activos '!EJ10</f>
        <v>15.113560433844301</v>
      </c>
      <c r="E8" s="169" t="str">
        <f>'[8]Activos '!EK10</f>
        <v/>
      </c>
      <c r="F8" s="169">
        <f>'[8]Activos '!EG10</f>
        <v>14.641145792378287</v>
      </c>
      <c r="G8" s="170">
        <f>'[8]Activos '!EM10</f>
        <v>11.754627925704703</v>
      </c>
      <c r="H8" s="169">
        <f>'[8]Activos '!EN10</f>
        <v>22.16471179884174</v>
      </c>
      <c r="I8" s="169">
        <f>'[8]Activos '!EO10</f>
        <v>15.113560433844301</v>
      </c>
      <c r="J8" s="169" t="s">
        <v>17</v>
      </c>
      <c r="K8" s="171">
        <f>'[8]Activos '!EL10</f>
        <v>14.641145792378287</v>
      </c>
      <c r="L8" s="171">
        <v>0</v>
      </c>
      <c r="M8" s="169"/>
    </row>
    <row r="9" spans="1:32" x14ac:dyDescent="0.3">
      <c r="A9" s="136">
        <v>36281</v>
      </c>
      <c r="B9" s="169">
        <f>'[8]Activos '!EH11</f>
        <v>12.227981911395853</v>
      </c>
      <c r="C9" s="169">
        <f>'[8]Activos '!EI11</f>
        <v>22.532664834904033</v>
      </c>
      <c r="D9" s="169">
        <f>'[8]Activos '!EJ11</f>
        <v>12.697370317480017</v>
      </c>
      <c r="E9" s="169" t="str">
        <f>'[8]Activos '!EK11</f>
        <v/>
      </c>
      <c r="F9" s="169">
        <f>'[8]Activos '!EG11</f>
        <v>14.177321284464927</v>
      </c>
      <c r="G9" s="170">
        <f>'[8]Activos '!EM11</f>
        <v>12.227981911395853</v>
      </c>
      <c r="H9" s="169">
        <f>'[8]Activos '!EN11</f>
        <v>22.532664834904033</v>
      </c>
      <c r="I9" s="169">
        <f>'[8]Activos '!EO11</f>
        <v>12.697370317480017</v>
      </c>
      <c r="J9" s="169" t="s">
        <v>17</v>
      </c>
      <c r="K9" s="171">
        <f>'[8]Activos '!EL11</f>
        <v>14.177321284464927</v>
      </c>
      <c r="L9" s="171">
        <v>0</v>
      </c>
      <c r="M9" s="169"/>
    </row>
    <row r="10" spans="1:32" x14ac:dyDescent="0.3">
      <c r="A10" s="136">
        <v>36312</v>
      </c>
      <c r="B10" s="169">
        <f>'[8]Activos '!EH12</f>
        <v>10.430312046150862</v>
      </c>
      <c r="C10" s="169">
        <f>'[8]Activos '!EI12</f>
        <v>20.553798454371663</v>
      </c>
      <c r="D10" s="169">
        <f>'[8]Activos '!EJ12</f>
        <v>12.720468567131499</v>
      </c>
      <c r="E10" s="169" t="str">
        <f>'[8]Activos '!EK12</f>
        <v/>
      </c>
      <c r="F10" s="169">
        <f>'[8]Activos '!EG12</f>
        <v>12.824030976114065</v>
      </c>
      <c r="G10" s="170">
        <f>'[8]Activos '!EM12</f>
        <v>10.430312046150862</v>
      </c>
      <c r="H10" s="169">
        <f>'[8]Activos '!EN12</f>
        <v>20.553798454371663</v>
      </c>
      <c r="I10" s="169">
        <f>'[8]Activos '!EO12</f>
        <v>12.720468567131499</v>
      </c>
      <c r="J10" s="169" t="s">
        <v>17</v>
      </c>
      <c r="K10" s="171">
        <f>'[8]Activos '!EL12</f>
        <v>12.824030976114065</v>
      </c>
      <c r="L10" s="171">
        <v>0</v>
      </c>
      <c r="M10" s="169"/>
    </row>
    <row r="11" spans="1:32" x14ac:dyDescent="0.3">
      <c r="A11" s="136">
        <v>36342</v>
      </c>
      <c r="B11" s="169">
        <f>'[8]Activos '!EH13</f>
        <v>10.959277595360762</v>
      </c>
      <c r="C11" s="169">
        <f>'[8]Activos '!EI13</f>
        <v>21.579025607875867</v>
      </c>
      <c r="D11" s="169">
        <f>'[8]Activos '!EJ13</f>
        <v>13.398707522952281</v>
      </c>
      <c r="E11" s="169" t="str">
        <f>'[8]Activos '!EK13</f>
        <v/>
      </c>
      <c r="F11" s="169">
        <f>'[8]Activos '!EG13</f>
        <v>13.397457577611572</v>
      </c>
      <c r="G11" s="170">
        <f>'[8]Activos '!EM13</f>
        <v>10.959277595360762</v>
      </c>
      <c r="H11" s="169">
        <f>'[8]Activos '!EN13</f>
        <v>21.579025607875867</v>
      </c>
      <c r="I11" s="169">
        <f>'[8]Activos '!EO13</f>
        <v>13.398707522952281</v>
      </c>
      <c r="J11" s="169" t="s">
        <v>17</v>
      </c>
      <c r="K11" s="171">
        <f>'[8]Activos '!EL13</f>
        <v>13.397457577611572</v>
      </c>
      <c r="L11" s="171">
        <v>0</v>
      </c>
      <c r="M11" s="169"/>
    </row>
    <row r="12" spans="1:32" x14ac:dyDescent="0.3">
      <c r="A12" s="136">
        <v>36373</v>
      </c>
      <c r="B12" s="169">
        <f>'[8]Activos '!EH14</f>
        <v>10.562895826286871</v>
      </c>
      <c r="C12" s="169">
        <f>'[8]Activos '!EI14</f>
        <v>21.054658536463162</v>
      </c>
      <c r="D12" s="169">
        <f>'[8]Activos '!EJ14</f>
        <v>14.702788088801814</v>
      </c>
      <c r="E12" s="169" t="str">
        <f>'[8]Activos '!EK14</f>
        <v/>
      </c>
      <c r="F12" s="169">
        <f>'[8]Activos '!EG14</f>
        <v>13.477143276208473</v>
      </c>
      <c r="G12" s="170">
        <f>'[8]Activos '!EM14</f>
        <v>10.562895826286871</v>
      </c>
      <c r="H12" s="169">
        <f>'[8]Activos '!EN14</f>
        <v>21.054658536463162</v>
      </c>
      <c r="I12" s="169">
        <f>'[8]Activos '!EO14</f>
        <v>14.702788088801814</v>
      </c>
      <c r="J12" s="169" t="s">
        <v>17</v>
      </c>
      <c r="K12" s="171">
        <f>'[8]Activos '!EL14</f>
        <v>13.477143276208473</v>
      </c>
      <c r="L12" s="171">
        <v>0</v>
      </c>
      <c r="M12" s="169"/>
    </row>
    <row r="13" spans="1:32" x14ac:dyDescent="0.3">
      <c r="A13" s="136">
        <v>36404</v>
      </c>
      <c r="B13" s="169">
        <f>'[8]Activos '!EH15</f>
        <v>10.570609787373762</v>
      </c>
      <c r="C13" s="169">
        <f>'[8]Activos '!EI15</f>
        <v>20.420218312574821</v>
      </c>
      <c r="D13" s="169">
        <f>'[8]Activos '!EJ15</f>
        <v>14.672665362547313</v>
      </c>
      <c r="E13" s="169" t="str">
        <f>'[8]Activos '!EK15</f>
        <v/>
      </c>
      <c r="F13" s="169">
        <f>'[8]Activos '!EG15</f>
        <v>13.315482521916669</v>
      </c>
      <c r="G13" s="170">
        <f>'[8]Activos '!EM15</f>
        <v>10.570609787373762</v>
      </c>
      <c r="H13" s="169">
        <f>'[8]Activos '!EN15</f>
        <v>20.420218312574821</v>
      </c>
      <c r="I13" s="169">
        <f>'[8]Activos '!EO15</f>
        <v>14.672665362547313</v>
      </c>
      <c r="J13" s="169" t="s">
        <v>17</v>
      </c>
      <c r="K13" s="171">
        <f>'[8]Activos '!EL15</f>
        <v>13.315482521916669</v>
      </c>
      <c r="L13" s="171">
        <v>0</v>
      </c>
      <c r="M13" s="169"/>
    </row>
    <row r="14" spans="1:32" x14ac:dyDescent="0.3">
      <c r="A14" s="136">
        <v>36434</v>
      </c>
      <c r="B14" s="169">
        <f>'[8]Activos '!EH16</f>
        <v>10.97017714210469</v>
      </c>
      <c r="C14" s="169">
        <f>'[8]Activos '!EI16</f>
        <v>21.393744960846885</v>
      </c>
      <c r="D14" s="169">
        <f>'[8]Activos '!EJ16</f>
        <v>16.719963620734308</v>
      </c>
      <c r="E14" s="169" t="str">
        <f>'[8]Activos '!EK16</f>
        <v/>
      </c>
      <c r="F14" s="169">
        <f>'[8]Activos '!EG16</f>
        <v>14.308456548605122</v>
      </c>
      <c r="G14" s="170">
        <f>'[8]Activos '!EM16</f>
        <v>10.97017714210469</v>
      </c>
      <c r="H14" s="169">
        <f>'[8]Activos '!EN16</f>
        <v>21.393744960846885</v>
      </c>
      <c r="I14" s="169">
        <f>'[8]Activos '!EO16</f>
        <v>16.719963620734308</v>
      </c>
      <c r="J14" s="169" t="s">
        <v>17</v>
      </c>
      <c r="K14" s="171">
        <f>'[8]Activos '!EL16</f>
        <v>14.308456548605122</v>
      </c>
      <c r="L14" s="171">
        <v>0</v>
      </c>
      <c r="M14" s="169"/>
    </row>
    <row r="15" spans="1:32" x14ac:dyDescent="0.3">
      <c r="A15" s="136">
        <v>36465</v>
      </c>
      <c r="B15" s="169">
        <f>'[8]Activos '!EH17</f>
        <v>12.384358007601456</v>
      </c>
      <c r="C15" s="169">
        <f>'[8]Activos '!EI17</f>
        <v>22.660495379948365</v>
      </c>
      <c r="D15" s="169">
        <f>'[8]Activos '!EJ17</f>
        <v>19.755259018000778</v>
      </c>
      <c r="E15" s="169" t="str">
        <f>'[8]Activos '!EK17</f>
        <v/>
      </c>
      <c r="F15" s="169">
        <f>'[8]Activos '!EG17</f>
        <v>16.186922870391935</v>
      </c>
      <c r="G15" s="170">
        <f>'[8]Activos '!EM17</f>
        <v>12.384358007601456</v>
      </c>
      <c r="H15" s="169">
        <f>'[8]Activos '!EN17</f>
        <v>22.660495379948365</v>
      </c>
      <c r="I15" s="169">
        <f>'[8]Activos '!EO17</f>
        <v>19.755259018000778</v>
      </c>
      <c r="J15" s="169" t="s">
        <v>17</v>
      </c>
      <c r="K15" s="171">
        <f>'[8]Activos '!EL17</f>
        <v>16.186922870391935</v>
      </c>
      <c r="L15" s="171">
        <v>0</v>
      </c>
      <c r="M15" s="169"/>
    </row>
    <row r="16" spans="1:32" x14ac:dyDescent="0.3">
      <c r="A16" s="136">
        <v>36495</v>
      </c>
      <c r="B16" s="169">
        <f>'[8]Activos '!EH18</f>
        <v>9.3344339926094158</v>
      </c>
      <c r="C16" s="169">
        <f>'[8]Activos '!EI18</f>
        <v>18.297110582788491</v>
      </c>
      <c r="D16" s="169">
        <f>'[8]Activos '!EJ18</f>
        <v>18.480621372352129</v>
      </c>
      <c r="E16" s="169" t="str">
        <f>'[8]Activos '!EK18</f>
        <v/>
      </c>
      <c r="F16" s="169">
        <f>'[8]Activos '!EG18</f>
        <v>13.471831706662197</v>
      </c>
      <c r="G16" s="170">
        <f>'[8]Activos '!EM18</f>
        <v>9.3344339926094158</v>
      </c>
      <c r="H16" s="169">
        <f>'[8]Activos '!EN18</f>
        <v>18.297110582788491</v>
      </c>
      <c r="I16" s="169">
        <f>'[8]Activos '!EO18</f>
        <v>18.480621372352129</v>
      </c>
      <c r="J16" s="169" t="s">
        <v>17</v>
      </c>
      <c r="K16" s="171">
        <f>'[8]Activos '!EL18</f>
        <v>13.471831706662197</v>
      </c>
      <c r="L16" s="171">
        <v>0</v>
      </c>
      <c r="M16" s="169"/>
      <c r="Z16" s="142"/>
      <c r="AA16" s="142"/>
      <c r="AB16" s="142"/>
      <c r="AC16" s="142"/>
      <c r="AD16" s="142"/>
      <c r="AE16" s="142"/>
      <c r="AF16" s="142"/>
    </row>
    <row r="17" spans="1:15" x14ac:dyDescent="0.3">
      <c r="A17" s="136">
        <v>36526</v>
      </c>
      <c r="B17" s="169">
        <f>'[8]Activos '!EH19</f>
        <v>9.9990865477687905</v>
      </c>
      <c r="C17" s="169">
        <f>'[8]Activos '!EI19</f>
        <v>19.426242143856065</v>
      </c>
      <c r="D17" s="169">
        <f>'[8]Activos '!EJ19</f>
        <v>20.034027364150006</v>
      </c>
      <c r="E17" s="169" t="str">
        <f>'[8]Activos '!EK19</f>
        <v/>
      </c>
      <c r="F17" s="169">
        <f>'[8]Activos '!EG19</f>
        <v>14.444737003007505</v>
      </c>
      <c r="G17" s="170">
        <f>'[8]Activos '!EM19</f>
        <v>9.9990865477687905</v>
      </c>
      <c r="H17" s="169">
        <f>'[8]Activos '!EN19</f>
        <v>19.426242143856065</v>
      </c>
      <c r="I17" s="169">
        <f>'[8]Activos '!EO19</f>
        <v>20.034027364150006</v>
      </c>
      <c r="J17" s="169" t="s">
        <v>17</v>
      </c>
      <c r="K17" s="171">
        <f>'[8]Activos '!EL19</f>
        <v>18.971310983600322</v>
      </c>
      <c r="L17" s="171">
        <v>0</v>
      </c>
      <c r="M17" s="169"/>
    </row>
    <row r="18" spans="1:15" x14ac:dyDescent="0.3">
      <c r="A18" s="136">
        <v>36557</v>
      </c>
      <c r="B18" s="169">
        <f>'[8]Activos '!EH20</f>
        <v>9.4029838246340169</v>
      </c>
      <c r="C18" s="169">
        <f>'[8]Activos '!EI20</f>
        <v>18.835603840737463</v>
      </c>
      <c r="D18" s="169">
        <f>'[8]Activos '!EJ20</f>
        <v>16.013366117810541</v>
      </c>
      <c r="E18" s="169" t="str">
        <f>'[8]Activos '!EK20</f>
        <v/>
      </c>
      <c r="F18" s="169">
        <f>'[8]Activos '!EG20</f>
        <v>12.769521789491787</v>
      </c>
      <c r="G18" s="170">
        <f>'[8]Activos '!EM20</f>
        <v>9.4029838246340169</v>
      </c>
      <c r="H18" s="169">
        <f>'[8]Activos '!EN20</f>
        <v>18.835603840737463</v>
      </c>
      <c r="I18" s="169">
        <f>'[8]Activos '!EO20</f>
        <v>16.013366117810541</v>
      </c>
      <c r="J18" s="169" t="s">
        <v>17</v>
      </c>
      <c r="K18" s="171">
        <f>'[8]Activos '!EL20</f>
        <v>17.438333676822403</v>
      </c>
      <c r="L18" s="171">
        <v>0</v>
      </c>
      <c r="M18" s="169"/>
    </row>
    <row r="19" spans="1:15" x14ac:dyDescent="0.3">
      <c r="A19" s="136">
        <v>36586</v>
      </c>
      <c r="B19" s="169">
        <f>'[8]Activos '!EH21</f>
        <v>9.2700791948458043</v>
      </c>
      <c r="C19" s="169">
        <f>'[8]Activos '!EI21</f>
        <v>17.31522587287845</v>
      </c>
      <c r="D19" s="169">
        <f>'[8]Activos '!EJ21</f>
        <v>14.823335189144624</v>
      </c>
      <c r="E19" s="169" t="str">
        <f>'[8]Activos '!EK21</f>
        <v/>
      </c>
      <c r="F19" s="169">
        <f>'[8]Activos '!EG21</f>
        <v>12.086515205946659</v>
      </c>
      <c r="G19" s="170">
        <f>'[8]Activos '!EM21</f>
        <v>9.2700791948458043</v>
      </c>
      <c r="H19" s="169">
        <f>'[8]Activos '!EN21</f>
        <v>17.31522587287845</v>
      </c>
      <c r="I19" s="169">
        <f>'[8]Activos '!EO21</f>
        <v>14.823335189144624</v>
      </c>
      <c r="J19" s="169" t="s">
        <v>17</v>
      </c>
      <c r="K19" s="171">
        <f>'[8]Activos '!EL21</f>
        <v>17.095983950856446</v>
      </c>
      <c r="L19" s="171">
        <v>0</v>
      </c>
      <c r="M19" s="169"/>
    </row>
    <row r="20" spans="1:15" x14ac:dyDescent="0.3">
      <c r="A20" s="136">
        <v>36617</v>
      </c>
      <c r="B20" s="169">
        <f>'[8]Activos '!EH22</f>
        <v>9.4875177161255717</v>
      </c>
      <c r="C20" s="169">
        <f>'[8]Activos '!EI22</f>
        <v>17.139469160968872</v>
      </c>
      <c r="D20" s="169">
        <f>'[8]Activos '!EJ22</f>
        <v>12.701190221143428</v>
      </c>
      <c r="E20" s="169" t="str">
        <f>'[8]Activos '!EK22</f>
        <v/>
      </c>
      <c r="F20" s="169">
        <f>'[8]Activos '!EG22</f>
        <v>11.540502165397056</v>
      </c>
      <c r="G20" s="170">
        <f>'[8]Activos '!EM22</f>
        <v>9.4875177161255717</v>
      </c>
      <c r="H20" s="169">
        <f>'[8]Activos '!EN22</f>
        <v>17.139469160968872</v>
      </c>
      <c r="I20" s="169">
        <f>'[8]Activos '!EO22</f>
        <v>12.701190221143428</v>
      </c>
      <c r="J20" s="169" t="s">
        <v>17</v>
      </c>
      <c r="K20" s="171">
        <f>'[8]Activos '!EL22</f>
        <v>16.917741597963751</v>
      </c>
      <c r="L20" s="171">
        <v>0</v>
      </c>
      <c r="M20" s="169"/>
    </row>
    <row r="21" spans="1:15" x14ac:dyDescent="0.3">
      <c r="A21" s="136">
        <v>36647</v>
      </c>
      <c r="B21" s="169">
        <f>'[8]Activos '!EH23</f>
        <v>9.2563928171765042</v>
      </c>
      <c r="C21" s="169">
        <f>'[8]Activos '!EI23</f>
        <v>16.610461371050551</v>
      </c>
      <c r="D21" s="169">
        <f>'[8]Activos '!EJ23</f>
        <v>12.159388395732702</v>
      </c>
      <c r="E21" s="169" t="str">
        <f>'[8]Activos '!EK23</f>
        <v/>
      </c>
      <c r="F21" s="169">
        <f>'[8]Activos '!EG23</f>
        <v>11.170743050788245</v>
      </c>
      <c r="G21" s="170">
        <f>'[8]Activos '!EM23</f>
        <v>9.2563928171765042</v>
      </c>
      <c r="H21" s="169">
        <f>'[8]Activos '!EN23</f>
        <v>16.610461371050551</v>
      </c>
      <c r="I21" s="169">
        <f>'[8]Activos '!EO23</f>
        <v>12.159388395732702</v>
      </c>
      <c r="J21" s="169" t="s">
        <v>17</v>
      </c>
      <c r="K21" s="171">
        <f>'[8]Activos '!EL23</f>
        <v>16.583933741511096</v>
      </c>
      <c r="L21" s="171">
        <v>0</v>
      </c>
      <c r="M21" s="169"/>
    </row>
    <row r="22" spans="1:15" x14ac:dyDescent="0.3">
      <c r="A22" s="136">
        <v>36678</v>
      </c>
      <c r="B22" s="169">
        <f>'[8]Activos '!EH24</f>
        <v>8.2660656021491494</v>
      </c>
      <c r="C22" s="169">
        <f>'[8]Activos '!EI24</f>
        <v>16.192012152018439</v>
      </c>
      <c r="D22" s="169">
        <f>'[8]Activos '!EJ24</f>
        <v>11.747443552411555</v>
      </c>
      <c r="E22" s="169" t="str">
        <f>'[8]Activos '!EK24</f>
        <v/>
      </c>
      <c r="F22" s="169">
        <f>'[8]Activos '!EG24</f>
        <v>10.444279445289729</v>
      </c>
      <c r="G22" s="170">
        <f>'[8]Activos '!EM24</f>
        <v>8.2660656021491494</v>
      </c>
      <c r="H22" s="169">
        <f>'[8]Activos '!EN24</f>
        <v>16.192012152018439</v>
      </c>
      <c r="I22" s="169">
        <f>'[8]Activos '!EO24</f>
        <v>11.747443552411555</v>
      </c>
      <c r="J22" s="169" t="s">
        <v>17</v>
      </c>
      <c r="K22" s="171">
        <f>'[8]Activos '!EL24</f>
        <v>15.108468616068057</v>
      </c>
      <c r="L22" s="171">
        <v>0</v>
      </c>
      <c r="M22" s="169"/>
    </row>
    <row r="23" spans="1:15" x14ac:dyDescent="0.3">
      <c r="A23" s="136">
        <v>36708</v>
      </c>
      <c r="B23" s="169">
        <f>'[8]Activos '!EH25</f>
        <v>8.8430619247658484</v>
      </c>
      <c r="C23" s="169">
        <f>'[8]Activos '!EI25</f>
        <v>16.749915934179022</v>
      </c>
      <c r="D23" s="169">
        <f>'[8]Activos '!EJ25</f>
        <v>13.655623452909888</v>
      </c>
      <c r="E23" s="169" t="str">
        <f>'[8]Activos '!EK25</f>
        <v/>
      </c>
      <c r="F23" s="169">
        <f>'[8]Activos '!EG25</f>
        <v>11.432004253455698</v>
      </c>
      <c r="G23" s="170">
        <f>'[8]Activos '!EM25</f>
        <v>8.8430619247658484</v>
      </c>
      <c r="H23" s="169">
        <f>'[8]Activos '!EN25</f>
        <v>16.749915934179022</v>
      </c>
      <c r="I23" s="169">
        <f>'[8]Activos '!EO25</f>
        <v>13.655623452909888</v>
      </c>
      <c r="J23" s="169" t="s">
        <v>17</v>
      </c>
      <c r="K23" s="171">
        <f>'[8]Activos '!EL25</f>
        <v>16.087927953830132</v>
      </c>
      <c r="L23" s="171">
        <v>0</v>
      </c>
      <c r="M23" s="169"/>
    </row>
    <row r="24" spans="1:15" x14ac:dyDescent="0.3">
      <c r="A24" s="136">
        <v>36739</v>
      </c>
      <c r="B24" s="169">
        <f>'[8]Activos '!EH26</f>
        <v>8.8007635678473672</v>
      </c>
      <c r="C24" s="169">
        <f>'[8]Activos '!EI26</f>
        <v>15.96102799809476</v>
      </c>
      <c r="D24" s="169">
        <f>'[8]Activos '!EJ26</f>
        <v>15.754353309991753</v>
      </c>
      <c r="E24" s="169" t="str">
        <f>'[8]Activos '!EK26</f>
        <v/>
      </c>
      <c r="F24" s="169">
        <f>'[8]Activos '!EG26</f>
        <v>11.832785909283078</v>
      </c>
      <c r="G24" s="170">
        <f>'[8]Activos '!EM26</f>
        <v>8.8007635678473672</v>
      </c>
      <c r="H24" s="169">
        <f>'[8]Activos '!EN26</f>
        <v>15.96102799809476</v>
      </c>
      <c r="I24" s="169">
        <f>'[8]Activos '!EO26</f>
        <v>15.754353309991753</v>
      </c>
      <c r="J24" s="169" t="s">
        <v>17</v>
      </c>
      <c r="K24" s="171">
        <f>'[8]Activos '!EL26</f>
        <v>16.603929576066601</v>
      </c>
      <c r="L24" s="171">
        <v>0</v>
      </c>
      <c r="M24" s="169"/>
    </row>
    <row r="25" spans="1:15" x14ac:dyDescent="0.3">
      <c r="A25" s="136">
        <v>36770</v>
      </c>
      <c r="B25" s="169">
        <f>'[8]Activos '!EH27</f>
        <v>8.4764500276229153</v>
      </c>
      <c r="C25" s="169">
        <f>'[8]Activos '!EI27</f>
        <v>15.254348196106676</v>
      </c>
      <c r="D25" s="169">
        <f>'[8]Activos '!EJ27</f>
        <v>17.935122605608299</v>
      </c>
      <c r="E25" s="169" t="str">
        <f>'[8]Activos '!EK27</f>
        <v/>
      </c>
      <c r="F25" s="169">
        <f>'[8]Activos '!EG27</f>
        <v>12.159472756937504</v>
      </c>
      <c r="G25" s="170">
        <f>'[8]Activos '!EM27</f>
        <v>8.4764500276229153</v>
      </c>
      <c r="H25" s="169">
        <f>'[8]Activos '!EN27</f>
        <v>15.254348196106676</v>
      </c>
      <c r="I25" s="169">
        <f>'[8]Activos '!EO27</f>
        <v>17.935122605608299</v>
      </c>
      <c r="J25" s="169" t="s">
        <v>17</v>
      </c>
      <c r="K25" s="171">
        <f>'[8]Activos '!EL27</f>
        <v>16.960303406321938</v>
      </c>
      <c r="L25" s="171">
        <v>0</v>
      </c>
      <c r="M25" s="169"/>
      <c r="O25" s="172" t="s">
        <v>4</v>
      </c>
    </row>
    <row r="26" spans="1:15" x14ac:dyDescent="0.3">
      <c r="A26" s="136">
        <v>36800</v>
      </c>
      <c r="B26" s="169">
        <f>'[8]Activos '!EH28</f>
        <v>7.659796937704602</v>
      </c>
      <c r="C26" s="169">
        <f>'[8]Activos '!EI28</f>
        <v>13.681855770463455</v>
      </c>
      <c r="D26" s="169">
        <f>'[8]Activos '!EJ28</f>
        <v>17.791121248905256</v>
      </c>
      <c r="E26" s="169" t="str">
        <f>'[8]Activos '!EK28</f>
        <v/>
      </c>
      <c r="F26" s="169">
        <f>'[8]Activos '!EG28</f>
        <v>11.401111500628378</v>
      </c>
      <c r="G26" s="170">
        <f>'[8]Activos '!EM28</f>
        <v>7.659796937704602</v>
      </c>
      <c r="H26" s="169">
        <f>'[8]Activos '!EN28</f>
        <v>13.681855770463455</v>
      </c>
      <c r="I26" s="169">
        <f>'[8]Activos '!EO28</f>
        <v>17.791121248905256</v>
      </c>
      <c r="J26" s="169" t="s">
        <v>17</v>
      </c>
      <c r="K26" s="171">
        <f>'[8]Activos '!EL28</f>
        <v>16.278223189780359</v>
      </c>
      <c r="L26" s="171">
        <v>0</v>
      </c>
      <c r="M26" s="169"/>
    </row>
    <row r="27" spans="1:15" x14ac:dyDescent="0.3">
      <c r="A27" s="136">
        <v>36831</v>
      </c>
      <c r="B27" s="169">
        <f>'[8]Activos '!EH29</f>
        <v>7.0431694549598207</v>
      </c>
      <c r="C27" s="169">
        <f>'[8]Activos '!EI29</f>
        <v>13.615248184163683</v>
      </c>
      <c r="D27" s="169">
        <f>'[8]Activos '!EJ29</f>
        <v>18.999242020997169</v>
      </c>
      <c r="E27" s="169" t="str">
        <f>'[8]Activos '!EK29</f>
        <v/>
      </c>
      <c r="F27" s="169">
        <f>'[8]Activos '!EG29</f>
        <v>11.362612631169068</v>
      </c>
      <c r="G27" s="170">
        <f>'[8]Activos '!EM29</f>
        <v>7.0431694549598207</v>
      </c>
      <c r="H27" s="169">
        <f>'[8]Activos '!EN29</f>
        <v>13.615248184163683</v>
      </c>
      <c r="I27" s="169">
        <f>'[8]Activos '!EO29</f>
        <v>18.999242020997169</v>
      </c>
      <c r="J27" s="169" t="s">
        <v>17</v>
      </c>
      <c r="K27" s="171">
        <f>'[8]Activos '!EL29</f>
        <v>16.799294047128111</v>
      </c>
      <c r="L27" s="171">
        <v>0</v>
      </c>
      <c r="M27" s="169"/>
    </row>
    <row r="28" spans="1:15" x14ac:dyDescent="0.3">
      <c r="A28" s="136">
        <v>36861</v>
      </c>
      <c r="B28" s="169">
        <f>'[8]Activos '!EH30</f>
        <v>6.4970187002495283</v>
      </c>
      <c r="C28" s="169">
        <f>'[8]Activos '!EI30</f>
        <v>12.073145428806747</v>
      </c>
      <c r="D28" s="169">
        <f>'[8]Activos '!EJ30</f>
        <v>19.272157008134382</v>
      </c>
      <c r="E28" s="169" t="str">
        <f>'[8]Activos '!EK30</f>
        <v/>
      </c>
      <c r="F28" s="169">
        <f>'[8]Activos '!EG30</f>
        <v>10.839533342735724</v>
      </c>
      <c r="G28" s="170">
        <f>'[8]Activos '!EM30</f>
        <v>6.4970187002495283</v>
      </c>
      <c r="H28" s="169">
        <f>'[8]Activos '!EN30</f>
        <v>12.073145428806747</v>
      </c>
      <c r="I28" s="169">
        <f>'[8]Activos '!EO30</f>
        <v>19.272157008134382</v>
      </c>
      <c r="J28" s="169" t="s">
        <v>17</v>
      </c>
      <c r="K28" s="171">
        <f>'[8]Activos '!EL30</f>
        <v>15.77480083289611</v>
      </c>
      <c r="L28" s="171">
        <v>0</v>
      </c>
      <c r="M28" s="169"/>
    </row>
    <row r="29" spans="1:15" x14ac:dyDescent="0.3">
      <c r="A29" s="136">
        <v>36892</v>
      </c>
      <c r="B29" s="169">
        <f>'[8]Activos '!EH31</f>
        <v>6.9402231360747937</v>
      </c>
      <c r="C29" s="169">
        <f>'[8]Activos '!EI31</f>
        <v>12.090886905593528</v>
      </c>
      <c r="D29" s="169">
        <f>'[8]Activos '!EJ31</f>
        <v>19.874862440137775</v>
      </c>
      <c r="E29" s="169" t="str">
        <f>'[8]Activos '!EK31</f>
        <v/>
      </c>
      <c r="F29" s="169">
        <f>'[8]Activos '!EG31</f>
        <v>11.285914847414812</v>
      </c>
      <c r="G29" s="170">
        <f>'[8]Activos '!EM31</f>
        <v>6.9402231360747937</v>
      </c>
      <c r="H29" s="169">
        <f>'[8]Activos '!EN31</f>
        <v>12.090886905593528</v>
      </c>
      <c r="I29" s="169">
        <f>'[8]Activos '!EO31</f>
        <v>19.874862440137775</v>
      </c>
      <c r="J29" s="169" t="s">
        <v>17</v>
      </c>
      <c r="K29" s="171">
        <f>'[8]Activos '!EL31</f>
        <v>16.285848281206519</v>
      </c>
      <c r="L29" s="171">
        <v>0</v>
      </c>
      <c r="M29" s="169"/>
    </row>
    <row r="30" spans="1:15" x14ac:dyDescent="0.3">
      <c r="A30" s="136">
        <v>36923</v>
      </c>
      <c r="B30" s="169">
        <f>'[8]Activos '!EH32</f>
        <v>6.603009887650015</v>
      </c>
      <c r="C30" s="169">
        <f>'[8]Activos '!EI32</f>
        <v>12.324898464445976</v>
      </c>
      <c r="D30" s="169">
        <f>'[8]Activos '!EJ32</f>
        <v>20.288607348857049</v>
      </c>
      <c r="E30" s="169" t="str">
        <f>'[8]Activos '!EK32</f>
        <v/>
      </c>
      <c r="F30" s="169">
        <f>'[8]Activos '!EG32</f>
        <v>11.226004584647658</v>
      </c>
      <c r="G30" s="170">
        <f>'[8]Activos '!EM32</f>
        <v>6.603009887650015</v>
      </c>
      <c r="H30" s="169">
        <f>'[8]Activos '!EN32</f>
        <v>12.324898464445976</v>
      </c>
      <c r="I30" s="169">
        <f>'[8]Activos '!EO32</f>
        <v>20.288607348857049</v>
      </c>
      <c r="J30" s="169" t="s">
        <v>17</v>
      </c>
      <c r="K30" s="171">
        <f>'[8]Activos '!EL32</f>
        <v>16.186747569458568</v>
      </c>
      <c r="L30" s="171">
        <v>0</v>
      </c>
      <c r="M30" s="169"/>
    </row>
    <row r="31" spans="1:15" x14ac:dyDescent="0.3">
      <c r="A31" s="136">
        <v>36951</v>
      </c>
      <c r="B31" s="169">
        <f>'[8]Activos '!EH33</f>
        <v>6.5124664677712856</v>
      </c>
      <c r="C31" s="169">
        <f>'[8]Activos '!EI33</f>
        <v>11.637126844606305</v>
      </c>
      <c r="D31" s="169">
        <f>'[8]Activos '!EJ33</f>
        <v>20.68216689850864</v>
      </c>
      <c r="E31" s="169" t="str">
        <f>'[8]Activos '!EK33</f>
        <v/>
      </c>
      <c r="F31" s="169">
        <f>'[8]Activos '!EG33</f>
        <v>11.184176902338393</v>
      </c>
      <c r="G31" s="170">
        <f>'[8]Activos '!EM33</f>
        <v>6.5124664677712856</v>
      </c>
      <c r="H31" s="169">
        <f>'[8]Activos '!EN33</f>
        <v>11.637126844606305</v>
      </c>
      <c r="I31" s="169">
        <f>'[8]Activos '!EO33</f>
        <v>20.68216689850864</v>
      </c>
      <c r="J31" s="169" t="s">
        <v>17</v>
      </c>
      <c r="K31" s="171">
        <f>'[8]Activos '!EL33</f>
        <v>16.131668670039854</v>
      </c>
      <c r="L31" s="171">
        <v>0</v>
      </c>
      <c r="M31" s="169"/>
    </row>
    <row r="32" spans="1:15" x14ac:dyDescent="0.3">
      <c r="A32" s="136">
        <v>36982</v>
      </c>
      <c r="B32" s="169">
        <f>'[8]Activos '!EH34</f>
        <v>6.7099759685274041</v>
      </c>
      <c r="C32" s="169">
        <f>'[8]Activos '!EI34</f>
        <v>12.161522140428211</v>
      </c>
      <c r="D32" s="169">
        <f>'[8]Activos '!EJ34</f>
        <v>19.708246296170461</v>
      </c>
      <c r="E32" s="169" t="str">
        <f>'[8]Activos '!EK34</f>
        <v/>
      </c>
      <c r="F32" s="169">
        <f>'[8]Activos '!EG34</f>
        <v>11.110178384630951</v>
      </c>
      <c r="G32" s="170">
        <f>'[8]Activos '!EM34</f>
        <v>6.7099759685274041</v>
      </c>
      <c r="H32" s="169">
        <f>'[8]Activos '!EN34</f>
        <v>12.161522140428211</v>
      </c>
      <c r="I32" s="169">
        <f>'[8]Activos '!EO34</f>
        <v>19.708246296170461</v>
      </c>
      <c r="J32" s="169" t="s">
        <v>17</v>
      </c>
      <c r="K32" s="171">
        <f>'[8]Activos '!EL34</f>
        <v>16.146170369175696</v>
      </c>
      <c r="L32" s="171">
        <v>0</v>
      </c>
      <c r="M32" s="169"/>
    </row>
    <row r="33" spans="1:15" x14ac:dyDescent="0.3">
      <c r="A33" s="136">
        <v>37012</v>
      </c>
      <c r="B33" s="169">
        <f>'[8]Activos '!EH35</f>
        <v>6.6884890001463599</v>
      </c>
      <c r="C33" s="169">
        <f>'[8]Activos '!EI35</f>
        <v>11.021193613721273</v>
      </c>
      <c r="D33" s="169">
        <f>'[8]Activos '!EJ35</f>
        <v>19.333054376212129</v>
      </c>
      <c r="E33" s="169" t="str">
        <f>'[8]Activos '!EK35</f>
        <v/>
      </c>
      <c r="F33" s="169">
        <f>'[8]Activos '!EG35</f>
        <v>10.846077570373843</v>
      </c>
      <c r="G33" s="170">
        <f>'[8]Activos '!EM35</f>
        <v>6.6884890001463599</v>
      </c>
      <c r="H33" s="169">
        <f>'[8]Activos '!EN35</f>
        <v>11.021193613721273</v>
      </c>
      <c r="I33" s="169">
        <f>'[8]Activos '!EO35</f>
        <v>19.333054376212129</v>
      </c>
      <c r="J33" s="169" t="s">
        <v>17</v>
      </c>
      <c r="K33" s="171">
        <f>'[8]Activos '!EL35</f>
        <v>16.319291856445869</v>
      </c>
      <c r="L33" s="171">
        <v>0</v>
      </c>
      <c r="M33" s="169"/>
    </row>
    <row r="34" spans="1:15" x14ac:dyDescent="0.3">
      <c r="A34" s="136">
        <v>37043</v>
      </c>
      <c r="B34" s="169">
        <f>'[8]Activos '!EH36</f>
        <v>6.3100191192316943</v>
      </c>
      <c r="C34" s="169">
        <f>'[8]Activos '!EI36</f>
        <v>10.312329945751491</v>
      </c>
      <c r="D34" s="169">
        <f>'[8]Activos '!EJ36</f>
        <v>19.473255957037026</v>
      </c>
      <c r="E34" s="169" t="str">
        <f>'[8]Activos '!EK36</f>
        <v/>
      </c>
      <c r="F34" s="169">
        <f>'[8]Activos '!EG36</f>
        <v>10.526171036873347</v>
      </c>
      <c r="G34" s="170">
        <f>'[8]Activos '!EM36</f>
        <v>6.3100191192316943</v>
      </c>
      <c r="H34" s="169">
        <f>'[8]Activos '!EN36</f>
        <v>10.312329945751491</v>
      </c>
      <c r="I34" s="169">
        <f>'[8]Activos '!EO36</f>
        <v>19.473255957037026</v>
      </c>
      <c r="J34" s="169" t="s">
        <v>17</v>
      </c>
      <c r="K34" s="171">
        <f>'[8]Activos '!EL36</f>
        <v>15.794447949103727</v>
      </c>
      <c r="L34" s="171">
        <v>0</v>
      </c>
      <c r="M34" s="169"/>
    </row>
    <row r="35" spans="1:15" x14ac:dyDescent="0.3">
      <c r="A35" s="136">
        <v>37073</v>
      </c>
      <c r="B35" s="169">
        <f>'[8]Activos '!EH37</f>
        <v>6.3323537981259221</v>
      </c>
      <c r="C35" s="169">
        <f>'[8]Activos '!EI37</f>
        <v>10.495443658268483</v>
      </c>
      <c r="D35" s="169">
        <f>'[8]Activos '!EJ37</f>
        <v>19.58251917847166</v>
      </c>
      <c r="E35" s="169" t="str">
        <f>'[8]Activos '!EK37</f>
        <v/>
      </c>
      <c r="F35" s="169">
        <f>'[8]Activos '!EG37</f>
        <v>10.6063755177881</v>
      </c>
      <c r="G35" s="170">
        <f>'[8]Activos '!EM37</f>
        <v>6.3323537981259221</v>
      </c>
      <c r="H35" s="169">
        <f>'[8]Activos '!EN37</f>
        <v>10.495443658268483</v>
      </c>
      <c r="I35" s="169">
        <f>'[8]Activos '!EO37</f>
        <v>19.58251917847166</v>
      </c>
      <c r="J35" s="169" t="s">
        <v>17</v>
      </c>
      <c r="K35" s="171">
        <f>'[8]Activos '!EL37</f>
        <v>15.669504843425965</v>
      </c>
      <c r="L35" s="171">
        <v>0</v>
      </c>
      <c r="M35" s="169"/>
    </row>
    <row r="36" spans="1:15" x14ac:dyDescent="0.3">
      <c r="A36" s="136">
        <v>37104</v>
      </c>
      <c r="B36" s="169">
        <f>'[8]Activos '!EH38</f>
        <v>6.2146478665001554</v>
      </c>
      <c r="C36" s="169">
        <f>'[8]Activos '!EI38</f>
        <v>9.8623531252592347</v>
      </c>
      <c r="D36" s="169">
        <f>'[8]Activos '!EJ38</f>
        <v>20.197939995606102</v>
      </c>
      <c r="E36" s="169" t="str">
        <f>'[8]Activos '!EK38</f>
        <v/>
      </c>
      <c r="F36" s="169">
        <f>'[8]Activos '!EG38</f>
        <v>10.591086249220091</v>
      </c>
      <c r="G36" s="170">
        <f>'[8]Activos '!EM38</f>
        <v>6.2146478665001554</v>
      </c>
      <c r="H36" s="169">
        <f>'[8]Activos '!EN38</f>
        <v>9.8623531252592347</v>
      </c>
      <c r="I36" s="169">
        <f>'[8]Activos '!EO38</f>
        <v>20.197939995606102</v>
      </c>
      <c r="J36" s="169" t="s">
        <v>17</v>
      </c>
      <c r="K36" s="171">
        <f>'[8]Activos '!EL38</f>
        <v>15.452673416346082</v>
      </c>
      <c r="L36" s="171">
        <v>0</v>
      </c>
      <c r="M36" s="169"/>
    </row>
    <row r="37" spans="1:15" x14ac:dyDescent="0.3">
      <c r="A37" s="136">
        <v>37135</v>
      </c>
      <c r="B37" s="169">
        <f>'[8]Activos '!EH39</f>
        <v>5.8105981292089943</v>
      </c>
      <c r="C37" s="169">
        <f>'[8]Activos '!EI39</f>
        <v>9.6463482047483389</v>
      </c>
      <c r="D37" s="169">
        <f>'[8]Activos '!EJ39</f>
        <v>20.930810868100338</v>
      </c>
      <c r="E37" s="169" t="str">
        <f>'[8]Activos '!EK39</f>
        <v/>
      </c>
      <c r="F37" s="169">
        <f>'[8]Activos '!EG39</f>
        <v>10.502165379115874</v>
      </c>
      <c r="G37" s="170">
        <f>'[8]Activos '!EM39</f>
        <v>5.8105981292089943</v>
      </c>
      <c r="H37" s="169">
        <f>'[8]Activos '!EN39</f>
        <v>9.6463482047483389</v>
      </c>
      <c r="I37" s="169">
        <f>'[8]Activos '!EO39</f>
        <v>20.930810868100338</v>
      </c>
      <c r="J37" s="169" t="s">
        <v>17</v>
      </c>
      <c r="K37" s="171">
        <f>'[8]Activos '!EL39</f>
        <v>15.695465398268993</v>
      </c>
      <c r="L37" s="171">
        <v>0</v>
      </c>
      <c r="M37" s="169"/>
    </row>
    <row r="38" spans="1:15" x14ac:dyDescent="0.3">
      <c r="A38" s="136">
        <v>37165</v>
      </c>
      <c r="B38" s="169">
        <f>'[8]Activos '!EH40</f>
        <v>5.6808811324074195</v>
      </c>
      <c r="C38" s="169">
        <f>'[8]Activos '!EI40</f>
        <v>9.5951914073056468</v>
      </c>
      <c r="D38" s="169">
        <f>'[8]Activos '!EJ40</f>
        <v>20.791192684892358</v>
      </c>
      <c r="E38" s="169" t="str">
        <f>'[8]Activos '!EK40</f>
        <v/>
      </c>
      <c r="F38" s="169">
        <f>'[8]Activos '!EG40</f>
        <v>10.351730558423563</v>
      </c>
      <c r="G38" s="170">
        <f>'[8]Activos '!EM40</f>
        <v>5.6808811324074195</v>
      </c>
      <c r="H38" s="169">
        <f>'[8]Activos '!EN40</f>
        <v>9.5951914073056468</v>
      </c>
      <c r="I38" s="169">
        <f>'[8]Activos '!EO40</f>
        <v>20.791192684892358</v>
      </c>
      <c r="J38" s="169" t="s">
        <v>17</v>
      </c>
      <c r="K38" s="171">
        <f>'[8]Activos '!EL40</f>
        <v>15.650242895720865</v>
      </c>
      <c r="L38" s="171">
        <v>0</v>
      </c>
      <c r="M38" s="169"/>
    </row>
    <row r="39" spans="1:15" x14ac:dyDescent="0.3">
      <c r="A39" s="136">
        <v>37196</v>
      </c>
      <c r="B39" s="169">
        <f>'[8]Activos '!EH41</f>
        <v>5.3306013026385894</v>
      </c>
      <c r="C39" s="169">
        <f>'[8]Activos '!EI41</f>
        <v>8.5521073065942854</v>
      </c>
      <c r="D39" s="169">
        <f>'[8]Activos '!EJ41</f>
        <v>21.234025855110964</v>
      </c>
      <c r="E39" s="169" t="str">
        <f>'[8]Activos '!EK41</f>
        <v/>
      </c>
      <c r="F39" s="169">
        <f>'[8]Activos '!EG41</f>
        <v>10.074002240973227</v>
      </c>
      <c r="G39" s="170">
        <f>'[8]Activos '!EM41</f>
        <v>5.3306013026385894</v>
      </c>
      <c r="H39" s="169">
        <f>'[8]Activos '!EN41</f>
        <v>8.5521073065942854</v>
      </c>
      <c r="I39" s="169">
        <f>'[8]Activos '!EO41</f>
        <v>21.234025855110964</v>
      </c>
      <c r="J39" s="169" t="s">
        <v>17</v>
      </c>
      <c r="K39" s="171">
        <f>'[8]Activos '!EL41</f>
        <v>15.362695650209915</v>
      </c>
      <c r="L39" s="171">
        <v>0</v>
      </c>
      <c r="M39" s="169"/>
    </row>
    <row r="40" spans="1:15" x14ac:dyDescent="0.3">
      <c r="A40" s="136">
        <v>37226</v>
      </c>
      <c r="B40" s="169">
        <f>'[8]Activos '!EH42</f>
        <v>4.7826981520365548</v>
      </c>
      <c r="C40" s="169">
        <f>'[8]Activos '!EI42</f>
        <v>7.8198984168333459</v>
      </c>
      <c r="D40" s="169">
        <f>'[8]Activos '!EJ42</f>
        <v>20.85508523236383</v>
      </c>
      <c r="E40" s="169" t="str">
        <f>'[8]Activos '!EK42</f>
        <v/>
      </c>
      <c r="F40" s="169">
        <f>'[8]Activos '!EG42</f>
        <v>9.5379084397792866</v>
      </c>
      <c r="G40" s="170">
        <f>'[8]Activos '!EM42</f>
        <v>4.7826981520365548</v>
      </c>
      <c r="H40" s="169">
        <f>'[8]Activos '!EN42</f>
        <v>7.8198984168333459</v>
      </c>
      <c r="I40" s="169">
        <f>'[8]Activos '!EO42</f>
        <v>20.85508523236383</v>
      </c>
      <c r="J40" s="169" t="s">
        <v>17</v>
      </c>
      <c r="K40" s="171">
        <f>'[8]Activos '!EL42</f>
        <v>14.935119318612017</v>
      </c>
      <c r="L40" s="171">
        <v>0</v>
      </c>
      <c r="M40" s="169"/>
    </row>
    <row r="41" spans="1:15" x14ac:dyDescent="0.3">
      <c r="A41" s="136">
        <v>37257</v>
      </c>
      <c r="B41" s="169">
        <f>'[8]Activos '!EH43</f>
        <v>6.3202969107233056</v>
      </c>
      <c r="C41" s="169">
        <f>'[8]Activos '!EI43</f>
        <v>7.7438366758666337</v>
      </c>
      <c r="D41" s="169">
        <f>'[8]Activos '!EJ43</f>
        <v>33.713895504614669</v>
      </c>
      <c r="E41" s="169">
        <f>'[8]Activos '!EK43</f>
        <v>7.387508991506178</v>
      </c>
      <c r="F41" s="169">
        <f>'[8]Activos '!EG43</f>
        <v>13.760696870457101</v>
      </c>
      <c r="G41" s="170">
        <f>'[8]Activos '!EM43</f>
        <v>6.3202969107233056</v>
      </c>
      <c r="H41" s="169">
        <f>'[8]Activos '!EN43</f>
        <v>7.7438366758666337</v>
      </c>
      <c r="I41" s="169">
        <f>'[8]Activos '!EO43</f>
        <v>33.713895504614669</v>
      </c>
      <c r="J41" s="169">
        <v>7.387508991506178</v>
      </c>
      <c r="K41" s="171">
        <f>'[8]Activos '!EL43</f>
        <v>18.956530096064554</v>
      </c>
      <c r="L41" s="171">
        <v>0</v>
      </c>
      <c r="M41" s="169"/>
    </row>
    <row r="42" spans="1:15" x14ac:dyDescent="0.3">
      <c r="A42" s="136">
        <v>37288</v>
      </c>
      <c r="B42" s="169">
        <f>'[8]Activos '!EH44</f>
        <v>6.011518488374139</v>
      </c>
      <c r="C42" s="169">
        <f>'[8]Activos '!EI44</f>
        <v>8.0838979902445587</v>
      </c>
      <c r="D42" s="169">
        <f>'[8]Activos '!EJ44</f>
        <v>33.996917920781328</v>
      </c>
      <c r="E42" s="169">
        <f>'[8]Activos '!EK44</f>
        <v>7.926331933887198</v>
      </c>
      <c r="F42" s="169">
        <f>'[8]Activos '!EG44</f>
        <v>13.642144286877045</v>
      </c>
      <c r="G42" s="170">
        <f>'[8]Activos '!EM44</f>
        <v>6.011518488374139</v>
      </c>
      <c r="H42" s="169">
        <f>'[8]Activos '!EN44</f>
        <v>8.0838979902445587</v>
      </c>
      <c r="I42" s="169">
        <f>'[8]Activos '!EO44</f>
        <v>33.996917920781328</v>
      </c>
      <c r="J42" s="169">
        <v>7.926331933887198</v>
      </c>
      <c r="K42" s="171">
        <f>'[8]Activos '!EL44</f>
        <v>18.881560712409239</v>
      </c>
      <c r="L42" s="171">
        <v>0</v>
      </c>
      <c r="M42" s="169"/>
    </row>
    <row r="43" spans="1:15" x14ac:dyDescent="0.3">
      <c r="A43" s="136">
        <v>37316</v>
      </c>
      <c r="B43" s="169">
        <f>'[8]Activos '!EH45</f>
        <v>5.6205967511330339</v>
      </c>
      <c r="C43" s="169">
        <f>'[8]Activos '!EI45</f>
        <v>8.4347254867833819</v>
      </c>
      <c r="D43" s="169">
        <f>'[8]Activos '!EJ45</f>
        <v>35.025496119331294</v>
      </c>
      <c r="E43" s="169">
        <f>'[8]Activos '!EK45</f>
        <v>7.5895124825770068</v>
      </c>
      <c r="F43" s="169">
        <f>'[8]Activos '!EG45</f>
        <v>13.722313936141436</v>
      </c>
      <c r="G43" s="170">
        <f>'[8]Activos '!EM45</f>
        <v>5.6205967511330339</v>
      </c>
      <c r="H43" s="169">
        <f>'[8]Activos '!EN45</f>
        <v>8.4347254867833819</v>
      </c>
      <c r="I43" s="169">
        <f>'[8]Activos '!EO45</f>
        <v>35.025496119331294</v>
      </c>
      <c r="J43" s="169">
        <v>7.5895124825770068</v>
      </c>
      <c r="K43" s="171">
        <f>'[8]Activos '!EL45</f>
        <v>19.073337594979911</v>
      </c>
      <c r="L43" s="171">
        <v>0</v>
      </c>
      <c r="M43" s="169"/>
    </row>
    <row r="44" spans="1:15" x14ac:dyDescent="0.3">
      <c r="A44" s="136">
        <v>37347</v>
      </c>
      <c r="B44" s="169">
        <f>'[8]Activos '!EH46</f>
        <v>5.5247410485002968</v>
      </c>
      <c r="C44" s="169">
        <f>'[8]Activos '!EI46</f>
        <v>7.6640150143273713</v>
      </c>
      <c r="D44" s="169">
        <f>'[8]Activos '!EJ46</f>
        <v>34.894624085007308</v>
      </c>
      <c r="E44" s="169">
        <f>'[8]Activos '!EK46</f>
        <v>7.0777360057888634</v>
      </c>
      <c r="F44" s="169">
        <f>'[8]Activos '!EG46</f>
        <v>13.504206355002058</v>
      </c>
      <c r="G44" s="170">
        <f>'[8]Activos '!EM46</f>
        <v>5.5247410485002968</v>
      </c>
      <c r="H44" s="169">
        <f>'[8]Activos '!EN46</f>
        <v>7.6640150143273713</v>
      </c>
      <c r="I44" s="169">
        <f>'[8]Activos '!EO46</f>
        <v>34.894624085007308</v>
      </c>
      <c r="J44" s="169">
        <v>7.0777360057888634</v>
      </c>
      <c r="K44" s="171">
        <f>'[8]Activos '!EL46</f>
        <v>18.868754551443431</v>
      </c>
      <c r="L44" s="171">
        <v>0</v>
      </c>
      <c r="M44" s="169"/>
    </row>
    <row r="45" spans="1:15" x14ac:dyDescent="0.3">
      <c r="A45" s="136">
        <v>37377</v>
      </c>
      <c r="B45" s="169">
        <f>'[8]Activos '!EH47</f>
        <v>5.2808924629229779</v>
      </c>
      <c r="C45" s="169">
        <f>'[8]Activos '!EI47</f>
        <v>7.4186201067198603</v>
      </c>
      <c r="D45" s="169">
        <f>'[8]Activos '!EJ47</f>
        <v>35.786740743802213</v>
      </c>
      <c r="E45" s="169">
        <f>'[8]Activos '!EK47</f>
        <v>7.1620073333598695</v>
      </c>
      <c r="F45" s="169">
        <f>'[8]Activos '!EG47</f>
        <v>13.408734576376849</v>
      </c>
      <c r="G45" s="170">
        <f>'[8]Activos '!EM47</f>
        <v>5.2808924629229779</v>
      </c>
      <c r="H45" s="169">
        <f>'[8]Activos '!EN47</f>
        <v>7.4186201067198603</v>
      </c>
      <c r="I45" s="169">
        <f>'[8]Activos '!EO47</f>
        <v>35.786740743802213</v>
      </c>
      <c r="J45" s="169">
        <v>7.1620073333598695</v>
      </c>
      <c r="K45" s="171">
        <f>'[8]Activos '!EL47</f>
        <v>18.725474577880046</v>
      </c>
      <c r="L45" s="171">
        <v>0</v>
      </c>
      <c r="M45" s="169"/>
    </row>
    <row r="46" spans="1:15" x14ac:dyDescent="0.3">
      <c r="A46" s="136">
        <v>37408</v>
      </c>
      <c r="B46" s="169">
        <f>'[8]Activos '!EH48</f>
        <v>5.3846759236523427</v>
      </c>
      <c r="C46" s="169">
        <f>'[8]Activos '!EI48</f>
        <v>7.0230782094945345</v>
      </c>
      <c r="D46" s="169">
        <f>'[8]Activos '!EJ48</f>
        <v>35.187712204268195</v>
      </c>
      <c r="E46" s="169">
        <f>'[8]Activos '!EK48</f>
        <v>7.7377203560113603</v>
      </c>
      <c r="F46" s="169">
        <f>'[8]Activos '!EG48</f>
        <v>13.156236849579811</v>
      </c>
      <c r="G46" s="170">
        <f>'[8]Activos '!EM48</f>
        <v>5.3846759236523427</v>
      </c>
      <c r="H46" s="169">
        <f>'[8]Activos '!EN48</f>
        <v>7.0230782094945345</v>
      </c>
      <c r="I46" s="169">
        <f>'[8]Activos '!EO48</f>
        <v>35.187712204268195</v>
      </c>
      <c r="J46" s="169">
        <v>7.7377203560113603</v>
      </c>
      <c r="K46" s="171">
        <f>'[8]Activos '!EL48</f>
        <v>18.517139765752532</v>
      </c>
      <c r="L46" s="171">
        <v>0</v>
      </c>
      <c r="M46" s="169"/>
    </row>
    <row r="47" spans="1:15" x14ac:dyDescent="0.3">
      <c r="A47" s="136">
        <v>37438</v>
      </c>
      <c r="B47" s="169">
        <f>'[8]Activos '!EH49</f>
        <v>5.2659139136306878</v>
      </c>
      <c r="C47" s="169">
        <f>'[8]Activos '!EI49</f>
        <v>6.526713227834116</v>
      </c>
      <c r="D47" s="169">
        <f>'[8]Activos '!EJ49</f>
        <v>34.962637199109309</v>
      </c>
      <c r="E47" s="169">
        <f>'[8]Activos '!EK49</f>
        <v>7.7887318582914382</v>
      </c>
      <c r="F47" s="169">
        <f>'[8]Activos '!EG49</f>
        <v>12.795471799286851</v>
      </c>
      <c r="G47" s="170">
        <f>'[8]Activos '!EM49</f>
        <v>5.2659139136306878</v>
      </c>
      <c r="H47" s="169">
        <f>'[8]Activos '!EN49</f>
        <v>6.526713227834116</v>
      </c>
      <c r="I47" s="169">
        <f>'[8]Activos '!EO49</f>
        <v>34.962637199109309</v>
      </c>
      <c r="J47" s="169">
        <v>7.7887318582914382</v>
      </c>
      <c r="K47" s="171">
        <f>'[8]Activos '!EL49</f>
        <v>18.093214009645308</v>
      </c>
      <c r="L47" s="171">
        <v>0</v>
      </c>
      <c r="M47" s="169"/>
    </row>
    <row r="48" spans="1:15" x14ac:dyDescent="0.3">
      <c r="A48" s="136">
        <v>37469</v>
      </c>
      <c r="B48" s="169">
        <f>'[8]Activos '!EH50</f>
        <v>4.6428685407409267</v>
      </c>
      <c r="C48" s="169">
        <f>'[8]Activos '!EI50</f>
        <v>6.3218537518037046</v>
      </c>
      <c r="D48" s="169">
        <f>'[8]Activos '!EJ50</f>
        <v>35.307209207872582</v>
      </c>
      <c r="E48" s="169">
        <f>'[8]Activos '!EK50</f>
        <v>8.0639568595723485</v>
      </c>
      <c r="F48" s="169">
        <f>'[8]Activos '!EG50</f>
        <v>12.412743996054559</v>
      </c>
      <c r="G48" s="170">
        <f>'[8]Activos '!EM50</f>
        <v>4.6428685407409267</v>
      </c>
      <c r="H48" s="169">
        <f>'[8]Activos '!EN50</f>
        <v>6.3218537518037046</v>
      </c>
      <c r="I48" s="169">
        <f>'[8]Activos '!EO50</f>
        <v>35.307209207872582</v>
      </c>
      <c r="J48" s="169">
        <v>8.0639568595723485</v>
      </c>
      <c r="K48" s="171">
        <f>'[8]Activos '!EL50</f>
        <v>17.702904837785926</v>
      </c>
      <c r="L48" s="171">
        <v>0</v>
      </c>
      <c r="M48" s="169"/>
      <c r="O48" s="172"/>
    </row>
    <row r="49" spans="1:13" x14ac:dyDescent="0.3">
      <c r="A49" s="136">
        <v>37500</v>
      </c>
      <c r="B49" s="169">
        <f>'[8]Activos '!EH51</f>
        <v>4.3389020196668806</v>
      </c>
      <c r="C49" s="169">
        <f>'[8]Activos '!EI51</f>
        <v>6.5334695938527059</v>
      </c>
      <c r="D49" s="169">
        <f>'[8]Activos '!EJ51</f>
        <v>35.13295838693201</v>
      </c>
      <c r="E49" s="169">
        <f>'[8]Activos '!EK51</f>
        <v>8.0867140567082885</v>
      </c>
      <c r="F49" s="169">
        <f>'[8]Activos '!EG51</f>
        <v>12.067802873483902</v>
      </c>
      <c r="G49" s="170">
        <f>'[8]Activos '!EM51</f>
        <v>4.3389020196668806</v>
      </c>
      <c r="H49" s="169">
        <f>'[8]Activos '!EN51</f>
        <v>6.5334695938527059</v>
      </c>
      <c r="I49" s="169">
        <f>'[8]Activos '!EO51</f>
        <v>35.13295838693201</v>
      </c>
      <c r="J49" s="169">
        <v>8.0867140567082885</v>
      </c>
      <c r="K49" s="171">
        <f>'[8]Activos '!EL51</f>
        <v>17.365465914742039</v>
      </c>
      <c r="L49" s="171">
        <v>0</v>
      </c>
      <c r="M49" s="169"/>
    </row>
    <row r="50" spans="1:13" x14ac:dyDescent="0.3">
      <c r="A50" s="136">
        <v>37530</v>
      </c>
      <c r="B50" s="169">
        <f>'[8]Activos '!EH52</f>
        <v>4.2408036669184499</v>
      </c>
      <c r="C50" s="169">
        <f>'[8]Activos '!EI52</f>
        <v>6.3922503740542629</v>
      </c>
      <c r="D50" s="169">
        <f>'[8]Activos '!EJ52</f>
        <v>35.066128547091758</v>
      </c>
      <c r="E50" s="169">
        <f>'[8]Activos '!EK52</f>
        <v>8.0796384066530003</v>
      </c>
      <c r="F50" s="169">
        <f>'[8]Activos '!EG52</f>
        <v>11.897857053804332</v>
      </c>
      <c r="G50" s="170">
        <f>'[8]Activos '!EM52</f>
        <v>4.2408036669184499</v>
      </c>
      <c r="H50" s="169">
        <f>'[8]Activos '!EN52</f>
        <v>6.3922503740542629</v>
      </c>
      <c r="I50" s="169">
        <f>'[8]Activos '!EO52</f>
        <v>35.066128547091758</v>
      </c>
      <c r="J50" s="169">
        <v>8.0796384066530003</v>
      </c>
      <c r="K50" s="171">
        <f>'[8]Activos '!EL52</f>
        <v>17.05189358837136</v>
      </c>
      <c r="L50" s="171">
        <v>0</v>
      </c>
      <c r="M50" s="169"/>
    </row>
    <row r="51" spans="1:13" x14ac:dyDescent="0.3">
      <c r="A51" s="136">
        <v>37561</v>
      </c>
      <c r="B51" s="169">
        <f>'[8]Activos '!EH53</f>
        <v>4.2615485400030515</v>
      </c>
      <c r="C51" s="169">
        <f>'[8]Activos '!EI53</f>
        <v>6.5918051704599616</v>
      </c>
      <c r="D51" s="169">
        <f>'[8]Activos '!EJ53</f>
        <v>36.467058775073504</v>
      </c>
      <c r="E51" s="169">
        <f>'[8]Activos '!EK53</f>
        <v>8.1316568592436891</v>
      </c>
      <c r="F51" s="169">
        <f>'[8]Activos '!EG53</f>
        <v>11.859270315102169</v>
      </c>
      <c r="G51" s="170">
        <f>'[8]Activos '!EM53</f>
        <v>4.2615485400030515</v>
      </c>
      <c r="H51" s="169">
        <f>'[8]Activos '!EN53</f>
        <v>6.5918051704599616</v>
      </c>
      <c r="I51" s="169">
        <f>'[8]Activos '!EO53</f>
        <v>36.467058775073504</v>
      </c>
      <c r="J51" s="169">
        <v>8.1316568592436891</v>
      </c>
      <c r="K51" s="171">
        <f>'[8]Activos '!EL53</f>
        <v>16.944752729596569</v>
      </c>
      <c r="L51" s="171">
        <v>0</v>
      </c>
      <c r="M51" s="169"/>
    </row>
    <row r="52" spans="1:13" x14ac:dyDescent="0.3">
      <c r="A52" s="136">
        <v>37591</v>
      </c>
      <c r="B52" s="169">
        <f>'[8]Activos '!EH54</f>
        <v>3.7994214609086638</v>
      </c>
      <c r="C52" s="169">
        <f>'[8]Activos '!EI54</f>
        <v>5.7775304237369092</v>
      </c>
      <c r="D52" s="169">
        <f>'[8]Activos '!EJ54</f>
        <v>34.690695641475536</v>
      </c>
      <c r="E52" s="169">
        <f>'[8]Activos '!EK54</f>
        <v>6.5593014061155923</v>
      </c>
      <c r="F52" s="169">
        <f>'[8]Activos '!EG54</f>
        <v>11.01589049435367</v>
      </c>
      <c r="G52" s="170">
        <f>'[8]Activos '!EM54</f>
        <v>3.7994214609086638</v>
      </c>
      <c r="H52" s="169">
        <f>'[8]Activos '!EN54</f>
        <v>5.7775304237369092</v>
      </c>
      <c r="I52" s="169">
        <f>'[8]Activos '!EO54</f>
        <v>34.690695641475536</v>
      </c>
      <c r="J52" s="169">
        <v>6.5593014061155923</v>
      </c>
      <c r="K52" s="171">
        <f>'[8]Activos '!EL54</f>
        <v>16.151764251300563</v>
      </c>
      <c r="L52" s="171">
        <v>0</v>
      </c>
      <c r="M52" s="169"/>
    </row>
    <row r="53" spans="1:13" x14ac:dyDescent="0.3">
      <c r="A53" s="136">
        <v>37622</v>
      </c>
      <c r="B53" s="169">
        <f>'[8]Activos '!EH55</f>
        <v>3.7769855384974718</v>
      </c>
      <c r="C53" s="169">
        <f>'[8]Activos '!EI55</f>
        <v>5.9957358168979633</v>
      </c>
      <c r="D53" s="169">
        <f>'[8]Activos '!EJ55</f>
        <v>34.702310759655575</v>
      </c>
      <c r="E53" s="169">
        <f>'[8]Activos '!EK55</f>
        <v>6.5128025482046157</v>
      </c>
      <c r="F53" s="169">
        <f>'[8]Activos '!EG55</f>
        <v>11.005856037937821</v>
      </c>
      <c r="G53" s="170">
        <f>'[8]Activos '!EM55</f>
        <v>3.7769855384974718</v>
      </c>
      <c r="H53" s="169">
        <f>'[8]Activos '!EN55</f>
        <v>5.9957358168979633</v>
      </c>
      <c r="I53" s="169">
        <f>'[8]Activos '!EO55</f>
        <v>34.702310759655575</v>
      </c>
      <c r="J53" s="169">
        <v>6.5128025482046157</v>
      </c>
      <c r="K53" s="171">
        <f>'[8]Activos '!EL55</f>
        <v>16.157106310471132</v>
      </c>
      <c r="L53" s="171">
        <v>0</v>
      </c>
      <c r="M53" s="169"/>
    </row>
    <row r="54" spans="1:13" x14ac:dyDescent="0.3">
      <c r="A54" s="136">
        <v>37653</v>
      </c>
      <c r="B54" s="169">
        <f>'[8]Activos '!EH56</f>
        <v>3.8829658025884504</v>
      </c>
      <c r="C54" s="169">
        <f>'[8]Activos '!EI56</f>
        <v>6.2721335821802349</v>
      </c>
      <c r="D54" s="169">
        <f>'[8]Activos '!EJ56</f>
        <v>34.39704444689913</v>
      </c>
      <c r="E54" s="169">
        <f>'[8]Activos '!EK56</f>
        <v>6.5751381747505642</v>
      </c>
      <c r="F54" s="169">
        <f>'[8]Activos '!EG56</f>
        <v>10.977485577653738</v>
      </c>
      <c r="G54" s="170">
        <f>'[8]Activos '!EM56</f>
        <v>3.8829658025884504</v>
      </c>
      <c r="H54" s="169">
        <f>'[8]Activos '!EN56</f>
        <v>6.2721335821802349</v>
      </c>
      <c r="I54" s="169">
        <f>'[8]Activos '!EO56</f>
        <v>34.39704444689913</v>
      </c>
      <c r="J54" s="169">
        <v>6.5751381747505642</v>
      </c>
      <c r="K54" s="171">
        <f>'[8]Activos '!EL56</f>
        <v>16.090019685565405</v>
      </c>
      <c r="L54" s="171">
        <v>0</v>
      </c>
      <c r="M54" s="169"/>
    </row>
    <row r="55" spans="1:13" x14ac:dyDescent="0.3">
      <c r="A55" s="136">
        <v>37681</v>
      </c>
      <c r="B55" s="169">
        <f>'[8]Activos '!EH57</f>
        <v>3.6557254647752204</v>
      </c>
      <c r="C55" s="169">
        <f>'[8]Activos '!EI57</f>
        <v>6.4568016450375145</v>
      </c>
      <c r="D55" s="169">
        <f>'[8]Activos '!EJ57</f>
        <v>35.611024261847099</v>
      </c>
      <c r="E55" s="169">
        <f>'[8]Activos '!EK57</f>
        <v>6.4452945124967895</v>
      </c>
      <c r="F55" s="169">
        <f>'[8]Activos '!EG57</f>
        <v>11.108049683588952</v>
      </c>
      <c r="G55" s="170">
        <f>'[8]Activos '!EM57</f>
        <v>3.6557254647752204</v>
      </c>
      <c r="H55" s="169">
        <f>'[8]Activos '!EN57</f>
        <v>6.4568016450375145</v>
      </c>
      <c r="I55" s="169">
        <f>'[8]Activos '!EO57</f>
        <v>35.611024261847099</v>
      </c>
      <c r="J55" s="169">
        <v>6.4452945124967895</v>
      </c>
      <c r="K55" s="171">
        <f>'[8]Activos '!EL57</f>
        <v>16.301366255653242</v>
      </c>
      <c r="L55" s="171">
        <v>0</v>
      </c>
      <c r="M55" s="169"/>
    </row>
    <row r="56" spans="1:13" x14ac:dyDescent="0.3">
      <c r="A56" s="136">
        <v>37712</v>
      </c>
      <c r="B56" s="169">
        <f>'[8]Activos '!EH58</f>
        <v>3.500232062857997</v>
      </c>
      <c r="C56" s="169">
        <f>'[8]Activos '!EI58</f>
        <v>6.2394745981990765</v>
      </c>
      <c r="D56" s="169">
        <f>'[8]Activos '!EJ58</f>
        <v>35.46611676189454</v>
      </c>
      <c r="E56" s="169">
        <f>'[8]Activos '!EK58</f>
        <v>6.8260177261803374</v>
      </c>
      <c r="F56" s="169">
        <f>'[8]Activos '!EG58</f>
        <v>10.880563915177742</v>
      </c>
      <c r="G56" s="170">
        <f>'[8]Activos '!EM58</f>
        <v>3.500232062857997</v>
      </c>
      <c r="H56" s="169">
        <f>'[8]Activos '!EN58</f>
        <v>6.2394745981990765</v>
      </c>
      <c r="I56" s="169">
        <f>'[8]Activos '!EO58</f>
        <v>35.46611676189454</v>
      </c>
      <c r="J56" s="169">
        <v>6.8260177261803374</v>
      </c>
      <c r="K56" s="171">
        <f>'[8]Activos '!EL58</f>
        <v>16.010059659001413</v>
      </c>
      <c r="L56" s="171">
        <v>0</v>
      </c>
      <c r="M56" s="169"/>
    </row>
    <row r="57" spans="1:13" x14ac:dyDescent="0.3">
      <c r="A57" s="136">
        <v>37742</v>
      </c>
      <c r="B57" s="169">
        <f>'[8]Activos '!EH59</f>
        <v>3.5810151118121061</v>
      </c>
      <c r="C57" s="169">
        <f>'[8]Activos '!EI59</f>
        <v>6.0536584331417007</v>
      </c>
      <c r="D57" s="169">
        <f>'[8]Activos '!EJ59</f>
        <v>35.812510508721239</v>
      </c>
      <c r="E57" s="169">
        <f>'[8]Activos '!EK59</f>
        <v>6.4322751975239054</v>
      </c>
      <c r="F57" s="169">
        <f>'[8]Activos '!EG59</f>
        <v>10.916304737827669</v>
      </c>
      <c r="G57" s="170">
        <f>'[8]Activos '!EM59</f>
        <v>3.5810151118121061</v>
      </c>
      <c r="H57" s="169">
        <f>'[8]Activos '!EN59</f>
        <v>6.0536584331417007</v>
      </c>
      <c r="I57" s="169">
        <f>'[8]Activos '!EO59</f>
        <v>35.812510508721239</v>
      </c>
      <c r="J57" s="169">
        <v>6.4322751975239054</v>
      </c>
      <c r="K57" s="171">
        <f>'[8]Activos '!EL59</f>
        <v>16.04861879355753</v>
      </c>
      <c r="L57" s="171">
        <v>0</v>
      </c>
      <c r="M57" s="169"/>
    </row>
    <row r="58" spans="1:13" x14ac:dyDescent="0.3">
      <c r="A58" s="136">
        <v>37773</v>
      </c>
      <c r="B58" s="169">
        <f>'[8]Activos '!EH60</f>
        <v>3.161448152159573</v>
      </c>
      <c r="C58" s="169">
        <f>'[8]Activos '!EI60</f>
        <v>6.0041535654923397</v>
      </c>
      <c r="D58" s="169">
        <f>'[8]Activos '!EJ60</f>
        <v>36.485448605202983</v>
      </c>
      <c r="E58" s="169">
        <f>'[8]Activos '!EK60</f>
        <v>6.4464112292135569</v>
      </c>
      <c r="F58" s="169">
        <f>'[8]Activos '!EG60</f>
        <v>10.584595002882864</v>
      </c>
      <c r="G58" s="170">
        <f>'[8]Activos '!EM60</f>
        <v>3.161448152159573</v>
      </c>
      <c r="H58" s="169">
        <f>'[8]Activos '!EN60</f>
        <v>6.0041535654923397</v>
      </c>
      <c r="I58" s="169">
        <f>'[8]Activos '!EO60</f>
        <v>36.485448605202983</v>
      </c>
      <c r="J58" s="169">
        <v>6.4464112292135569</v>
      </c>
      <c r="K58" s="171">
        <f>'[8]Activos '!EL60</f>
        <v>15.47071405790158</v>
      </c>
      <c r="L58" s="171">
        <v>0</v>
      </c>
      <c r="M58" s="169"/>
    </row>
    <row r="59" spans="1:13" x14ac:dyDescent="0.3">
      <c r="A59" s="136">
        <v>37803</v>
      </c>
      <c r="B59" s="169">
        <f>'[8]Activos '!EH61</f>
        <v>3.0930322676647948</v>
      </c>
      <c r="C59" s="169">
        <f>'[8]Activos '!EI61</f>
        <v>5.4689075772859326</v>
      </c>
      <c r="D59" s="169">
        <f>'[8]Activos '!EJ61</f>
        <v>35.765993581683688</v>
      </c>
      <c r="E59" s="169">
        <f>'[8]Activos '!EK61</f>
        <v>5.9687046878937116</v>
      </c>
      <c r="F59" s="169">
        <f>'[8]Activos '!EG61</f>
        <v>10.239327201370456</v>
      </c>
      <c r="G59" s="170">
        <f>'[8]Activos '!EM61</f>
        <v>3.0930322676647948</v>
      </c>
      <c r="H59" s="169">
        <f>'[8]Activos '!EN61</f>
        <v>5.4689075772859326</v>
      </c>
      <c r="I59" s="169">
        <f>'[8]Activos '!EO61</f>
        <v>35.765993581683688</v>
      </c>
      <c r="J59" s="169">
        <v>5.9687046878937116</v>
      </c>
      <c r="K59" s="171">
        <f>'[8]Activos '!EL61</f>
        <v>15.188281286322237</v>
      </c>
      <c r="L59" s="171">
        <v>0</v>
      </c>
      <c r="M59" s="169"/>
    </row>
    <row r="60" spans="1:13" x14ac:dyDescent="0.3">
      <c r="A60" s="136">
        <v>37834</v>
      </c>
      <c r="B60" s="169">
        <f>'[8]Activos '!EH62</f>
        <v>3.0803043989445547</v>
      </c>
      <c r="C60" s="169">
        <f>'[8]Activos '!EI62</f>
        <v>5.7228667857515614</v>
      </c>
      <c r="D60" s="169">
        <f>'[8]Activos '!EJ62</f>
        <v>36.012901629801839</v>
      </c>
      <c r="E60" s="169">
        <f>'[8]Activos '!EK62</f>
        <v>5.8211023489711247</v>
      </c>
      <c r="F60" s="169">
        <f>'[8]Activos '!EG62</f>
        <v>10.274956470359916</v>
      </c>
      <c r="G60" s="170">
        <f>'[8]Activos '!EM62</f>
        <v>3.0803043989445547</v>
      </c>
      <c r="H60" s="169">
        <f>'[8]Activos '!EN62</f>
        <v>5.7228667857515614</v>
      </c>
      <c r="I60" s="169">
        <f>'[8]Activos '!EO62</f>
        <v>36.012901629801839</v>
      </c>
      <c r="J60" s="169">
        <v>5.8211023489711247</v>
      </c>
      <c r="K60" s="171">
        <f>'[8]Activos '!EL62</f>
        <v>15.199234034393724</v>
      </c>
      <c r="L60" s="171">
        <v>0</v>
      </c>
      <c r="M60" s="169"/>
    </row>
    <row r="61" spans="1:13" x14ac:dyDescent="0.3">
      <c r="A61" s="136">
        <v>37865</v>
      </c>
      <c r="B61" s="169">
        <f>'[8]Activos '!EH63</f>
        <v>2.9746236305222697</v>
      </c>
      <c r="C61" s="169">
        <f>'[8]Activos '!EI63</f>
        <v>5.6695532007862743</v>
      </c>
      <c r="D61" s="169">
        <f>'[8]Activos '!EJ63</f>
        <v>35.875934974280447</v>
      </c>
      <c r="E61" s="169">
        <f>'[8]Activos '!EK63</f>
        <v>5.2902946542244953</v>
      </c>
      <c r="F61" s="169">
        <f>'[8]Activos '!EG63</f>
        <v>10.068269678366601</v>
      </c>
      <c r="G61" s="170">
        <f>'[8]Activos '!EM63</f>
        <v>2.9746236305222697</v>
      </c>
      <c r="H61" s="169">
        <f>'[8]Activos '!EN63</f>
        <v>5.6695532007862743</v>
      </c>
      <c r="I61" s="169">
        <f>'[8]Activos '!EO63</f>
        <v>35.875934974280447</v>
      </c>
      <c r="J61" s="169">
        <v>5.2902946542244953</v>
      </c>
      <c r="K61" s="171">
        <f>'[8]Activos '!EL63</f>
        <v>14.975441005483155</v>
      </c>
      <c r="L61" s="171">
        <v>0</v>
      </c>
      <c r="M61" s="169"/>
    </row>
    <row r="62" spans="1:13" x14ac:dyDescent="0.3">
      <c r="A62" s="136">
        <v>37895</v>
      </c>
      <c r="B62" s="169">
        <f>'[8]Activos '!EH64</f>
        <v>2.7701025287390491</v>
      </c>
      <c r="C62" s="169">
        <f>'[8]Activos '!EI64</f>
        <v>5.5276818934733392</v>
      </c>
      <c r="D62" s="169">
        <f>'[8]Activos '!EJ64</f>
        <v>35.731690078149178</v>
      </c>
      <c r="E62" s="169">
        <f>'[8]Activos '!EK64</f>
        <v>5.2730410166034982</v>
      </c>
      <c r="F62" s="169">
        <f>'[8]Activos '!EG64</f>
        <v>9.7819876218494475</v>
      </c>
      <c r="G62" s="170">
        <f>'[8]Activos '!EM64</f>
        <v>2.7701025287390491</v>
      </c>
      <c r="H62" s="169">
        <f>'[8]Activos '!EN64</f>
        <v>5.5276818934733392</v>
      </c>
      <c r="I62" s="169">
        <f>'[8]Activos '!EO64</f>
        <v>35.731690078149178</v>
      </c>
      <c r="J62" s="169">
        <v>5.2730410166034982</v>
      </c>
      <c r="K62" s="171">
        <f>'[8]Activos '!EL64</f>
        <v>14.692263789431861</v>
      </c>
      <c r="L62" s="171">
        <v>0</v>
      </c>
      <c r="M62" s="169"/>
    </row>
    <row r="63" spans="1:13" x14ac:dyDescent="0.3">
      <c r="A63" s="136">
        <v>37926</v>
      </c>
      <c r="B63" s="169">
        <f>'[8]Activos '!EH65</f>
        <v>2.590198327844861</v>
      </c>
      <c r="C63" s="169">
        <f>'[8]Activos '!EI65</f>
        <v>5.7232419315228142</v>
      </c>
      <c r="D63" s="169">
        <f>'[8]Activos '!EJ65</f>
        <v>36.737386653708477</v>
      </c>
      <c r="E63" s="169">
        <f>'[8]Activos '!EK65</f>
        <v>5.506016584535204</v>
      </c>
      <c r="F63" s="169">
        <f>'[8]Activos '!EG65</f>
        <v>9.6679957293985073</v>
      </c>
      <c r="G63" s="170">
        <f>'[8]Activos '!EM65</f>
        <v>2.590198327844861</v>
      </c>
      <c r="H63" s="169">
        <f>'[8]Activos '!EN65</f>
        <v>5.7232419315228142</v>
      </c>
      <c r="I63" s="169">
        <f>'[8]Activos '!EO65</f>
        <v>36.737386653708477</v>
      </c>
      <c r="J63" s="169">
        <v>5.506016584535204</v>
      </c>
      <c r="K63" s="171">
        <f>'[8]Activos '!EL65</f>
        <v>14.70830956544714</v>
      </c>
      <c r="L63" s="171">
        <v>0</v>
      </c>
      <c r="M63" s="169"/>
    </row>
    <row r="64" spans="1:13" x14ac:dyDescent="0.3">
      <c r="A64" s="136">
        <v>37956</v>
      </c>
      <c r="B64" s="169">
        <f>'[8]Activos '!EH66</f>
        <v>2.3897376661527314</v>
      </c>
      <c r="C64" s="169">
        <f>'[8]Activos '!EI66</f>
        <v>4.9545009563379514</v>
      </c>
      <c r="D64" s="169">
        <f>'[8]Activos '!EJ66</f>
        <v>33.822525967516022</v>
      </c>
      <c r="E64" s="169">
        <f>'[8]Activos '!EK66</f>
        <v>5.3418417485275853</v>
      </c>
      <c r="F64" s="169">
        <f>'[8]Activos '!EG66</f>
        <v>8.7452716243403987</v>
      </c>
      <c r="G64" s="170">
        <f>'[8]Activos '!EM66</f>
        <v>2.3897376661527314</v>
      </c>
      <c r="H64" s="169">
        <f>'[8]Activos '!EN66</f>
        <v>4.9545009563379514</v>
      </c>
      <c r="I64" s="169">
        <f>'[8]Activos '!EO66</f>
        <v>33.822525967516022</v>
      </c>
      <c r="J64" s="169">
        <v>5.3418417485275853</v>
      </c>
      <c r="K64" s="171">
        <f>'[8]Activos '!EL66</f>
        <v>13.806261162160766</v>
      </c>
      <c r="L64" s="171">
        <v>0</v>
      </c>
      <c r="M64" s="169"/>
    </row>
    <row r="65" spans="1:13" x14ac:dyDescent="0.3">
      <c r="A65" s="136">
        <v>37987</v>
      </c>
      <c r="B65" s="169">
        <f>'[8]Activos '!EH67</f>
        <v>2.7543588770127316</v>
      </c>
      <c r="C65" s="169">
        <f>'[8]Activos '!EI67</f>
        <v>5.1802618062993337</v>
      </c>
      <c r="D65" s="169">
        <f>'[8]Activos '!EJ67</f>
        <v>34.193500738334848</v>
      </c>
      <c r="E65" s="169">
        <f>'[8]Activos '!EK67</f>
        <v>5.6024539575770307</v>
      </c>
      <c r="F65" s="169">
        <f>'[8]Activos '!EG67</f>
        <v>8.7972845742146788</v>
      </c>
      <c r="G65" s="170">
        <f>'[8]Activos '!EM67</f>
        <v>2.7543588770127316</v>
      </c>
      <c r="H65" s="169">
        <f>'[8]Activos '!EN67</f>
        <v>5.1802618062993337</v>
      </c>
      <c r="I65" s="169">
        <f>'[8]Activos '!EO67</f>
        <v>34.193500738334848</v>
      </c>
      <c r="J65" s="169">
        <v>5.6024539575770307</v>
      </c>
      <c r="K65" s="171">
        <f>'[8]Activos '!EL67</f>
        <v>13.630699079773478</v>
      </c>
      <c r="L65" s="171">
        <v>0</v>
      </c>
      <c r="M65" s="169"/>
    </row>
    <row r="66" spans="1:13" x14ac:dyDescent="0.3">
      <c r="A66" s="136">
        <v>38018</v>
      </c>
      <c r="B66" s="169">
        <f>'[8]Activos '!EH68</f>
        <v>2.6671749619636387</v>
      </c>
      <c r="C66" s="169">
        <f>'[8]Activos '!EI68</f>
        <v>5.4101595571543477</v>
      </c>
      <c r="D66" s="169">
        <f>'[8]Activos '!EJ68</f>
        <v>33.796655234565733</v>
      </c>
      <c r="E66" s="169">
        <f>'[8]Activos '!EK68</f>
        <v>5.5760656434235241</v>
      </c>
      <c r="F66" s="169">
        <f>'[8]Activos '!EG68</f>
        <v>8.6462396704703419</v>
      </c>
      <c r="G66" s="170">
        <f>'[8]Activos '!EM68</f>
        <v>2.6671749619636387</v>
      </c>
      <c r="H66" s="169">
        <f>'[8]Activos '!EN68</f>
        <v>5.4101595571543477</v>
      </c>
      <c r="I66" s="169">
        <f>'[8]Activos '!EO68</f>
        <v>33.796655234565733</v>
      </c>
      <c r="J66" s="169">
        <v>5.5760656434235241</v>
      </c>
      <c r="K66" s="171">
        <f>'[8]Activos '!EL68</f>
        <v>13.449991664978567</v>
      </c>
      <c r="L66" s="171">
        <v>0</v>
      </c>
      <c r="M66" s="169"/>
    </row>
    <row r="67" spans="1:13" x14ac:dyDescent="0.3">
      <c r="A67" s="136">
        <v>38047</v>
      </c>
      <c r="B67" s="169">
        <f>'[8]Activos '!EH69</f>
        <v>2.5940280566444098</v>
      </c>
      <c r="C67" s="169">
        <f>'[8]Activos '!EI69</f>
        <v>5.4378438621601219</v>
      </c>
      <c r="D67" s="169">
        <f>'[8]Activos '!EJ69</f>
        <v>33.807769809933127</v>
      </c>
      <c r="E67" s="169">
        <f>'[8]Activos '!EK69</f>
        <v>5.9484023060365292</v>
      </c>
      <c r="F67" s="169">
        <f>'[8]Activos '!EG69</f>
        <v>8.6472776006873708</v>
      </c>
      <c r="G67" s="170">
        <f>'[8]Activos '!EM69</f>
        <v>2.5940280566444098</v>
      </c>
      <c r="H67" s="169">
        <f>'[8]Activos '!EN69</f>
        <v>5.4378438621601219</v>
      </c>
      <c r="I67" s="169">
        <f>'[8]Activos '!EO69</f>
        <v>33.807769809933127</v>
      </c>
      <c r="J67" s="169">
        <v>5.9484023060365292</v>
      </c>
      <c r="K67" s="171">
        <f>'[8]Activos '!EL69</f>
        <v>13.460612014594888</v>
      </c>
      <c r="L67" s="171">
        <v>0</v>
      </c>
      <c r="M67" s="169"/>
    </row>
    <row r="68" spans="1:13" x14ac:dyDescent="0.3">
      <c r="A68" s="136">
        <v>38078</v>
      </c>
      <c r="B68" s="169">
        <f>'[8]Activos '!EH70</f>
        <v>2.6343542998737939</v>
      </c>
      <c r="C68" s="169">
        <f>'[8]Activos '!EI70</f>
        <v>5.5064995060117115</v>
      </c>
      <c r="D68" s="169">
        <f>'[8]Activos '!EJ70</f>
        <v>33.741688432330122</v>
      </c>
      <c r="E68" s="169">
        <f>'[8]Activos '!EK70</f>
        <v>6.5044527479538132</v>
      </c>
      <c r="F68" s="169">
        <f>'[8]Activos '!EG70</f>
        <v>8.6302430356800013</v>
      </c>
      <c r="G68" s="170">
        <f>'[8]Activos '!EM70</f>
        <v>2.6343542998737939</v>
      </c>
      <c r="H68" s="169">
        <f>'[8]Activos '!EN70</f>
        <v>5.5064995060117115</v>
      </c>
      <c r="I68" s="169">
        <f>'[8]Activos '!EO70</f>
        <v>33.741688432330122</v>
      </c>
      <c r="J68" s="169">
        <v>6.5044527479538132</v>
      </c>
      <c r="K68" s="171">
        <f>'[8]Activos '!EL70</f>
        <v>13.400793125321266</v>
      </c>
      <c r="L68" s="171">
        <v>0</v>
      </c>
      <c r="M68" s="169"/>
    </row>
    <row r="69" spans="1:13" x14ac:dyDescent="0.3">
      <c r="A69" s="136">
        <v>38108</v>
      </c>
      <c r="B69" s="169">
        <f>'[8]Activos '!EH71</f>
        <v>2.4849335634067886</v>
      </c>
      <c r="C69" s="169">
        <f>'[8]Activos '!EI71</f>
        <v>5.4573794560864473</v>
      </c>
      <c r="D69" s="169">
        <f>'[8]Activos '!EJ71</f>
        <v>32.930015986281482</v>
      </c>
      <c r="E69" s="169">
        <f>'[8]Activos '!EK71</f>
        <v>6.6044704712029629</v>
      </c>
      <c r="F69" s="169">
        <f>'[8]Activos '!EG71</f>
        <v>8.2315879274082455</v>
      </c>
      <c r="G69" s="170">
        <f>'[8]Activos '!EM71</f>
        <v>2.4849335634067886</v>
      </c>
      <c r="H69" s="169">
        <f>'[8]Activos '!EN71</f>
        <v>5.4573794560864473</v>
      </c>
      <c r="I69" s="169">
        <f>'[8]Activos '!EO71</f>
        <v>32.930015986281482</v>
      </c>
      <c r="J69" s="169">
        <v>6.6044704712029629</v>
      </c>
      <c r="K69" s="171">
        <f>'[8]Activos '!EL71</f>
        <v>13.046661353126584</v>
      </c>
      <c r="L69" s="171">
        <v>0</v>
      </c>
      <c r="M69" s="169"/>
    </row>
    <row r="70" spans="1:13" x14ac:dyDescent="0.3">
      <c r="A70" s="136">
        <v>38139</v>
      </c>
      <c r="B70" s="169">
        <f>'[8]Activos '!EH72</f>
        <v>2.3838036613413123</v>
      </c>
      <c r="C70" s="169">
        <f>'[8]Activos '!EI72</f>
        <v>5.2055328725275931</v>
      </c>
      <c r="D70" s="169">
        <f>'[8]Activos '!EJ72</f>
        <v>29.031714860518509</v>
      </c>
      <c r="E70" s="169">
        <f>'[8]Activos '!EK72</f>
        <v>6.5305325089780109</v>
      </c>
      <c r="F70" s="169">
        <f>'[8]Activos '!EG72</f>
        <v>7.2079620968999798</v>
      </c>
      <c r="G70" s="170">
        <f>'[8]Activos '!EM72</f>
        <v>2.3838036613413123</v>
      </c>
      <c r="H70" s="169">
        <f>'[8]Activos '!EN72</f>
        <v>5.2055328725275931</v>
      </c>
      <c r="I70" s="169">
        <f>'[8]Activos '!EO72</f>
        <v>29.031714860518509</v>
      </c>
      <c r="J70" s="169">
        <v>6.5305325089780109</v>
      </c>
      <c r="K70" s="171">
        <f>'[8]Activos '!EL72</f>
        <v>11.989888523204458</v>
      </c>
      <c r="L70" s="171">
        <v>0</v>
      </c>
      <c r="M70" s="169"/>
    </row>
    <row r="71" spans="1:13" x14ac:dyDescent="0.3">
      <c r="A71" s="136">
        <v>38169</v>
      </c>
      <c r="B71" s="169">
        <f>'[8]Activos '!EH73</f>
        <v>2.4790150925950871</v>
      </c>
      <c r="C71" s="169">
        <f>'[8]Activos '!EI73</f>
        <v>5.2592262434378787</v>
      </c>
      <c r="D71" s="169">
        <f>'[8]Activos '!EJ73</f>
        <v>28.573958548989342</v>
      </c>
      <c r="E71" s="169">
        <f>'[8]Activos '!EK73</f>
        <v>6.6352380579769443</v>
      </c>
      <c r="F71" s="169">
        <f>'[8]Activos '!EG73</f>
        <v>7.1362783900055478</v>
      </c>
      <c r="G71" s="170">
        <f>'[8]Activos '!EM73</f>
        <v>2.4790150925950871</v>
      </c>
      <c r="H71" s="169">
        <f>'[8]Activos '!EN73</f>
        <v>5.2592262434378787</v>
      </c>
      <c r="I71" s="169">
        <f>'[8]Activos '!EO73</f>
        <v>28.573958548989342</v>
      </c>
      <c r="J71" s="169">
        <v>6.6352380579769443</v>
      </c>
      <c r="K71" s="171">
        <f>'[8]Activos '!EL73</f>
        <v>11.861073991202547</v>
      </c>
      <c r="L71" s="171">
        <v>0</v>
      </c>
      <c r="M71" s="169"/>
    </row>
    <row r="72" spans="1:13" x14ac:dyDescent="0.3">
      <c r="A72" s="136">
        <v>38200</v>
      </c>
      <c r="B72" s="169">
        <f>'[8]Activos '!EH74</f>
        <v>2.4113964587989254</v>
      </c>
      <c r="C72" s="169">
        <f>'[8]Activos '!EI74</f>
        <v>5.0230517868190416</v>
      </c>
      <c r="D72" s="169">
        <f>'[8]Activos '!EJ74</f>
        <v>26.850416523219504</v>
      </c>
      <c r="E72" s="169">
        <f>'[8]Activos '!EK74</f>
        <v>6.0842722216911937</v>
      </c>
      <c r="F72" s="169">
        <f>'[8]Activos '!EG74</f>
        <v>6.6559050338044834</v>
      </c>
      <c r="G72" s="170">
        <f>'[8]Activos '!EM74</f>
        <v>2.4113964587989254</v>
      </c>
      <c r="H72" s="169">
        <f>'[8]Activos '!EN74</f>
        <v>5.0230517868190416</v>
      </c>
      <c r="I72" s="169">
        <f>'[8]Activos '!EO74</f>
        <v>26.850416523219504</v>
      </c>
      <c r="J72" s="169">
        <v>6.0842722216911937</v>
      </c>
      <c r="K72" s="171">
        <f>'[8]Activos '!EL74</f>
        <v>11.384179954523352</v>
      </c>
      <c r="L72" s="171">
        <v>0</v>
      </c>
      <c r="M72" s="169"/>
    </row>
    <row r="73" spans="1:13" x14ac:dyDescent="0.3">
      <c r="A73" s="136">
        <v>38231</v>
      </c>
      <c r="B73" s="169">
        <f>'[8]Activos '!EH75</f>
        <v>2.1859907629624318</v>
      </c>
      <c r="C73" s="169">
        <f>'[8]Activos '!EI75</f>
        <v>5.1048579130681313</v>
      </c>
      <c r="D73" s="169">
        <f>'[8]Activos '!EJ75</f>
        <v>24.522723158416429</v>
      </c>
      <c r="E73" s="169">
        <f>'[8]Activos '!EK75</f>
        <v>5.8801891951221892</v>
      </c>
      <c r="F73" s="169">
        <f>'[8]Activos '!EG75</f>
        <v>6.046798678296172</v>
      </c>
      <c r="G73" s="170">
        <f>'[8]Activos '!EM75</f>
        <v>2.1859907629624318</v>
      </c>
      <c r="H73" s="169">
        <f>'[8]Activos '!EN75</f>
        <v>5.1048579130681313</v>
      </c>
      <c r="I73" s="169">
        <f>'[8]Activos '!EO75</f>
        <v>24.522723158416429</v>
      </c>
      <c r="J73" s="169">
        <v>5.8801891951221892</v>
      </c>
      <c r="K73" s="171">
        <f>'[8]Activos '!EL75</f>
        <v>10.747999640806091</v>
      </c>
      <c r="L73" s="171">
        <v>0</v>
      </c>
      <c r="M73" s="169"/>
    </row>
    <row r="74" spans="1:13" x14ac:dyDescent="0.3">
      <c r="A74" s="136">
        <v>38261</v>
      </c>
      <c r="B74" s="169">
        <f>'[8]Activos '!EH76</f>
        <v>2.1234207932126212</v>
      </c>
      <c r="C74" s="169">
        <f>'[8]Activos '!EI76</f>
        <v>5.0320977477369562</v>
      </c>
      <c r="D74" s="169">
        <f>'[8]Activos '!EJ76</f>
        <v>24.089389664526262</v>
      </c>
      <c r="E74" s="169">
        <f>'[8]Activos '!EK76</f>
        <v>5.8750673124461441</v>
      </c>
      <c r="F74" s="169">
        <f>'[8]Activos '!EG76</f>
        <v>5.8882378550242205</v>
      </c>
      <c r="G74" s="170">
        <f>'[8]Activos '!EM76</f>
        <v>2.1234207932126212</v>
      </c>
      <c r="H74" s="169">
        <f>'[8]Activos '!EN76</f>
        <v>5.0320977477369562</v>
      </c>
      <c r="I74" s="169">
        <f>'[8]Activos '!EO76</f>
        <v>24.089389664526262</v>
      </c>
      <c r="J74" s="169">
        <v>5.8750673124461441</v>
      </c>
      <c r="K74" s="171">
        <f>'[8]Activos '!EL76</f>
        <v>10.690282824568198</v>
      </c>
      <c r="L74" s="171">
        <v>0</v>
      </c>
      <c r="M74" s="169"/>
    </row>
    <row r="75" spans="1:13" x14ac:dyDescent="0.3">
      <c r="A75" s="136">
        <v>38292</v>
      </c>
      <c r="B75" s="169">
        <f>'[8]Activos '!EH77</f>
        <v>2.0859176535722086</v>
      </c>
      <c r="C75" s="169">
        <f>'[8]Activos '!EI77</f>
        <v>4.9133276453773531</v>
      </c>
      <c r="D75" s="169">
        <f>'[8]Activos '!EJ77</f>
        <v>24.408496676073341</v>
      </c>
      <c r="E75" s="169">
        <f>'[8]Activos '!EK77</f>
        <v>5.9037388868164147</v>
      </c>
      <c r="F75" s="169">
        <f>'[8]Activos '!EG77</f>
        <v>5.6863269600525452</v>
      </c>
      <c r="G75" s="170">
        <f>'[8]Activos '!EM77</f>
        <v>2.0859176535722086</v>
      </c>
      <c r="H75" s="169">
        <f>'[8]Activos '!EN77</f>
        <v>4.9133276453773531</v>
      </c>
      <c r="I75" s="169">
        <f>'[8]Activos '!EO77</f>
        <v>24.408496676073341</v>
      </c>
      <c r="J75" s="169">
        <v>5.9037388868164147</v>
      </c>
      <c r="K75" s="171">
        <f>'[8]Activos '!EL77</f>
        <v>10.666865788419159</v>
      </c>
      <c r="L75" s="171">
        <v>0</v>
      </c>
      <c r="M75" s="169"/>
    </row>
    <row r="76" spans="1:13" x14ac:dyDescent="0.3">
      <c r="A76" s="136">
        <v>38322</v>
      </c>
      <c r="B76" s="169">
        <f>'[8]Activos '!EH78</f>
        <v>1.8058158774024538</v>
      </c>
      <c r="C76" s="169">
        <f>'[8]Activos '!EI78</f>
        <v>4.1267935289500812</v>
      </c>
      <c r="D76" s="169">
        <f>'[8]Activos '!EJ78</f>
        <v>20.580236350830646</v>
      </c>
      <c r="E76" s="169">
        <f>'[8]Activos '!EK78</f>
        <v>5.4033892295929338</v>
      </c>
      <c r="F76" s="169">
        <f>'[8]Activos '!EG78</f>
        <v>4.5651602686133721</v>
      </c>
      <c r="G76" s="170">
        <f>'[8]Activos '!EM78</f>
        <v>1.8058158774024538</v>
      </c>
      <c r="H76" s="169">
        <f>'[8]Activos '!EN78</f>
        <v>4.1267935289500812</v>
      </c>
      <c r="I76" s="169">
        <f>'[8]Activos '!EO78</f>
        <v>20.580236350830646</v>
      </c>
      <c r="J76" s="169">
        <v>5.4033892295929338</v>
      </c>
      <c r="K76" s="171">
        <f>'[8]Activos '!EL78</f>
        <v>9.3566153214893308</v>
      </c>
      <c r="L76" s="171">
        <v>0</v>
      </c>
      <c r="M76" s="169"/>
    </row>
    <row r="77" spans="1:13" x14ac:dyDescent="0.3">
      <c r="A77" s="136">
        <v>38353</v>
      </c>
      <c r="B77" s="169">
        <f>'[8]Activos '!EH79</f>
        <v>1.9801725491896658</v>
      </c>
      <c r="C77" s="169">
        <f>'[8]Activos '!EI79</f>
        <v>4.3827093233591379</v>
      </c>
      <c r="D77" s="169">
        <f>'[8]Activos '!EJ79</f>
        <v>21.347538042123933</v>
      </c>
      <c r="E77" s="169">
        <f>'[8]Activos '!EK79</f>
        <v>5.8567450385602502</v>
      </c>
      <c r="F77" s="169">
        <f>'[8]Activos '!EG79</f>
        <v>4.8448683438205169</v>
      </c>
      <c r="G77" s="170">
        <f>'[8]Activos '!EM79</f>
        <v>1.9801725491896658</v>
      </c>
      <c r="H77" s="169">
        <f>'[8]Activos '!EN79</f>
        <v>4.3827093233591379</v>
      </c>
      <c r="I77" s="169">
        <f>'[8]Activos '!EO79</f>
        <v>21.347538042123933</v>
      </c>
      <c r="J77" s="169">
        <v>5.8567450385602502</v>
      </c>
      <c r="K77" s="171">
        <f>'[8]Activos '!EL79</f>
        <v>9.6279617009419312</v>
      </c>
      <c r="L77" s="171">
        <v>0</v>
      </c>
      <c r="M77" s="169"/>
    </row>
    <row r="78" spans="1:13" x14ac:dyDescent="0.3">
      <c r="A78" s="136">
        <v>38384</v>
      </c>
      <c r="B78" s="169">
        <f>'[8]Activos '!EH80</f>
        <v>1.921000413448307</v>
      </c>
      <c r="C78" s="169">
        <f>'[8]Activos '!EI80</f>
        <v>4.7396564388937454</v>
      </c>
      <c r="D78" s="169">
        <f>'[8]Activos '!EJ80</f>
        <v>20.712005135867273</v>
      </c>
      <c r="E78" s="169">
        <f>'[8]Activos '!EK80</f>
        <v>5.8045497820624741</v>
      </c>
      <c r="F78" s="169">
        <f>'[8]Activos '!EG80</f>
        <v>4.797222352432291</v>
      </c>
      <c r="G78" s="170">
        <f>'[8]Activos '!EM80</f>
        <v>1.921000413448307</v>
      </c>
      <c r="H78" s="169">
        <f>'[8]Activos '!EN80</f>
        <v>4.7396564388937454</v>
      </c>
      <c r="I78" s="169">
        <f>'[8]Activos '!EO80</f>
        <v>20.712005135867273</v>
      </c>
      <c r="J78" s="169">
        <v>5.8045497820624741</v>
      </c>
      <c r="K78" s="171">
        <f>'[8]Activos '!EL80</f>
        <v>9.5340120451313339</v>
      </c>
      <c r="L78" s="171">
        <v>0</v>
      </c>
      <c r="M78" s="169"/>
    </row>
    <row r="79" spans="1:13" x14ac:dyDescent="0.3">
      <c r="A79" s="136">
        <v>38412</v>
      </c>
      <c r="B79" s="169">
        <f>'[8]Activos '!EH81</f>
        <v>1.9533630024754889</v>
      </c>
      <c r="C79" s="169">
        <f>'[8]Activos '!EI81</f>
        <v>4.8996552109665883</v>
      </c>
      <c r="D79" s="169">
        <f>'[8]Activos '!EJ81</f>
        <v>21.339556860058799</v>
      </c>
      <c r="E79" s="169">
        <f>'[8]Activos '!EK81</f>
        <v>5.5648010796689844</v>
      </c>
      <c r="F79" s="169">
        <f>'[8]Activos '!EG81</f>
        <v>4.8640117963545375</v>
      </c>
      <c r="G79" s="170">
        <f>'[8]Activos '!EM81</f>
        <v>1.9533630024754889</v>
      </c>
      <c r="H79" s="169">
        <f>'[8]Activos '!EN81</f>
        <v>4.8996552109665883</v>
      </c>
      <c r="I79" s="169">
        <f>'[8]Activos '!EO81</f>
        <v>21.339556860058799</v>
      </c>
      <c r="J79" s="169">
        <v>5.5648010796689844</v>
      </c>
      <c r="K79" s="171">
        <f>'[8]Activos '!EL81</f>
        <v>9.6579576447355819</v>
      </c>
      <c r="L79" s="171">
        <v>0</v>
      </c>
      <c r="M79" s="169"/>
    </row>
    <row r="80" spans="1:13" x14ac:dyDescent="0.3">
      <c r="A80" s="136">
        <v>38443</v>
      </c>
      <c r="B80" s="169">
        <f>'[8]Activos '!EH82</f>
        <v>1.9484262579978355</v>
      </c>
      <c r="C80" s="169">
        <f>'[8]Activos '!EI82</f>
        <v>4.7903491753950744</v>
      </c>
      <c r="D80" s="169">
        <f>'[8]Activos '!EJ82</f>
        <v>20.314865274976277</v>
      </c>
      <c r="E80" s="169">
        <f>'[8]Activos '!EK82</f>
        <v>5.3962556518690956</v>
      </c>
      <c r="F80" s="169">
        <f>'[8]Activos '!EG82</f>
        <v>4.7145525156558694</v>
      </c>
      <c r="G80" s="170">
        <f>'[8]Activos '!EM82</f>
        <v>1.9484262579978355</v>
      </c>
      <c r="H80" s="169">
        <f>'[8]Activos '!EN82</f>
        <v>4.7903491753950744</v>
      </c>
      <c r="I80" s="169">
        <f>'[8]Activos '!EO82</f>
        <v>20.314865274976277</v>
      </c>
      <c r="J80" s="169">
        <v>5.3962556518690956</v>
      </c>
      <c r="K80" s="171">
        <f>'[8]Activos '!EL82</f>
        <v>9.4555101796606653</v>
      </c>
      <c r="L80" s="171">
        <v>0</v>
      </c>
      <c r="M80" s="169"/>
    </row>
    <row r="81" spans="1:13" x14ac:dyDescent="0.3">
      <c r="A81" s="136">
        <v>38473</v>
      </c>
      <c r="B81" s="169">
        <f>'[8]Activos '!EH83</f>
        <v>1.988530907038534</v>
      </c>
      <c r="C81" s="169">
        <f>'[8]Activos '!EI83</f>
        <v>4.8251888754203902</v>
      </c>
      <c r="D81" s="169">
        <f>'[8]Activos '!EJ83</f>
        <v>20.72076432175399</v>
      </c>
      <c r="E81" s="169">
        <f>'[8]Activos '!EK83</f>
        <v>5.3462556255893032</v>
      </c>
      <c r="F81" s="169">
        <f>'[8]Activos '!EG83</f>
        <v>4.7802875559826123</v>
      </c>
      <c r="G81" s="170">
        <f>'[8]Activos '!EM83</f>
        <v>1.988530907038534</v>
      </c>
      <c r="H81" s="169">
        <f>'[8]Activos '!EN83</f>
        <v>4.8251888754203902</v>
      </c>
      <c r="I81" s="169">
        <f>'[8]Activos '!EO83</f>
        <v>20.72076432175399</v>
      </c>
      <c r="J81" s="169">
        <v>5.3462556255893032</v>
      </c>
      <c r="K81" s="171">
        <f>'[8]Activos '!EL83</f>
        <v>9.5957889104858687</v>
      </c>
      <c r="L81" s="171">
        <v>0</v>
      </c>
      <c r="M81" s="169"/>
    </row>
    <row r="82" spans="1:13" x14ac:dyDescent="0.3">
      <c r="A82" s="136">
        <v>38504</v>
      </c>
      <c r="B82" s="169">
        <f>'[8]Activos '!EH84</f>
        <v>1.7988978036840433</v>
      </c>
      <c r="C82" s="169">
        <f>'[8]Activos '!EI84</f>
        <v>4.3579460129437617</v>
      </c>
      <c r="D82" s="169">
        <f>'[8]Activos '!EJ84</f>
        <v>19.563880962870897</v>
      </c>
      <c r="E82" s="169">
        <f>'[8]Activos '!EK84</f>
        <v>4.9904964885761114</v>
      </c>
      <c r="F82" s="169">
        <f>'[8]Activos '!EG84</f>
        <v>4.389562034242708</v>
      </c>
      <c r="G82" s="170">
        <f>'[8]Activos '!EM84</f>
        <v>1.7988978036840433</v>
      </c>
      <c r="H82" s="169">
        <f>'[8]Activos '!EN84</f>
        <v>4.3579460129437617</v>
      </c>
      <c r="I82" s="169">
        <f>'[8]Activos '!EO84</f>
        <v>19.563880962870897</v>
      </c>
      <c r="J82" s="169">
        <v>4.9904964885761114</v>
      </c>
      <c r="K82" s="171">
        <f>'[8]Activos '!EL84</f>
        <v>9.1702182748954524</v>
      </c>
      <c r="L82" s="171">
        <v>0</v>
      </c>
      <c r="M82" s="169"/>
    </row>
    <row r="83" spans="1:13" x14ac:dyDescent="0.3">
      <c r="A83" s="136">
        <v>38534</v>
      </c>
      <c r="B83" s="169">
        <f>'[8]Activos '!EH85</f>
        <v>2.032957705266436</v>
      </c>
      <c r="C83" s="169">
        <f>'[8]Activos '!EI85</f>
        <v>4.4574672699839883</v>
      </c>
      <c r="D83" s="169">
        <f>'[8]Activos '!EJ85</f>
        <v>19.047138197929982</v>
      </c>
      <c r="E83" s="169">
        <f>'[8]Activos '!EK85</f>
        <v>5.0889173929470131</v>
      </c>
      <c r="F83" s="169">
        <f>'[8]Activos '!EG85</f>
        <v>4.511187313447353</v>
      </c>
      <c r="G83" s="170">
        <f>'[8]Activos '!EM85</f>
        <v>2.032957705266436</v>
      </c>
      <c r="H83" s="169">
        <f>'[8]Activos '!EN85</f>
        <v>4.4574672699839883</v>
      </c>
      <c r="I83" s="169">
        <f>'[8]Activos '!EO85</f>
        <v>19.047138197929982</v>
      </c>
      <c r="J83" s="169">
        <v>5.0889173929470131</v>
      </c>
      <c r="K83" s="171">
        <f>'[8]Activos '!EL85</f>
        <v>9.2368460587485757</v>
      </c>
      <c r="L83" s="171">
        <v>0</v>
      </c>
      <c r="M83" s="169"/>
    </row>
    <row r="84" spans="1:13" x14ac:dyDescent="0.3">
      <c r="A84" s="136">
        <v>38565</v>
      </c>
      <c r="B84" s="169">
        <f>'[8]Activos '!EH86</f>
        <v>1.9935811390595581</v>
      </c>
      <c r="C84" s="169">
        <f>'[8]Activos '!EI86</f>
        <v>4.3068260590602678</v>
      </c>
      <c r="D84" s="169">
        <f>'[8]Activos '!EJ86</f>
        <v>19.018185240933736</v>
      </c>
      <c r="E84" s="169">
        <f>'[8]Activos '!EK86</f>
        <v>4.987350341189658</v>
      </c>
      <c r="F84" s="169">
        <f>'[8]Activos '!EG86</f>
        <v>4.4638425433909905</v>
      </c>
      <c r="G84" s="170">
        <f>'[8]Activos '!EM86</f>
        <v>1.9935811390595581</v>
      </c>
      <c r="H84" s="169">
        <f>'[8]Activos '!EN86</f>
        <v>4.3068260590602678</v>
      </c>
      <c r="I84" s="169">
        <f>'[8]Activos '!EO86</f>
        <v>19.018185240933736</v>
      </c>
      <c r="J84" s="169">
        <v>4.987350341189658</v>
      </c>
      <c r="K84" s="171">
        <f>'[8]Activos '!EL86</f>
        <v>9.1908616439375859</v>
      </c>
      <c r="L84" s="171">
        <v>0</v>
      </c>
      <c r="M84" s="169"/>
    </row>
    <row r="85" spans="1:13" x14ac:dyDescent="0.3">
      <c r="A85" s="136">
        <v>38596</v>
      </c>
      <c r="B85" s="169">
        <f>'[8]Activos '!EH87</f>
        <v>1.9365305283354766</v>
      </c>
      <c r="C85" s="169">
        <f>'[8]Activos '!EI87</f>
        <v>4.1929625051805335</v>
      </c>
      <c r="D85" s="169">
        <f>'[8]Activos '!EJ87</f>
        <v>19.432032864056939</v>
      </c>
      <c r="E85" s="169">
        <f>'[8]Activos '!EK87</f>
        <v>4.9591006380381586</v>
      </c>
      <c r="F85" s="169">
        <f>'[8]Activos '!EG87</f>
        <v>4.330843345465305</v>
      </c>
      <c r="G85" s="170">
        <f>'[8]Activos '!EM87</f>
        <v>1.9365305283354766</v>
      </c>
      <c r="H85" s="169">
        <f>'[8]Activos '!EN87</f>
        <v>4.1929625051805335</v>
      </c>
      <c r="I85" s="169">
        <f>'[8]Activos '!EO87</f>
        <v>19.432032864056939</v>
      </c>
      <c r="J85" s="169">
        <v>4.9591006380381586</v>
      </c>
      <c r="K85" s="171">
        <f>'[8]Activos '!EL87</f>
        <v>9.1016938711685498</v>
      </c>
      <c r="L85" s="171">
        <v>0</v>
      </c>
      <c r="M85" s="169"/>
    </row>
    <row r="86" spans="1:13" x14ac:dyDescent="0.3">
      <c r="A86" s="136">
        <v>38626</v>
      </c>
      <c r="B86" s="169">
        <f>'[8]Activos '!EH88</f>
        <v>1.9528614028498099</v>
      </c>
      <c r="C86" s="169">
        <f>'[8]Activos '!EI88</f>
        <v>4.547979525118059</v>
      </c>
      <c r="D86" s="169">
        <f>'[8]Activos '!EJ88</f>
        <v>19.624595596378612</v>
      </c>
      <c r="E86" s="169">
        <f>'[8]Activos '!EK88</f>
        <v>4.7870295675627794</v>
      </c>
      <c r="F86" s="169">
        <f>'[8]Activos '!EG88</f>
        <v>4.4273394995485305</v>
      </c>
      <c r="G86" s="170">
        <f>'[8]Activos '!EM88</f>
        <v>1.9528614028498099</v>
      </c>
      <c r="H86" s="169">
        <f>'[8]Activos '!EN88</f>
        <v>4.547979525118059</v>
      </c>
      <c r="I86" s="169">
        <f>'[8]Activos '!EO88</f>
        <v>19.624595596378612</v>
      </c>
      <c r="J86" s="169">
        <v>4.7870295675627794</v>
      </c>
      <c r="K86" s="171">
        <f>'[8]Activos '!EL88</f>
        <v>9.2243081024664999</v>
      </c>
      <c r="L86" s="171">
        <v>0</v>
      </c>
      <c r="M86" s="169"/>
    </row>
    <row r="87" spans="1:13" x14ac:dyDescent="0.3">
      <c r="A87" s="136">
        <v>38657</v>
      </c>
      <c r="B87" s="169">
        <f>'[8]Activos '!EH89</f>
        <v>1.8922862901021773</v>
      </c>
      <c r="C87" s="169">
        <f>'[8]Activos '!EI89</f>
        <v>4.3909199486993309</v>
      </c>
      <c r="D87" s="169">
        <f>'[8]Activos '!EJ89</f>
        <v>19.403101141020628</v>
      </c>
      <c r="E87" s="169">
        <f>'[8]Activos '!EK89</f>
        <v>4.6857674405867948</v>
      </c>
      <c r="F87" s="169">
        <f>'[8]Activos '!EG89</f>
        <v>4.3172431025740527</v>
      </c>
      <c r="G87" s="170">
        <f>'[8]Activos '!EM89</f>
        <v>1.8922862901021773</v>
      </c>
      <c r="H87" s="169">
        <f>'[8]Activos '!EN89</f>
        <v>4.3909199486993309</v>
      </c>
      <c r="I87" s="169">
        <f>'[8]Activos '!EO89</f>
        <v>19.403101141020628</v>
      </c>
      <c r="J87" s="169">
        <v>4.6857674405867948</v>
      </c>
      <c r="K87" s="171">
        <f>'[8]Activos '!EL89</f>
        <v>9.1988851482350551</v>
      </c>
      <c r="L87" s="171">
        <v>0</v>
      </c>
      <c r="M87" s="169"/>
    </row>
    <row r="88" spans="1:13" x14ac:dyDescent="0.3">
      <c r="A88" s="136">
        <v>38687</v>
      </c>
      <c r="B88" s="169">
        <f>'[8]Activos '!EH90</f>
        <v>1.6141557741652695</v>
      </c>
      <c r="C88" s="169">
        <f>'[8]Activos '!EI90</f>
        <v>3.8552466149003295</v>
      </c>
      <c r="D88" s="169">
        <f>'[8]Activos '!EJ90</f>
        <v>15.415221184435811</v>
      </c>
      <c r="E88" s="169">
        <f>'[8]Activos '!EK90</f>
        <v>4.5675818972604869</v>
      </c>
      <c r="F88" s="169">
        <f>'[8]Activos '!EG90</f>
        <v>3.5737805362574808</v>
      </c>
      <c r="G88" s="170">
        <f>'[8]Activos '!EM90</f>
        <v>1.6141557741652695</v>
      </c>
      <c r="H88" s="169">
        <f>'[8]Activos '!EN90</f>
        <v>3.8552466149003295</v>
      </c>
      <c r="I88" s="169">
        <f>'[8]Activos '!EO90</f>
        <v>15.415221184435811</v>
      </c>
      <c r="J88" s="169">
        <v>4.5675818972604869</v>
      </c>
      <c r="K88" s="171">
        <f>'[8]Activos '!EL90</f>
        <v>8.305921377842008</v>
      </c>
      <c r="L88" s="171">
        <v>0</v>
      </c>
      <c r="M88" s="169"/>
    </row>
    <row r="89" spans="1:13" x14ac:dyDescent="0.3">
      <c r="A89" s="136">
        <v>38718</v>
      </c>
      <c r="B89" s="169">
        <f>'[8]Activos '!EH91</f>
        <v>1.8561162149152228</v>
      </c>
      <c r="C89" s="169">
        <f>'[8]Activos '!EI91</f>
        <v>4.2128455608015276</v>
      </c>
      <c r="D89" s="169">
        <f>'[8]Activos '!EJ91</f>
        <v>16.284758805144872</v>
      </c>
      <c r="E89" s="169">
        <f>'[8]Activos '!EK91</f>
        <v>4.8815558563935522</v>
      </c>
      <c r="F89" s="169">
        <f>'[8]Activos '!EG91</f>
        <v>3.8966255834872823</v>
      </c>
      <c r="G89" s="170">
        <f>'[8]Activos '!EM91</f>
        <v>1.8561162149152228</v>
      </c>
      <c r="H89" s="169">
        <f>'[8]Activos '!EN91</f>
        <v>4.2128455608015276</v>
      </c>
      <c r="I89" s="169">
        <f>'[8]Activos '!EO91</f>
        <v>16.284758805144872</v>
      </c>
      <c r="J89" s="169">
        <v>4.8815558563935522</v>
      </c>
      <c r="K89" s="171">
        <f>'[8]Activos '!EL91</f>
        <v>8.474726934689663</v>
      </c>
      <c r="L89" s="171">
        <v>0</v>
      </c>
      <c r="M89" s="169"/>
    </row>
    <row r="90" spans="1:13" x14ac:dyDescent="0.3">
      <c r="A90" s="136">
        <v>38749</v>
      </c>
      <c r="B90" s="169">
        <f>'[8]Activos '!EH92</f>
        <v>1.8904855135201726</v>
      </c>
      <c r="C90" s="169">
        <f>'[8]Activos '!EI92</f>
        <v>4.3580302760680256</v>
      </c>
      <c r="D90" s="169">
        <f>'[8]Activos '!EJ92</f>
        <v>15.620276932457308</v>
      </c>
      <c r="E90" s="169">
        <f>'[8]Activos '!EK92</f>
        <v>5.2858076979375017</v>
      </c>
      <c r="F90" s="169">
        <f>'[8]Activos '!EG92</f>
        <v>3.8840899133554596</v>
      </c>
      <c r="G90" s="170">
        <f>'[8]Activos '!EM92</f>
        <v>1.8904855135201726</v>
      </c>
      <c r="H90" s="169">
        <f>'[8]Activos '!EN92</f>
        <v>4.3580302760680256</v>
      </c>
      <c r="I90" s="169">
        <f>'[8]Activos '!EO92</f>
        <v>15.620276932457308</v>
      </c>
      <c r="J90" s="169">
        <v>5.2858076979375017</v>
      </c>
      <c r="K90" s="171">
        <f>'[8]Activos '!EL92</f>
        <v>8.414135861740661</v>
      </c>
      <c r="L90" s="171">
        <v>0</v>
      </c>
      <c r="M90" s="169"/>
    </row>
    <row r="91" spans="1:13" x14ac:dyDescent="0.3">
      <c r="A91" s="136">
        <v>38777</v>
      </c>
      <c r="B91" s="169">
        <f>'[8]Activos '!EH93</f>
        <v>1.9622128720481837</v>
      </c>
      <c r="C91" s="169">
        <f>'[8]Activos '!EI93</f>
        <v>4.4344202384255693</v>
      </c>
      <c r="D91" s="169">
        <f>'[8]Activos '!EJ93</f>
        <v>15.762680538998037</v>
      </c>
      <c r="E91" s="169">
        <f>'[8]Activos '!EK93</f>
        <v>5.4044471849583333</v>
      </c>
      <c r="F91" s="169">
        <f>'[8]Activos '!EG93</f>
        <v>3.9898779351710454</v>
      </c>
      <c r="G91" s="170">
        <f>'[8]Activos '!EM93</f>
        <v>1.9622128720481837</v>
      </c>
      <c r="H91" s="169">
        <f>'[8]Activos '!EN93</f>
        <v>4.4344202384255693</v>
      </c>
      <c r="I91" s="169">
        <f>'[8]Activos '!EO93</f>
        <v>15.762680538998037</v>
      </c>
      <c r="J91" s="169">
        <v>5.4044471849583333</v>
      </c>
      <c r="K91" s="171">
        <f>'[8]Activos '!EL93</f>
        <v>8.6491728941267425</v>
      </c>
      <c r="L91" s="171">
        <v>0</v>
      </c>
      <c r="M91" s="169"/>
    </row>
    <row r="92" spans="1:13" x14ac:dyDescent="0.3">
      <c r="A92" s="136">
        <v>38808</v>
      </c>
      <c r="B92" s="169">
        <f>'[8]Activos '!EH94</f>
        <v>2.1133595919509731</v>
      </c>
      <c r="C92" s="169">
        <f>'[8]Activos '!EI94</f>
        <v>4.5846231067043695</v>
      </c>
      <c r="D92" s="169">
        <f>'[8]Activos '!EJ94</f>
        <v>14.987747528265125</v>
      </c>
      <c r="E92" s="169">
        <f>'[8]Activos '!EK94</f>
        <v>5.4865796495553374</v>
      </c>
      <c r="F92" s="169">
        <f>'[8]Activos '!EG94</f>
        <v>4.0372249838478966</v>
      </c>
      <c r="G92" s="170">
        <f>'[8]Activos '!EM94</f>
        <v>2.1133595919509731</v>
      </c>
      <c r="H92" s="169">
        <f>'[8]Activos '!EN94</f>
        <v>4.5846231067043695</v>
      </c>
      <c r="I92" s="169">
        <f>'[8]Activos '!EO94</f>
        <v>14.987747528265125</v>
      </c>
      <c r="J92" s="169">
        <v>5.4865796495553374</v>
      </c>
      <c r="K92" s="171">
        <f>'[8]Activos '!EL94</f>
        <v>8.5452994267715869</v>
      </c>
      <c r="L92" s="171">
        <v>0</v>
      </c>
      <c r="M92" s="169"/>
    </row>
    <row r="93" spans="1:13" x14ac:dyDescent="0.3">
      <c r="A93" s="136">
        <v>38838</v>
      </c>
      <c r="B93" s="169">
        <f>'[8]Activos '!EH95</f>
        <v>1.9523997296620663</v>
      </c>
      <c r="C93" s="169">
        <f>'[8]Activos '!EI95</f>
        <v>6.2658599369397852</v>
      </c>
      <c r="D93" s="169">
        <f>'[8]Activos '!EJ95</f>
        <v>14.614373888688304</v>
      </c>
      <c r="E93" s="169">
        <f>'[8]Activos '!EK95</f>
        <v>5.5852630038325541</v>
      </c>
      <c r="F93" s="169">
        <f>'[8]Activos '!EG95</f>
        <v>4.3360736573801706</v>
      </c>
      <c r="G93" s="170">
        <f>'[8]Activos '!EM95</f>
        <v>1.9523997296620663</v>
      </c>
      <c r="H93" s="169">
        <f>'[8]Activos '!EN95</f>
        <v>6.2658599369397852</v>
      </c>
      <c r="I93" s="169">
        <f>'[8]Activos '!EO95</f>
        <v>14.614373888688304</v>
      </c>
      <c r="J93" s="169">
        <v>5.5852630038325541</v>
      </c>
      <c r="K93" s="171">
        <f>'[8]Activos '!EL95</f>
        <v>8.7211350583128482</v>
      </c>
      <c r="L93" s="171">
        <v>0</v>
      </c>
      <c r="M93" s="169"/>
    </row>
    <row r="94" spans="1:13" x14ac:dyDescent="0.3">
      <c r="A94" s="136">
        <v>38869</v>
      </c>
      <c r="B94" s="169">
        <f>'[8]Activos '!EH96</f>
        <v>1.7769792141876184</v>
      </c>
      <c r="C94" s="169">
        <f>'[8]Activos '!EI96</f>
        <v>4.5580995542802443</v>
      </c>
      <c r="D94" s="169">
        <f>'[8]Activos '!EJ96</f>
        <v>13.332735500515517</v>
      </c>
      <c r="E94" s="169">
        <f>'[8]Activos '!EK96</f>
        <v>5.4507304692196286</v>
      </c>
      <c r="F94" s="169">
        <f>'[8]Activos '!EG96</f>
        <v>3.6578649440134163</v>
      </c>
      <c r="G94" s="170">
        <f>'[8]Activos '!EM96</f>
        <v>1.7769792141876184</v>
      </c>
      <c r="H94" s="169">
        <f>'[8]Activos '!EN96</f>
        <v>4.5580995542802443</v>
      </c>
      <c r="I94" s="169">
        <f>'[8]Activos '!EO96</f>
        <v>13.332735500515517</v>
      </c>
      <c r="J94" s="169">
        <v>5.4507304692196286</v>
      </c>
      <c r="K94" s="171">
        <f>'[8]Activos '!EL96</f>
        <v>8.0462993569296124</v>
      </c>
      <c r="L94" s="171">
        <v>0</v>
      </c>
      <c r="M94" s="169"/>
    </row>
    <row r="95" spans="1:13" x14ac:dyDescent="0.3">
      <c r="A95" s="136">
        <v>38899</v>
      </c>
      <c r="B95" s="169">
        <f>'[8]Activos '!EH97</f>
        <v>1.9521194672149851</v>
      </c>
      <c r="C95" s="169">
        <f>'[8]Activos '!EI97</f>
        <v>4.6574623975647507</v>
      </c>
      <c r="D95" s="169">
        <f>'[8]Activos '!EJ97</f>
        <v>12.831182114170293</v>
      </c>
      <c r="E95" s="169">
        <f>'[8]Activos '!EK97</f>
        <v>5.4931436689457565</v>
      </c>
      <c r="F95" s="169">
        <f>'[8]Activos '!EG97</f>
        <v>3.7507861968255534</v>
      </c>
      <c r="G95" s="170">
        <f>'[8]Activos '!EM97</f>
        <v>1.9521194672149851</v>
      </c>
      <c r="H95" s="169">
        <f>'[8]Activos '!EN97</f>
        <v>4.6574623975647507</v>
      </c>
      <c r="I95" s="169">
        <f>'[8]Activos '!EO97</f>
        <v>12.831182114170293</v>
      </c>
      <c r="J95" s="169">
        <v>5.4931436689457565</v>
      </c>
      <c r="K95" s="171">
        <f>'[8]Activos '!EL97</f>
        <v>7.955737981779305</v>
      </c>
      <c r="L95" s="171">
        <v>0</v>
      </c>
      <c r="M95" s="169"/>
    </row>
    <row r="96" spans="1:13" x14ac:dyDescent="0.3">
      <c r="A96" s="136">
        <v>38930</v>
      </c>
      <c r="B96" s="169">
        <f>'[8]Activos '!EH98</f>
        <v>1.6648146399763457</v>
      </c>
      <c r="C96" s="169">
        <f>'[8]Activos '!EI98</f>
        <v>4.4814151356315062</v>
      </c>
      <c r="D96" s="169">
        <f>'[8]Activos '!EJ98</f>
        <v>12.488445195927616</v>
      </c>
      <c r="E96" s="169">
        <f>'[8]Activos '!EK98</f>
        <v>5.3030998757429417</v>
      </c>
      <c r="F96" s="169">
        <f>'[8]Activos '!EG98</f>
        <v>3.5107050142368443</v>
      </c>
      <c r="G96" s="170">
        <f>'[8]Activos '!EM98</f>
        <v>1.6648146399763457</v>
      </c>
      <c r="H96" s="169">
        <f>'[8]Activos '!EN98</f>
        <v>4.4814151356315062</v>
      </c>
      <c r="I96" s="169">
        <f>'[8]Activos '!EO98</f>
        <v>12.488445195927616</v>
      </c>
      <c r="J96" s="169">
        <v>5.3030998757429417</v>
      </c>
      <c r="K96" s="171">
        <f>'[8]Activos '!EL98</f>
        <v>7.6859914923230379</v>
      </c>
      <c r="L96" s="171">
        <v>0</v>
      </c>
      <c r="M96" s="169"/>
    </row>
    <row r="97" spans="1:13" x14ac:dyDescent="0.3">
      <c r="A97" s="136">
        <v>38961</v>
      </c>
      <c r="B97" s="169">
        <f>'[8]Activos '!EH99</f>
        <v>1.7643142682748358</v>
      </c>
      <c r="C97" s="169">
        <f>'[8]Activos '!EI99</f>
        <v>4.4292463730358929</v>
      </c>
      <c r="D97" s="169">
        <f>'[8]Activos '!EJ99</f>
        <v>11.53150317219548</v>
      </c>
      <c r="E97" s="169">
        <f>'[8]Activos '!EK99</f>
        <v>5.3816653153061171</v>
      </c>
      <c r="F97" s="169">
        <f>'[8]Activos '!EG99</f>
        <v>3.4878702316980545</v>
      </c>
      <c r="G97" s="170">
        <f>'[8]Activos '!EM99</f>
        <v>1.7643142682748358</v>
      </c>
      <c r="H97" s="169">
        <f>'[8]Activos '!EN99</f>
        <v>4.4292463730358929</v>
      </c>
      <c r="I97" s="169">
        <f>'[8]Activos '!EO99</f>
        <v>11.53150317219548</v>
      </c>
      <c r="J97" s="169">
        <v>5.3816653153061171</v>
      </c>
      <c r="K97" s="171">
        <f>'[8]Activos '!EL99</f>
        <v>7.5716092529540129</v>
      </c>
      <c r="L97" s="171">
        <v>0</v>
      </c>
      <c r="M97" s="169"/>
    </row>
    <row r="98" spans="1:13" x14ac:dyDescent="0.3">
      <c r="A98" s="136">
        <v>38991</v>
      </c>
      <c r="B98" s="169">
        <f>'[8]Activos '!EH100</f>
        <v>1.7208708951719331</v>
      </c>
      <c r="C98" s="169">
        <f>'[8]Activos '!EI100</f>
        <v>4.6654547510776014</v>
      </c>
      <c r="D98" s="169">
        <f>'[8]Activos '!EJ100</f>
        <v>12.401247529431187</v>
      </c>
      <c r="E98" s="169">
        <f>'[8]Activos '!EK100</f>
        <v>5.2426382249627039</v>
      </c>
      <c r="F98" s="169">
        <f>'[8]Activos '!EG100</f>
        <v>3.5405887056953524</v>
      </c>
      <c r="G98" s="170">
        <f>'[8]Activos '!EM100</f>
        <v>1.7208708951719331</v>
      </c>
      <c r="H98" s="169">
        <f>'[8]Activos '!EN100</f>
        <v>4.6654547510776014</v>
      </c>
      <c r="I98" s="169">
        <f>'[8]Activos '!EO100</f>
        <v>12.401247529431187</v>
      </c>
      <c r="J98" s="169">
        <v>5.2426382249627039</v>
      </c>
      <c r="K98" s="171">
        <f>'[8]Activos '!EL100</f>
        <v>7.5436364873563742</v>
      </c>
      <c r="L98" s="171">
        <v>0</v>
      </c>
      <c r="M98" s="169"/>
    </row>
    <row r="99" spans="1:13" x14ac:dyDescent="0.3">
      <c r="A99" s="136">
        <v>39022</v>
      </c>
      <c r="B99" s="169">
        <f>'[8]Activos '!EH101</f>
        <v>1.5987649078576471</v>
      </c>
      <c r="C99" s="169">
        <f>'[8]Activos '!EI101</f>
        <v>4.7190414156695679</v>
      </c>
      <c r="D99" s="169">
        <f>'[8]Activos '!EJ101</f>
        <v>12.312241969338059</v>
      </c>
      <c r="E99" s="169">
        <f>'[8]Activos '!EK101</f>
        <v>5.2588062976469026</v>
      </c>
      <c r="F99" s="169">
        <f>'[8]Activos '!EG101</f>
        <v>3.4498740566352342</v>
      </c>
      <c r="G99" s="170">
        <f>'[8]Activos '!EM101</f>
        <v>1.5987649078576471</v>
      </c>
      <c r="H99" s="169">
        <f>'[8]Activos '!EN101</f>
        <v>4.7190414156695679</v>
      </c>
      <c r="I99" s="169">
        <f>'[8]Activos '!EO101</f>
        <v>12.312241969338059</v>
      </c>
      <c r="J99" s="169">
        <v>5.2588062976469026</v>
      </c>
      <c r="K99" s="171">
        <f>'[8]Activos '!EL101</f>
        <v>7.4104720692915498</v>
      </c>
      <c r="L99" s="171">
        <v>0</v>
      </c>
      <c r="M99" s="169"/>
    </row>
    <row r="100" spans="1:13" x14ac:dyDescent="0.3">
      <c r="A100" s="136">
        <v>39052</v>
      </c>
      <c r="B100" s="169">
        <f>'[8]Activos '!EH102</f>
        <v>1.5147783990952084</v>
      </c>
      <c r="C100" s="169">
        <f>'[8]Activos '!EI102</f>
        <v>4.4479482838845019</v>
      </c>
      <c r="D100" s="169">
        <f>'[8]Activos '!EJ102</f>
        <v>11.104502729632369</v>
      </c>
      <c r="E100" s="169">
        <f>'[8]Activos '!EK102</f>
        <v>5.3540533200168188</v>
      </c>
      <c r="F100" s="169">
        <f>'[8]Activos '!EG102</f>
        <v>3.207409086231289</v>
      </c>
      <c r="G100" s="170">
        <f>'[8]Activos '!EM102</f>
        <v>1.5147783990952084</v>
      </c>
      <c r="H100" s="169">
        <f>'[8]Activos '!EN102</f>
        <v>4.4479482838845019</v>
      </c>
      <c r="I100" s="169">
        <f>'[8]Activos '!EO102</f>
        <v>11.104502729632369</v>
      </c>
      <c r="J100" s="169">
        <v>5.3540533200168188</v>
      </c>
      <c r="K100" s="171">
        <f>'[8]Activos '!EL102</f>
        <v>7.0493329364415009</v>
      </c>
      <c r="L100" s="171">
        <v>0</v>
      </c>
      <c r="M100" s="169"/>
    </row>
    <row r="101" spans="1:13" x14ac:dyDescent="0.3">
      <c r="A101" s="136">
        <v>39083</v>
      </c>
      <c r="B101" s="169">
        <f>'[8]Activos '!EH103</f>
        <v>1.6691508148353216</v>
      </c>
      <c r="C101" s="169">
        <f>'[8]Activos '!EI103</f>
        <v>4.7015576185426635</v>
      </c>
      <c r="D101" s="169">
        <f>'[8]Activos '!EJ103</f>
        <v>11.457170400079496</v>
      </c>
      <c r="E101" s="169">
        <f>'[8]Activos '!EK103</f>
        <v>5.5014800167609188</v>
      </c>
      <c r="F101" s="169">
        <f>'[8]Activos '!EG103</f>
        <v>3.4300061651797704</v>
      </c>
      <c r="G101" s="170">
        <f>'[8]Activos '!EM103</f>
        <v>1.6691508148353216</v>
      </c>
      <c r="H101" s="169">
        <f>'[8]Activos '!EN103</f>
        <v>4.7015576185426635</v>
      </c>
      <c r="I101" s="169">
        <f>'[8]Activos '!EO103</f>
        <v>11.457170400079496</v>
      </c>
      <c r="J101" s="169">
        <v>5.5014800167609188</v>
      </c>
      <c r="K101" s="171">
        <f>'[8]Activos '!EL103</f>
        <v>7.2587227246543939</v>
      </c>
      <c r="L101" s="171">
        <v>0</v>
      </c>
      <c r="M101" s="169"/>
    </row>
    <row r="102" spans="1:13" x14ac:dyDescent="0.3">
      <c r="A102" s="136">
        <v>39114</v>
      </c>
      <c r="B102" s="169">
        <f>'[8]Activos '!EH104</f>
        <v>1.7255137154323235</v>
      </c>
      <c r="C102" s="169">
        <f>'[8]Activos '!EI104</f>
        <v>4.8770911654258722</v>
      </c>
      <c r="D102" s="169">
        <f>'[8]Activos '!EJ104</f>
        <v>10.609086656819287</v>
      </c>
      <c r="E102" s="169">
        <f>'[8]Activos '!EK104</f>
        <v>5.7552655625167457</v>
      </c>
      <c r="F102" s="169">
        <f>'[8]Activos '!EG104</f>
        <v>3.4462647626047622</v>
      </c>
      <c r="G102" s="170">
        <f>'[8]Activos '!EM104</f>
        <v>1.7255137154323235</v>
      </c>
      <c r="H102" s="169">
        <f>'[8]Activos '!EN104</f>
        <v>4.8770911654258722</v>
      </c>
      <c r="I102" s="169">
        <f>'[8]Activos '!EO104</f>
        <v>10.609086656819287</v>
      </c>
      <c r="J102" s="169">
        <v>5.7552655625167457</v>
      </c>
      <c r="K102" s="171">
        <f>'[8]Activos '!EL104</f>
        <v>7.2309096264868549</v>
      </c>
      <c r="L102" s="171">
        <v>0</v>
      </c>
      <c r="M102" s="169"/>
    </row>
    <row r="103" spans="1:13" x14ac:dyDescent="0.3">
      <c r="A103" s="136">
        <v>39142</v>
      </c>
      <c r="B103" s="169">
        <f>'[8]Activos '!EH105</f>
        <v>1.693370385577873</v>
      </c>
      <c r="C103" s="169">
        <f>'[8]Activos '!EI105</f>
        <v>4.8806329877895065</v>
      </c>
      <c r="D103" s="169">
        <f>'[8]Activos '!EJ105</f>
        <v>10.759039832758905</v>
      </c>
      <c r="E103" s="169">
        <f>'[8]Activos '!EK105</f>
        <v>5.8771298285534037</v>
      </c>
      <c r="F103" s="169">
        <f>'[8]Activos '!EG105</f>
        <v>3.4604488506597697</v>
      </c>
      <c r="G103" s="170">
        <f>'[8]Activos '!EM105</f>
        <v>1.693370385577873</v>
      </c>
      <c r="H103" s="169">
        <f>'[8]Activos '!EN105</f>
        <v>4.8806329877895065</v>
      </c>
      <c r="I103" s="169">
        <f>'[8]Activos '!EO105</f>
        <v>10.759039832758905</v>
      </c>
      <c r="J103" s="169">
        <v>5.8771298285534037</v>
      </c>
      <c r="K103" s="171">
        <f>'[8]Activos '!EL105</f>
        <v>7.1108948140791455</v>
      </c>
      <c r="L103" s="171">
        <v>0</v>
      </c>
      <c r="M103" s="169"/>
    </row>
    <row r="104" spans="1:13" x14ac:dyDescent="0.3">
      <c r="A104" s="136">
        <v>39173</v>
      </c>
      <c r="B104" s="169">
        <f>'[8]Activos '!EH106</f>
        <v>1.9217502332022067</v>
      </c>
      <c r="C104" s="169">
        <f>'[8]Activos '!EI106</f>
        <v>4.9746204310359374</v>
      </c>
      <c r="D104" s="169">
        <f>'[8]Activos '!EJ106</f>
        <v>10.92665951771566</v>
      </c>
      <c r="E104" s="169">
        <f>'[8]Activos '!EK106</f>
        <v>5.9435464095535178</v>
      </c>
      <c r="F104" s="169">
        <f>'[8]Activos '!EG106</f>
        <v>3.661790019212749</v>
      </c>
      <c r="G104" s="170">
        <f>'[8]Activos '!EM106</f>
        <v>1.9217502332022067</v>
      </c>
      <c r="H104" s="169">
        <f>'[8]Activos '!EN106</f>
        <v>4.9746204310359374</v>
      </c>
      <c r="I104" s="169">
        <f>'[8]Activos '!EO106</f>
        <v>10.92665951771566</v>
      </c>
      <c r="J104" s="169">
        <v>5.9435464095535178</v>
      </c>
      <c r="K104" s="171">
        <f>'[8]Activos '!EL106</f>
        <v>7.3055978814421083</v>
      </c>
      <c r="L104" s="171">
        <v>0</v>
      </c>
      <c r="M104" s="169"/>
    </row>
    <row r="105" spans="1:13" x14ac:dyDescent="0.3">
      <c r="A105" s="136">
        <v>39203</v>
      </c>
      <c r="B105" s="169">
        <f>'[8]Activos '!EH107</f>
        <v>1.7998997841324174</v>
      </c>
      <c r="C105" s="169">
        <f>'[8]Activos '!EI107</f>
        <v>4.9840906739097823</v>
      </c>
      <c r="D105" s="169">
        <f>'[8]Activos '!EJ107</f>
        <v>10.741106728286521</v>
      </c>
      <c r="E105" s="169">
        <f>'[8]Activos '!EK107</f>
        <v>5.9313053719440436</v>
      </c>
      <c r="F105" s="169">
        <f>'[8]Activos '!EG107</f>
        <v>3.5742397725115014</v>
      </c>
      <c r="G105" s="170">
        <f>'[8]Activos '!EM107</f>
        <v>1.7998997841324174</v>
      </c>
      <c r="H105" s="169">
        <f>'[8]Activos '!EN107</f>
        <v>4.9840906739097823</v>
      </c>
      <c r="I105" s="169">
        <f>'[8]Activos '!EO107</f>
        <v>10.741106728286521</v>
      </c>
      <c r="J105" s="169">
        <v>5.9313053719440436</v>
      </c>
      <c r="K105" s="171">
        <f>'[8]Activos '!EL107</f>
        <v>7.0071131193994427</v>
      </c>
      <c r="L105" s="171">
        <v>0</v>
      </c>
      <c r="M105" s="169"/>
    </row>
    <row r="106" spans="1:13" x14ac:dyDescent="0.3">
      <c r="A106" s="136">
        <v>39234</v>
      </c>
      <c r="B106" s="169">
        <f>'[8]Activos '!EH108</f>
        <v>1.8185154291347796</v>
      </c>
      <c r="C106" s="169">
        <f>'[8]Activos '!EI108</f>
        <v>5.2316775310215524</v>
      </c>
      <c r="D106" s="169">
        <f>'[8]Activos '!EJ108</f>
        <v>10.314466755930123</v>
      </c>
      <c r="E106" s="169">
        <f>'[8]Activos '!EK108</f>
        <v>6.2164817049928951</v>
      </c>
      <c r="F106" s="169">
        <f>'[8]Activos '!EG108</f>
        <v>3.608582043452055</v>
      </c>
      <c r="G106" s="170">
        <f>'[8]Activos '!EM108</f>
        <v>1.8185154291347796</v>
      </c>
      <c r="H106" s="169">
        <f>'[8]Activos '!EN108</f>
        <v>5.2316775310215524</v>
      </c>
      <c r="I106" s="169">
        <f>'[8]Activos '!EO108</f>
        <v>10.314466755930123</v>
      </c>
      <c r="J106" s="169">
        <v>6.2164817049928951</v>
      </c>
      <c r="K106" s="171">
        <f>'[8]Activos '!EL108</f>
        <v>6.888081105113157</v>
      </c>
      <c r="L106" s="171">
        <v>0</v>
      </c>
      <c r="M106" s="169"/>
    </row>
    <row r="107" spans="1:13" x14ac:dyDescent="0.3">
      <c r="A107" s="136">
        <v>39264</v>
      </c>
      <c r="B107" s="169">
        <f>'[8]Activos '!EH109</f>
        <v>1.946002658468601</v>
      </c>
      <c r="C107" s="169">
        <f>'[8]Activos '!EI109</f>
        <v>5.3293399534302903</v>
      </c>
      <c r="D107" s="169">
        <f>'[8]Activos '!EJ109</f>
        <v>10.830139720033511</v>
      </c>
      <c r="E107" s="169">
        <f>'[8]Activos '!EK109</f>
        <v>6.4641977325514386</v>
      </c>
      <c r="F107" s="169">
        <f>'[8]Activos '!EG109</f>
        <v>3.7444466002434154</v>
      </c>
      <c r="G107" s="170">
        <f>'[8]Activos '!EM109</f>
        <v>1.946002658468601</v>
      </c>
      <c r="H107" s="169">
        <f>'[8]Activos '!EN109</f>
        <v>5.3293399534302903</v>
      </c>
      <c r="I107" s="169">
        <f>'[8]Activos '!EO109</f>
        <v>10.830139720033511</v>
      </c>
      <c r="J107" s="169">
        <v>6.4641977325514386</v>
      </c>
      <c r="K107" s="171">
        <f>'[8]Activos '!EL109</f>
        <v>6.9645950980562015</v>
      </c>
      <c r="L107" s="171">
        <v>0</v>
      </c>
      <c r="M107" s="169"/>
    </row>
    <row r="108" spans="1:13" x14ac:dyDescent="0.3">
      <c r="A108" s="136">
        <v>39295</v>
      </c>
      <c r="B108" s="169">
        <f>'[8]Activos '!EH110</f>
        <v>1.9461123712640835</v>
      </c>
      <c r="C108" s="169">
        <f>'[8]Activos '!EI110</f>
        <v>5.2893109770886877</v>
      </c>
      <c r="D108" s="169">
        <f>'[8]Activos '!EJ110</f>
        <v>10.464940201972906</v>
      </c>
      <c r="E108" s="169">
        <f>'[8]Activos '!EK110</f>
        <v>6.4133856010799102</v>
      </c>
      <c r="F108" s="169">
        <f>'[8]Activos '!EG110</f>
        <v>3.7021494987714068</v>
      </c>
      <c r="G108" s="170">
        <f>'[8]Activos '!EM110</f>
        <v>1.9461123712640835</v>
      </c>
      <c r="H108" s="169">
        <f>'[8]Activos '!EN110</f>
        <v>5.2893109770886877</v>
      </c>
      <c r="I108" s="169">
        <f>'[8]Activos '!EO110</f>
        <v>10.464940201972906</v>
      </c>
      <c r="J108" s="169">
        <v>6.4133856010799102</v>
      </c>
      <c r="K108" s="171">
        <f>'[8]Activos '!EL110</f>
        <v>6.8545457082291161</v>
      </c>
      <c r="L108" s="171">
        <v>0</v>
      </c>
      <c r="M108" s="169"/>
    </row>
    <row r="109" spans="1:13" x14ac:dyDescent="0.3">
      <c r="A109" s="136">
        <v>39326</v>
      </c>
      <c r="B109" s="169">
        <f>'[8]Activos '!EH111</f>
        <v>1.9390113364340358</v>
      </c>
      <c r="C109" s="169">
        <f>'[8]Activos '!EI111</f>
        <v>5.5381700105279048</v>
      </c>
      <c r="D109" s="169">
        <f>'[8]Activos '!EJ111</f>
        <v>10.079438997672874</v>
      </c>
      <c r="E109" s="169">
        <f>'[8]Activos '!EK111</f>
        <v>6.943351792200585</v>
      </c>
      <c r="F109" s="169">
        <f>'[8]Activos '!EG111</f>
        <v>3.7433083154823312</v>
      </c>
      <c r="G109" s="170">
        <f>'[8]Activos '!EM111</f>
        <v>1.9390113364340358</v>
      </c>
      <c r="H109" s="169">
        <f>'[8]Activos '!EN111</f>
        <v>5.5381700105279048</v>
      </c>
      <c r="I109" s="169">
        <f>'[8]Activos '!EO111</f>
        <v>10.079438997672874</v>
      </c>
      <c r="J109" s="169">
        <v>6.943351792200585</v>
      </c>
      <c r="K109" s="171">
        <f>'[8]Activos '!EL111</f>
        <v>6.8927924197125066</v>
      </c>
      <c r="L109" s="171">
        <v>0</v>
      </c>
      <c r="M109" s="169"/>
    </row>
    <row r="110" spans="1:13" x14ac:dyDescent="0.3">
      <c r="A110" s="136">
        <v>39356</v>
      </c>
      <c r="B110" s="169">
        <f>'[8]Activos '!EH112</f>
        <v>2.0236825550711957</v>
      </c>
      <c r="C110" s="169">
        <f>'[8]Activos '!EI112</f>
        <v>5.6508637696204831</v>
      </c>
      <c r="D110" s="169">
        <f>'[8]Activos '!EJ112</f>
        <v>9.9864452192546445</v>
      </c>
      <c r="E110" s="169">
        <f>'[8]Activos '!EK112</f>
        <v>6.9424088443511733</v>
      </c>
      <c r="F110" s="169">
        <f>'[8]Activos '!EG112</f>
        <v>3.8561431804848882</v>
      </c>
      <c r="G110" s="170">
        <f>'[8]Activos '!EM112</f>
        <v>2.0236825550711957</v>
      </c>
      <c r="H110" s="169">
        <f>'[8]Activos '!EN112</f>
        <v>5.6508637696204831</v>
      </c>
      <c r="I110" s="169">
        <f>'[8]Activos '!EO112</f>
        <v>9.9864452192546445</v>
      </c>
      <c r="J110" s="169">
        <v>6.9424088443511733</v>
      </c>
      <c r="K110" s="171">
        <f>'[8]Activos '!EL112</f>
        <v>7.0222486021895625</v>
      </c>
      <c r="L110" s="171">
        <v>0</v>
      </c>
      <c r="M110" s="169"/>
    </row>
    <row r="111" spans="1:13" x14ac:dyDescent="0.3">
      <c r="A111" s="136">
        <v>39387</v>
      </c>
      <c r="B111" s="169">
        <f>'[8]Activos '!EH113</f>
        <v>2.1393633266953009</v>
      </c>
      <c r="C111" s="169">
        <f>'[8]Activos '!EI113</f>
        <v>5.8918888636965887</v>
      </c>
      <c r="D111" s="169">
        <f>'[8]Activos '!EJ113</f>
        <v>10.246668734777074</v>
      </c>
      <c r="E111" s="169">
        <f>'[8]Activos '!EK113</f>
        <v>7.1362957295027192</v>
      </c>
      <c r="F111" s="169">
        <f>'[8]Activos '!EG113</f>
        <v>3.9942416149614384</v>
      </c>
      <c r="G111" s="170">
        <f>'[8]Activos '!EM113</f>
        <v>2.1393633266953009</v>
      </c>
      <c r="H111" s="169">
        <f>'[8]Activos '!EN113</f>
        <v>5.8918888636965887</v>
      </c>
      <c r="I111" s="169">
        <f>'[8]Activos '!EO113</f>
        <v>10.246668734777074</v>
      </c>
      <c r="J111" s="169">
        <v>7.1362957295027192</v>
      </c>
      <c r="K111" s="171">
        <f>'[8]Activos '!EL113</f>
        <v>7.1847655023396477</v>
      </c>
      <c r="L111" s="171">
        <v>0</v>
      </c>
      <c r="M111" s="169"/>
    </row>
    <row r="112" spans="1:13" x14ac:dyDescent="0.3">
      <c r="A112" s="136">
        <v>39417</v>
      </c>
      <c r="B112" s="169">
        <f>'[8]Activos '!EH114</f>
        <v>2.0540984908817683</v>
      </c>
      <c r="C112" s="169">
        <f>'[8]Activos '!EI114</f>
        <v>5.578680871890997</v>
      </c>
      <c r="D112" s="169">
        <f>'[8]Activos '!EJ114</f>
        <v>9.167105188112771</v>
      </c>
      <c r="E112" s="169">
        <f>'[8]Activos '!EK114</f>
        <v>6.9480324235009414</v>
      </c>
      <c r="F112" s="169">
        <f>'[8]Activos '!EG114</f>
        <v>3.7598040454919079</v>
      </c>
      <c r="G112" s="170">
        <f>'[8]Activos '!EM114</f>
        <v>2.0540984908817683</v>
      </c>
      <c r="H112" s="169">
        <f>'[8]Activos '!EN114</f>
        <v>5.578680871890997</v>
      </c>
      <c r="I112" s="169">
        <f>'[8]Activos '!EO114</f>
        <v>9.167105188112771</v>
      </c>
      <c r="J112" s="169">
        <v>6.9480324235009414</v>
      </c>
      <c r="K112" s="171">
        <f>'[8]Activos '!EL114</f>
        <v>7.0487790864968147</v>
      </c>
      <c r="L112" s="171">
        <v>0</v>
      </c>
      <c r="M112" s="169"/>
    </row>
    <row r="113" spans="1:13" x14ac:dyDescent="0.3">
      <c r="A113" s="136">
        <v>39448</v>
      </c>
      <c r="B113" s="169">
        <f>'[8]Activos '!EH115</f>
        <v>2.2535631133897622</v>
      </c>
      <c r="C113" s="169">
        <f>'[8]Activos '!EI115</f>
        <v>5.9613389635910243</v>
      </c>
      <c r="D113" s="169">
        <f>'[8]Activos '!EJ115</f>
        <v>9.7632928388961115</v>
      </c>
      <c r="E113" s="169">
        <f>'[8]Activos '!EK115</f>
        <v>7.3572125638515384</v>
      </c>
      <c r="F113" s="169">
        <f>'[8]Activos '!EG115</f>
        <v>4.0633682561050577</v>
      </c>
      <c r="G113" s="170">
        <f>'[8]Activos '!EM115</f>
        <v>2.2535631133897622</v>
      </c>
      <c r="H113" s="169">
        <f>'[8]Activos '!EN115</f>
        <v>5.9613389635910243</v>
      </c>
      <c r="I113" s="169">
        <f>'[8]Activos '!EO115</f>
        <v>9.7632928388961115</v>
      </c>
      <c r="J113" s="169">
        <v>7.3572125638515384</v>
      </c>
      <c r="K113" s="171">
        <f>'[8]Activos '!EL115</f>
        <v>7.3738432140662109</v>
      </c>
      <c r="L113" s="171">
        <v>0</v>
      </c>
      <c r="M113" s="169"/>
    </row>
    <row r="114" spans="1:13" x14ac:dyDescent="0.3">
      <c r="A114" s="136">
        <v>39479</v>
      </c>
      <c r="B114" s="169">
        <f>'[8]Activos '!EH116</f>
        <v>2.3829190479468072</v>
      </c>
      <c r="C114" s="169">
        <f>'[8]Activos '!EI116</f>
        <v>6.2919084764280093</v>
      </c>
      <c r="D114" s="169">
        <f>'[8]Activos '!EJ116</f>
        <v>9.5054863380979224</v>
      </c>
      <c r="E114" s="169">
        <f>'[8]Activos '!EK116</f>
        <v>7.401279047509882</v>
      </c>
      <c r="F114" s="169">
        <f>'[8]Activos '!EG116</f>
        <v>4.2191645173276227</v>
      </c>
      <c r="G114" s="170">
        <f>'[8]Activos '!EM116</f>
        <v>2.3829190479468072</v>
      </c>
      <c r="H114" s="169">
        <f>'[8]Activos '!EN116</f>
        <v>6.2919084764280093</v>
      </c>
      <c r="I114" s="169">
        <f>'[8]Activos '!EO116</f>
        <v>9.5054863380979224</v>
      </c>
      <c r="J114" s="169">
        <v>7.401279047509882</v>
      </c>
      <c r="K114" s="171">
        <f>'[8]Activos '!EL116</f>
        <v>7.5844741046057234</v>
      </c>
      <c r="L114" s="171">
        <v>0</v>
      </c>
      <c r="M114" s="169"/>
    </row>
    <row r="115" spans="1:13" x14ac:dyDescent="0.3">
      <c r="A115" s="136">
        <v>39508</v>
      </c>
      <c r="B115" s="169">
        <f>'[8]Activos '!EH117</f>
        <v>2.5529216342185643</v>
      </c>
      <c r="C115" s="169">
        <f>'[8]Activos '!EI117</f>
        <v>6.961400056041084</v>
      </c>
      <c r="D115" s="169">
        <f>'[8]Activos '!EJ117</f>
        <v>9.9406226875444155</v>
      </c>
      <c r="E115" s="169">
        <f>'[8]Activos '!EK117</f>
        <v>8.0215534789656839</v>
      </c>
      <c r="F115" s="169">
        <f>'[8]Activos '!EG117</f>
        <v>4.5647999725002819</v>
      </c>
      <c r="G115" s="170">
        <f>'[8]Activos '!EM117</f>
        <v>2.5529216342185643</v>
      </c>
      <c r="H115" s="169">
        <f>'[8]Activos '!EN117</f>
        <v>6.961400056041084</v>
      </c>
      <c r="I115" s="169">
        <f>'[8]Activos '!EO117</f>
        <v>9.9406226875444155</v>
      </c>
      <c r="J115" s="169">
        <v>8.0215534789656839</v>
      </c>
      <c r="K115" s="171">
        <f>'[8]Activos '!EL117</f>
        <v>7.9165925858741328</v>
      </c>
      <c r="L115" s="171">
        <v>0</v>
      </c>
      <c r="M115" s="169"/>
    </row>
    <row r="116" spans="1:13" x14ac:dyDescent="0.3">
      <c r="A116" s="136">
        <v>39539</v>
      </c>
      <c r="B116" s="169">
        <f>'[8]Activos '!EH118</f>
        <v>2.5579908266418419</v>
      </c>
      <c r="C116" s="169">
        <f>'[8]Activos '!EI118</f>
        <v>7.0251618854261606</v>
      </c>
      <c r="D116" s="169">
        <f>'[8]Activos '!EJ118</f>
        <v>9.59441014627836</v>
      </c>
      <c r="E116" s="169">
        <f>'[8]Activos '!EK118</f>
        <v>7.9098827939738632</v>
      </c>
      <c r="F116" s="169">
        <f>'[8]Activos '!EG118</f>
        <v>4.5625536807718667</v>
      </c>
      <c r="G116" s="170">
        <f>'[8]Activos '!EM118</f>
        <v>2.5579908266418419</v>
      </c>
      <c r="H116" s="169">
        <f>'[8]Activos '!EN118</f>
        <v>7.0251618854261606</v>
      </c>
      <c r="I116" s="169">
        <f>'[8]Activos '!EO118</f>
        <v>9.59441014627836</v>
      </c>
      <c r="J116" s="169">
        <v>7.9098827939738632</v>
      </c>
      <c r="K116" s="171">
        <f>'[8]Activos '!EL118</f>
        <v>7.9046133349627938</v>
      </c>
      <c r="L116" s="171">
        <v>0</v>
      </c>
      <c r="M116" s="169"/>
    </row>
    <row r="117" spans="1:13" x14ac:dyDescent="0.3">
      <c r="A117" s="136">
        <v>39569</v>
      </c>
      <c r="B117" s="169">
        <f>'[8]Activos '!EH119</f>
        <v>2.7591927487128527</v>
      </c>
      <c r="C117" s="169">
        <f>'[8]Activos '!EI119</f>
        <v>7.0668207089017177</v>
      </c>
      <c r="D117" s="169">
        <f>'[8]Activos '!EJ119</f>
        <v>10.072858302661764</v>
      </c>
      <c r="E117" s="169">
        <f>'[8]Activos '!EK119</f>
        <v>7.6778737751057795</v>
      </c>
      <c r="F117" s="169">
        <f>'[8]Activos '!EG119</f>
        <v>4.7270159240941858</v>
      </c>
      <c r="G117" s="170">
        <f>'[8]Activos '!EM119</f>
        <v>2.7591927487128527</v>
      </c>
      <c r="H117" s="169">
        <f>'[8]Activos '!EN119</f>
        <v>7.0668207089017177</v>
      </c>
      <c r="I117" s="169">
        <f>'[8]Activos '!EO119</f>
        <v>10.072858302661764</v>
      </c>
      <c r="J117" s="169">
        <v>7.6778737751057795</v>
      </c>
      <c r="K117" s="171">
        <f>'[8]Activos '!EL119</f>
        <v>8.1214967961823419</v>
      </c>
      <c r="L117" s="171">
        <v>0</v>
      </c>
      <c r="M117" s="169"/>
    </row>
    <row r="118" spans="1:13" x14ac:dyDescent="0.3">
      <c r="A118" s="136">
        <v>39600</v>
      </c>
      <c r="B118" s="169">
        <f>'[8]Activos '!EH120</f>
        <v>2.6893916212937694</v>
      </c>
      <c r="C118" s="169">
        <f>'[8]Activos '!EI120</f>
        <v>6.74931058075562</v>
      </c>
      <c r="D118" s="169">
        <f>'[8]Activos '!EJ120</f>
        <v>9.3825444498788944</v>
      </c>
      <c r="E118" s="169">
        <f>'[8]Activos '!EK120</f>
        <v>7.4315105200797902</v>
      </c>
      <c r="F118" s="169">
        <f>'[8]Activos '!EG120</f>
        <v>4.5066545907872477</v>
      </c>
      <c r="G118" s="170">
        <f>'[8]Activos '!EM120</f>
        <v>2.6893916212937694</v>
      </c>
      <c r="H118" s="169">
        <f>'[8]Activos '!EN120</f>
        <v>6.74931058075562</v>
      </c>
      <c r="I118" s="169">
        <f>'[8]Activos '!EO120</f>
        <v>9.3825444498788944</v>
      </c>
      <c r="J118" s="169">
        <v>7.4315105200797902</v>
      </c>
      <c r="K118" s="171">
        <f>'[8]Activos '!EL120</f>
        <v>8.0247638450468006</v>
      </c>
      <c r="L118" s="171">
        <v>0</v>
      </c>
      <c r="M118" s="169"/>
    </row>
    <row r="119" spans="1:13" x14ac:dyDescent="0.3">
      <c r="A119" s="136">
        <v>39630</v>
      </c>
      <c r="B119" s="169">
        <f>'[8]Activos '!EH121</f>
        <v>2.7363887558103386</v>
      </c>
      <c r="C119" s="169">
        <f>'[8]Activos '!EI121</f>
        <v>6.7042510617569215</v>
      </c>
      <c r="D119" s="169">
        <f>'[8]Activos '!EJ121</f>
        <v>8.9999915646421478</v>
      </c>
      <c r="E119" s="169">
        <f>'[8]Activos '!EK121</f>
        <v>7.1431778639574031</v>
      </c>
      <c r="F119" s="169">
        <f>'[8]Activos '!EG121</f>
        <v>4.4942708074153579</v>
      </c>
      <c r="G119" s="170">
        <f>'[8]Activos '!EM121</f>
        <v>2.7363887558103386</v>
      </c>
      <c r="H119" s="169">
        <f>'[8]Activos '!EN121</f>
        <v>6.7042510617569215</v>
      </c>
      <c r="I119" s="169">
        <f>'[8]Activos '!EO121</f>
        <v>8.9999915646421478</v>
      </c>
      <c r="J119" s="169">
        <v>7.1431778639574031</v>
      </c>
      <c r="K119" s="171">
        <f>'[8]Activos '!EL121</f>
        <v>7.99218748170592</v>
      </c>
      <c r="L119" s="171">
        <v>0</v>
      </c>
      <c r="M119" s="169"/>
    </row>
    <row r="120" spans="1:13" x14ac:dyDescent="0.3">
      <c r="A120" s="136">
        <v>39661</v>
      </c>
      <c r="B120" s="169">
        <f>'[8]Activos '!EH122</f>
        <v>2.825583147762222</v>
      </c>
      <c r="C120" s="169">
        <f>'[8]Activos '!EI122</f>
        <v>7.3172060516478847</v>
      </c>
      <c r="D120" s="169">
        <f>'[8]Activos '!EJ122</f>
        <v>9.6146777533716339</v>
      </c>
      <c r="E120" s="169">
        <f>'[8]Activos '!EK122</f>
        <v>7.4585774662928221</v>
      </c>
      <c r="F120" s="169">
        <f>'[8]Activos '!EG122</f>
        <v>4.7642548422984383</v>
      </c>
      <c r="G120" s="170">
        <f>'[8]Activos '!EM122</f>
        <v>2.825583147762222</v>
      </c>
      <c r="H120" s="169">
        <f>'[8]Activos '!EN122</f>
        <v>7.3172060516478847</v>
      </c>
      <c r="I120" s="169">
        <f>'[8]Activos '!EO122</f>
        <v>9.6146777533716339</v>
      </c>
      <c r="J120" s="169">
        <v>7.4585774662928221</v>
      </c>
      <c r="K120" s="171">
        <f>'[8]Activos '!EL122</f>
        <v>8.2748062255788284</v>
      </c>
      <c r="L120" s="171">
        <v>0</v>
      </c>
      <c r="M120" s="169"/>
    </row>
    <row r="121" spans="1:13" x14ac:dyDescent="0.3">
      <c r="A121" s="136">
        <v>39692</v>
      </c>
      <c r="B121" s="169">
        <f>'[8]Activos '!EH123</f>
        <v>2.7615296737603856</v>
      </c>
      <c r="C121" s="169">
        <f>'[8]Activos '!EI123</f>
        <v>7.2856359944480653</v>
      </c>
      <c r="D121" s="169">
        <f>'[8]Activos '!EJ123</f>
        <v>9.4725627492618063</v>
      </c>
      <c r="E121" s="169">
        <f>'[8]Activos '!EK123</f>
        <v>7.5255342894851527</v>
      </c>
      <c r="F121" s="169">
        <f>'[8]Activos '!EG123</f>
        <v>4.6901057355658127</v>
      </c>
      <c r="G121" s="170">
        <f>'[8]Activos '!EM123</f>
        <v>2.7615296737603856</v>
      </c>
      <c r="H121" s="169">
        <f>'[8]Activos '!EN123</f>
        <v>7.2856359944480653</v>
      </c>
      <c r="I121" s="169">
        <f>'[8]Activos '!EO123</f>
        <v>9.4725627492618063</v>
      </c>
      <c r="J121" s="169">
        <v>7.5255342894851527</v>
      </c>
      <c r="K121" s="171">
        <f>'[8]Activos '!EL123</f>
        <v>8.2500005719078295</v>
      </c>
      <c r="L121" s="171">
        <v>0</v>
      </c>
      <c r="M121" s="169"/>
    </row>
    <row r="122" spans="1:13" x14ac:dyDescent="0.3">
      <c r="A122" s="136">
        <v>39722</v>
      </c>
      <c r="B122" s="169">
        <f>'[8]Activos '!EH124</f>
        <v>2.7773727193706317</v>
      </c>
      <c r="C122" s="169">
        <f>'[8]Activos '!EI124</f>
        <v>7.2395789390775604</v>
      </c>
      <c r="D122" s="169">
        <f>'[8]Activos '!EJ124</f>
        <v>9.4730645035420267</v>
      </c>
      <c r="E122" s="169">
        <f>'[8]Activos '!EK124</f>
        <v>6.9277021459973147</v>
      </c>
      <c r="F122" s="169">
        <f>'[8]Activos '!EG124</f>
        <v>4.6584232822974174</v>
      </c>
      <c r="G122" s="170">
        <f>'[8]Activos '!EM124</f>
        <v>2.7773727193706317</v>
      </c>
      <c r="H122" s="169">
        <f>'[8]Activos '!EN124</f>
        <v>7.2395789390775604</v>
      </c>
      <c r="I122" s="169">
        <f>'[8]Activos '!EO124</f>
        <v>9.4730645035420267</v>
      </c>
      <c r="J122" s="169">
        <v>6.9277021459973147</v>
      </c>
      <c r="K122" s="171">
        <f>'[8]Activos '!EL124</f>
        <v>8.2873514965788573</v>
      </c>
      <c r="L122" s="171">
        <v>0</v>
      </c>
      <c r="M122" s="169"/>
    </row>
    <row r="123" spans="1:13" x14ac:dyDescent="0.3">
      <c r="A123" s="136">
        <v>39753</v>
      </c>
      <c r="B123" s="169">
        <f>'[8]Activos '!EH125</f>
        <v>2.9603401991312568</v>
      </c>
      <c r="C123" s="169">
        <f>'[8]Activos '!EI125</f>
        <v>7.8070115083868323</v>
      </c>
      <c r="D123" s="169">
        <f>'[8]Activos '!EJ125</f>
        <v>10.04855431938832</v>
      </c>
      <c r="E123" s="169">
        <f>'[8]Activos '!EK125</f>
        <v>7.1663396634911196</v>
      </c>
      <c r="F123" s="169">
        <f>'[8]Activos '!EG125</f>
        <v>4.966344472383966</v>
      </c>
      <c r="G123" s="170">
        <f>'[8]Activos '!EM125</f>
        <v>2.9603401991312568</v>
      </c>
      <c r="H123" s="169">
        <f>'[8]Activos '!EN125</f>
        <v>7.8070115083868323</v>
      </c>
      <c r="I123" s="169">
        <f>'[8]Activos '!EO125</f>
        <v>10.04855431938832</v>
      </c>
      <c r="J123" s="169">
        <v>7.1663396634911196</v>
      </c>
      <c r="K123" s="171">
        <f>'[8]Activos '!EL125</f>
        <v>8.620398555688956</v>
      </c>
      <c r="L123" s="171">
        <v>0</v>
      </c>
      <c r="M123" s="169"/>
    </row>
    <row r="124" spans="1:13" x14ac:dyDescent="0.3">
      <c r="A124" s="136">
        <v>39783</v>
      </c>
      <c r="B124" s="169">
        <f>'[8]Activos '!EH126</f>
        <v>2.7435799871157034</v>
      </c>
      <c r="C124" s="169">
        <f>'[8]Activos '!EI126</f>
        <v>7.1692310656999974</v>
      </c>
      <c r="D124" s="169">
        <f>'[8]Activos '!EJ126</f>
        <v>9.4537726015224166</v>
      </c>
      <c r="E124" s="169">
        <f>'[8]Activos '!EK126</f>
        <v>6.1486268729238933</v>
      </c>
      <c r="F124" s="169">
        <f>'[8]Activos '!EG126</f>
        <v>4.5912083285280101</v>
      </c>
      <c r="G124" s="170">
        <f>'[8]Activos '!EM126</f>
        <v>2.7435799871157034</v>
      </c>
      <c r="H124" s="169">
        <f>'[8]Activos '!EN126</f>
        <v>7.1692310656999974</v>
      </c>
      <c r="I124" s="169">
        <f>'[8]Activos '!EO126</f>
        <v>9.4537726015224166</v>
      </c>
      <c r="J124" s="169">
        <v>6.1486268729238933</v>
      </c>
      <c r="K124" s="171">
        <f>'[8]Activos '!EL126</f>
        <v>8.2559845346464513</v>
      </c>
      <c r="L124" s="171">
        <v>0</v>
      </c>
      <c r="M124" s="169"/>
    </row>
    <row r="125" spans="1:13" x14ac:dyDescent="0.3">
      <c r="A125" s="136">
        <v>39814</v>
      </c>
      <c r="B125" s="169">
        <f>'[8]Activos '!EH127</f>
        <v>3.0663252134299093</v>
      </c>
      <c r="C125" s="169">
        <f>'[8]Activos '!EI127</f>
        <v>7.6824735957103112</v>
      </c>
      <c r="D125" s="169">
        <f>'[8]Activos '!EJ127</f>
        <v>10.140660429715844</v>
      </c>
      <c r="E125" s="169">
        <f>'[8]Activos '!EK127</f>
        <v>6.5722506930707327</v>
      </c>
      <c r="F125" s="169">
        <f>'[8]Activos '!EG127</f>
        <v>5.0014264302679763</v>
      </c>
      <c r="G125" s="170">
        <f>'[8]Activos '!EM127</f>
        <v>3.0663252134299093</v>
      </c>
      <c r="H125" s="169">
        <f>'[8]Activos '!EN127</f>
        <v>7.6824735957103112</v>
      </c>
      <c r="I125" s="169">
        <f>'[8]Activos '!EO127</f>
        <v>10.140660429715844</v>
      </c>
      <c r="J125" s="169">
        <v>6.5722506930707327</v>
      </c>
      <c r="K125" s="171">
        <f>'[8]Activos '!EL127</f>
        <v>8.7598312973491694</v>
      </c>
      <c r="L125" s="171">
        <v>0</v>
      </c>
      <c r="M125" s="169"/>
    </row>
    <row r="126" spans="1:13" x14ac:dyDescent="0.3">
      <c r="A126" s="136">
        <v>39845</v>
      </c>
      <c r="B126" s="169">
        <f>'[8]Activos '!EH128</f>
        <v>3.1580809252188029</v>
      </c>
      <c r="C126" s="169">
        <f>'[8]Activos '!EI128</f>
        <v>8.0318182159467977</v>
      </c>
      <c r="D126" s="169">
        <f>'[8]Activos '!EJ128</f>
        <v>9.9854604871140449</v>
      </c>
      <c r="E126" s="169">
        <f>'[8]Activos '!EK128</f>
        <v>6.7204969563944079</v>
      </c>
      <c r="F126" s="169">
        <f>'[8]Activos '!EG128</f>
        <v>5.1451523592792494</v>
      </c>
      <c r="G126" s="170">
        <f>'[8]Activos '!EM128</f>
        <v>3.1580809252188029</v>
      </c>
      <c r="H126" s="169">
        <f>'[8]Activos '!EN128</f>
        <v>8.0318182159467977</v>
      </c>
      <c r="I126" s="169">
        <f>'[8]Activos '!EO128</f>
        <v>9.9854604871140449</v>
      </c>
      <c r="J126" s="169">
        <v>6.7204969563944079</v>
      </c>
      <c r="K126" s="171">
        <f>'[8]Activos '!EL128</f>
        <v>8.9831588227756214</v>
      </c>
      <c r="L126" s="171">
        <v>0</v>
      </c>
      <c r="M126" s="169"/>
    </row>
    <row r="127" spans="1:13" x14ac:dyDescent="0.3">
      <c r="A127" s="136">
        <v>39873</v>
      </c>
      <c r="B127" s="169">
        <f>'[8]Activos '!EH129</f>
        <v>3.2068993800802885</v>
      </c>
      <c r="C127" s="169">
        <f>'[8]Activos '!EI129</f>
        <v>8.0381924860692067</v>
      </c>
      <c r="D127" s="169">
        <f>'[8]Activos '!EJ129</f>
        <v>10.100481486384655</v>
      </c>
      <c r="E127" s="169">
        <f>'[8]Activos '!EK129</f>
        <v>6.5751928033249172</v>
      </c>
      <c r="F127" s="169">
        <f>'[8]Activos '!EG129</f>
        <v>5.1676329425298748</v>
      </c>
      <c r="G127" s="170">
        <f>'[8]Activos '!EM129</f>
        <v>3.2068993800802885</v>
      </c>
      <c r="H127" s="169">
        <f>'[8]Activos '!EN129</f>
        <v>8.0381924860692067</v>
      </c>
      <c r="I127" s="169">
        <f>'[8]Activos '!EO129</f>
        <v>10.100481486384655</v>
      </c>
      <c r="J127" s="169">
        <v>6.5751928033249172</v>
      </c>
      <c r="K127" s="171">
        <f>'[8]Activos '!EL129</f>
        <v>9.1336496929432727</v>
      </c>
      <c r="L127" s="171">
        <v>0</v>
      </c>
      <c r="M127" s="169"/>
    </row>
    <row r="128" spans="1:13" x14ac:dyDescent="0.3">
      <c r="A128" s="136">
        <v>39904</v>
      </c>
      <c r="B128" s="169">
        <f>'[8]Activos '!EH130</f>
        <v>3.3264105435353066</v>
      </c>
      <c r="C128" s="169">
        <f>'[8]Activos '!EI130</f>
        <v>8.2861278543302603</v>
      </c>
      <c r="D128" s="169">
        <f>'[8]Activos '!EJ130</f>
        <v>10.520582863228316</v>
      </c>
      <c r="E128" s="169">
        <f>'[8]Activos '!EK130</f>
        <v>6.6253425274358122</v>
      </c>
      <c r="F128" s="169">
        <f>'[8]Activos '!EG130</f>
        <v>5.35186705913486</v>
      </c>
      <c r="G128" s="170">
        <f>'[8]Activos '!EM130</f>
        <v>3.3264105435353066</v>
      </c>
      <c r="H128" s="169">
        <f>'[8]Activos '!EN130</f>
        <v>8.2861278543302603</v>
      </c>
      <c r="I128" s="169">
        <f>'[8]Activos '!EO130</f>
        <v>10.520582863228316</v>
      </c>
      <c r="J128" s="169">
        <v>6.6253425274358122</v>
      </c>
      <c r="K128" s="171">
        <f>'[8]Activos '!EL130</f>
        <v>9.4794439331632372</v>
      </c>
      <c r="L128" s="171">
        <v>0</v>
      </c>
      <c r="M128" s="169"/>
    </row>
    <row r="129" spans="1:13" x14ac:dyDescent="0.3">
      <c r="A129" s="136">
        <v>39934</v>
      </c>
      <c r="B129" s="169">
        <f>'[8]Activos '!EH131</f>
        <v>3.3490943140716865</v>
      </c>
      <c r="C129" s="169">
        <f>'[8]Activos '!EI131</f>
        <v>8.3217469140534757</v>
      </c>
      <c r="D129" s="169">
        <f>'[8]Activos '!EJ131</f>
        <v>11.157472163982693</v>
      </c>
      <c r="E129" s="169">
        <f>'[8]Activos '!EK131</f>
        <v>6.7489347248032656</v>
      </c>
      <c r="F129" s="169">
        <f>'[8]Activos '!EG131</f>
        <v>5.3905630376240019</v>
      </c>
      <c r="G129" s="170">
        <f>'[8]Activos '!EM131</f>
        <v>3.3490943140716865</v>
      </c>
      <c r="H129" s="169">
        <f>'[8]Activos '!EN131</f>
        <v>8.3217469140534757</v>
      </c>
      <c r="I129" s="169">
        <f>'[8]Activos '!EO131</f>
        <v>11.157472163982693</v>
      </c>
      <c r="J129" s="169">
        <v>6.7489347248032656</v>
      </c>
      <c r="K129" s="171">
        <f>'[8]Activos '!EL131</f>
        <v>9.6165484422329026</v>
      </c>
      <c r="L129" s="171">
        <v>0</v>
      </c>
      <c r="M129" s="169"/>
    </row>
    <row r="130" spans="1:13" x14ac:dyDescent="0.3">
      <c r="A130" s="136">
        <v>39965</v>
      </c>
      <c r="B130" s="169">
        <f>'[8]Activos '!EH132</f>
        <v>3.3230528421058141</v>
      </c>
      <c r="C130" s="169">
        <f>'[8]Activos '!EI132</f>
        <v>8.0586258426193567</v>
      </c>
      <c r="D130" s="169">
        <f>'[8]Activos '!EJ132</f>
        <v>10.36880684218319</v>
      </c>
      <c r="E130" s="169">
        <f>'[8]Activos '!EK132</f>
        <v>6.5894122136722046</v>
      </c>
      <c r="F130" s="169">
        <f>'[8]Activos '!EG132</f>
        <v>5.2402213268982107</v>
      </c>
      <c r="G130" s="170">
        <f>'[8]Activos '!EM132</f>
        <v>3.3230528421058141</v>
      </c>
      <c r="H130" s="169">
        <f>'[8]Activos '!EN132</f>
        <v>8.0586258426193567</v>
      </c>
      <c r="I130" s="169">
        <f>'[8]Activos '!EO132</f>
        <v>10.36880684218319</v>
      </c>
      <c r="J130" s="169">
        <v>6.5894122136722046</v>
      </c>
      <c r="K130" s="171">
        <f>'[8]Activos '!EL132</f>
        <v>9.5192734086656561</v>
      </c>
      <c r="L130" s="171">
        <v>0</v>
      </c>
      <c r="M130" s="169"/>
    </row>
    <row r="131" spans="1:13" x14ac:dyDescent="0.3">
      <c r="A131" s="136">
        <v>39995</v>
      </c>
      <c r="B131" s="169">
        <f>'[8]Activos '!EH133</f>
        <v>3.3612881916351069</v>
      </c>
      <c r="C131" s="169">
        <f>'[8]Activos '!EI133</f>
        <v>7.6058745895380655</v>
      </c>
      <c r="D131" s="169">
        <f>'[8]Activos '!EJ133</f>
        <v>9.8080963545821831</v>
      </c>
      <c r="E131" s="169">
        <f>'[8]Activos '!EK133</f>
        <v>6.186476162874917</v>
      </c>
      <c r="F131" s="169">
        <f>'[8]Activos '!EG133</f>
        <v>5.1066739844939901</v>
      </c>
      <c r="G131" s="170">
        <f>'[8]Activos '!EM133</f>
        <v>3.3612881916351069</v>
      </c>
      <c r="H131" s="169">
        <f>'[8]Activos '!EN133</f>
        <v>7.6058745895380655</v>
      </c>
      <c r="I131" s="169">
        <f>'[8]Activos '!EO133</f>
        <v>9.8080963545821831</v>
      </c>
      <c r="J131" s="169">
        <v>6.186476162874917</v>
      </c>
      <c r="K131" s="171">
        <f>'[8]Activos '!EL133</f>
        <v>9.4898099365649724</v>
      </c>
      <c r="L131" s="171">
        <v>0</v>
      </c>
      <c r="M131" s="169"/>
    </row>
    <row r="132" spans="1:13" x14ac:dyDescent="0.3">
      <c r="A132" s="136">
        <v>40026</v>
      </c>
      <c r="B132" s="169">
        <f>'[8]Activos '!EH134</f>
        <v>3.5486381087430461</v>
      </c>
      <c r="C132" s="169">
        <f>'[8]Activos '!EI134</f>
        <v>7.813139090963217</v>
      </c>
      <c r="D132" s="169">
        <f>'[8]Activos '!EJ134</f>
        <v>10.252619430584133</v>
      </c>
      <c r="E132" s="169">
        <f>'[8]Activos '!EK134</f>
        <v>6.4133874415581609</v>
      </c>
      <c r="F132" s="169">
        <f>'[8]Activos '!EG134</f>
        <v>5.3424959430091219</v>
      </c>
      <c r="G132" s="170">
        <f>'[8]Activos '!EM134</f>
        <v>3.5486381087430461</v>
      </c>
      <c r="H132" s="169">
        <f>'[8]Activos '!EN134</f>
        <v>7.813139090963217</v>
      </c>
      <c r="I132" s="169">
        <f>'[8]Activos '!EO134</f>
        <v>10.252619430584133</v>
      </c>
      <c r="J132" s="169">
        <v>6.4133874415581609</v>
      </c>
      <c r="K132" s="171">
        <f>'[8]Activos '!EL134</f>
        <v>9.8397290789318514</v>
      </c>
      <c r="L132" s="171">
        <v>0</v>
      </c>
      <c r="M132" s="169"/>
    </row>
    <row r="133" spans="1:13" x14ac:dyDescent="0.3">
      <c r="A133" s="136">
        <v>40057</v>
      </c>
      <c r="B133" s="169">
        <f>'[8]Activos '!EH135</f>
        <v>3.4001114254623843</v>
      </c>
      <c r="C133" s="169">
        <f>'[8]Activos '!EI135</f>
        <v>7.4111467581268169</v>
      </c>
      <c r="D133" s="169">
        <f>'[8]Activos '!EJ135</f>
        <v>9.6179828427368754</v>
      </c>
      <c r="E133" s="169">
        <f>'[8]Activos '!EK135</f>
        <v>6.2290637223654803</v>
      </c>
      <c r="F133" s="169">
        <f>'[8]Activos '!EG135</f>
        <v>5.1018160582215799</v>
      </c>
      <c r="G133" s="170">
        <f>'[8]Activos '!EM135</f>
        <v>3.4001114254623843</v>
      </c>
      <c r="H133" s="169">
        <f>'[8]Activos '!EN135</f>
        <v>7.4111467581268169</v>
      </c>
      <c r="I133" s="169">
        <f>'[8]Activos '!EO135</f>
        <v>9.6179828427368754</v>
      </c>
      <c r="J133" s="169">
        <v>6.2290637223654803</v>
      </c>
      <c r="K133" s="171">
        <f>'[8]Activos '!EL135</f>
        <v>9.6659998624488352</v>
      </c>
      <c r="L133" s="171">
        <v>0</v>
      </c>
      <c r="M133" s="169"/>
    </row>
    <row r="134" spans="1:13" x14ac:dyDescent="0.3">
      <c r="A134" s="136">
        <v>40087</v>
      </c>
      <c r="B134" s="169">
        <f>'[8]Activos '!EH136</f>
        <v>3.429375441589269</v>
      </c>
      <c r="C134" s="169">
        <f>'[8]Activos '!EI136</f>
        <v>7.4343184728580525</v>
      </c>
      <c r="D134" s="169">
        <f>'[8]Activos '!EJ136</f>
        <v>9.603339548223655</v>
      </c>
      <c r="E134" s="169">
        <f>'[8]Activos '!EK136</f>
        <v>6.2902470469771155</v>
      </c>
      <c r="F134" s="169">
        <f>'[8]Activos '!EG136</f>
        <v>5.1409242892721982</v>
      </c>
      <c r="G134" s="170">
        <f>'[8]Activos '!EM136</f>
        <v>3.429375441589269</v>
      </c>
      <c r="H134" s="169">
        <f>'[8]Activos '!EN136</f>
        <v>7.4343184728580525</v>
      </c>
      <c r="I134" s="169">
        <f>'[8]Activos '!EO136</f>
        <v>9.603339548223655</v>
      </c>
      <c r="J134" s="169">
        <v>6.2902470469771155</v>
      </c>
      <c r="K134" s="171">
        <f>'[8]Activos '!EL136</f>
        <v>9.786109928502345</v>
      </c>
      <c r="L134" s="171">
        <v>0</v>
      </c>
      <c r="M134" s="169"/>
    </row>
    <row r="135" spans="1:13" x14ac:dyDescent="0.3">
      <c r="A135" s="136">
        <v>40118</v>
      </c>
      <c r="B135" s="169">
        <f>'[8]Activos '!EH137</f>
        <v>3.5599310839112275</v>
      </c>
      <c r="C135" s="169">
        <f>'[8]Activos '!EI137</f>
        <v>7.374432854966873</v>
      </c>
      <c r="D135" s="169">
        <f>'[8]Activos '!EJ137</f>
        <v>9.482073204223731</v>
      </c>
      <c r="E135" s="169">
        <f>'[8]Activos '!EK137</f>
        <v>6.1826304054661305</v>
      </c>
      <c r="F135" s="169">
        <f>'[8]Activos '!EG137</f>
        <v>5.2133574000361058</v>
      </c>
      <c r="G135" s="170">
        <f>'[8]Activos '!EM137</f>
        <v>3.5599310839112275</v>
      </c>
      <c r="H135" s="169">
        <f>'[8]Activos '!EN137</f>
        <v>7.374432854966873</v>
      </c>
      <c r="I135" s="169">
        <f>'[8]Activos '!EO137</f>
        <v>9.482073204223731</v>
      </c>
      <c r="J135" s="169">
        <v>6.1826304054661305</v>
      </c>
      <c r="K135" s="171">
        <f>'[8]Activos '!EL137</f>
        <v>9.8783491538202703</v>
      </c>
      <c r="L135" s="171">
        <v>0</v>
      </c>
      <c r="M135" s="169"/>
    </row>
    <row r="136" spans="1:13" x14ac:dyDescent="0.3">
      <c r="A136" s="136">
        <f t="shared" ref="A136:A199" si="0">+DATE(YEAR(A135),MONTH(A135)+1,1)</f>
        <v>40148</v>
      </c>
      <c r="B136" s="169">
        <f>'[8]Activos '!EH138</f>
        <v>3.1633737404644862</v>
      </c>
      <c r="C136" s="169">
        <f>'[8]Activos '!EI138</f>
        <v>6.4745276665132714</v>
      </c>
      <c r="D136" s="169">
        <f>'[8]Activos '!EJ138</f>
        <v>8.0837335984795864</v>
      </c>
      <c r="E136" s="169">
        <f>'[8]Activos '!EK138</f>
        <v>5.7445698759610275</v>
      </c>
      <c r="F136" s="169">
        <f>'[8]Activos '!EG138</f>
        <v>4.5858333397022939</v>
      </c>
      <c r="G136" s="170">
        <f>'[8]Activos '!EM138</f>
        <v>3.1633737404644862</v>
      </c>
      <c r="H136" s="169">
        <f>'[8]Activos '!EN138</f>
        <v>6.4745276665132714</v>
      </c>
      <c r="I136" s="169">
        <f>'[8]Activos '!EO138</f>
        <v>8.0837335984795864</v>
      </c>
      <c r="J136" s="169">
        <v>5.7445698759610275</v>
      </c>
      <c r="K136" s="171">
        <f>'[8]Activos '!EL138</f>
        <v>9.3281676448631821</v>
      </c>
      <c r="L136" s="171">
        <v>0</v>
      </c>
      <c r="M136" s="169"/>
    </row>
    <row r="137" spans="1:13" x14ac:dyDescent="0.3">
      <c r="A137" s="136">
        <f t="shared" si="0"/>
        <v>40179</v>
      </c>
      <c r="B137" s="169">
        <f>'[8]Activos '!EH139</f>
        <v>3.4286359439711629</v>
      </c>
      <c r="C137" s="169">
        <f>'[8]Activos '!EI139</f>
        <v>6.7323858568648349</v>
      </c>
      <c r="D137" s="169">
        <f>'[8]Activos '!EJ139</f>
        <v>8.3444237679826809</v>
      </c>
      <c r="E137" s="169">
        <f>'[8]Activos '!EK139</f>
        <v>5.9401833451112163</v>
      </c>
      <c r="F137" s="169">
        <f>'[8]Activos '!EG139</f>
        <v>4.85993755247015</v>
      </c>
      <c r="G137" s="170">
        <f>'[8]Activos '!EM139</f>
        <v>3.4286359439711629</v>
      </c>
      <c r="H137" s="169">
        <f>'[8]Activos '!EN139</f>
        <v>6.7323858568648349</v>
      </c>
      <c r="I137" s="169">
        <f>'[8]Activos '!EO139</f>
        <v>8.3444237679826809</v>
      </c>
      <c r="J137" s="169">
        <v>5.9401833451112163</v>
      </c>
      <c r="K137" s="171">
        <f>'[8]Activos '!EL139</f>
        <v>9.6825163392063018</v>
      </c>
      <c r="L137" s="171">
        <v>0</v>
      </c>
      <c r="M137" s="169"/>
    </row>
    <row r="138" spans="1:13" x14ac:dyDescent="0.3">
      <c r="A138" s="136">
        <f t="shared" si="0"/>
        <v>40210</v>
      </c>
      <c r="B138" s="169">
        <f>'[8]Activos '!EH140</f>
        <v>3.4914188216115494</v>
      </c>
      <c r="C138" s="169">
        <f>'[8]Activos '!EI140</f>
        <v>6.932239491958196</v>
      </c>
      <c r="D138" s="169">
        <f>'[8]Activos '!EJ140</f>
        <v>8.4665534587368807</v>
      </c>
      <c r="E138" s="169">
        <f>'[8]Activos '!EK140</f>
        <v>6.2283289670230264</v>
      </c>
      <c r="F138" s="169">
        <f>'[8]Activos '!EG140</f>
        <v>4.9723677672142932</v>
      </c>
      <c r="G138" s="170">
        <f>'[8]Activos '!EM140</f>
        <v>3.4914188216115494</v>
      </c>
      <c r="H138" s="169">
        <f>'[8]Activos '!EN140</f>
        <v>6.932239491958196</v>
      </c>
      <c r="I138" s="169">
        <f>'[8]Activos '!EO140</f>
        <v>8.4665534587368807</v>
      </c>
      <c r="J138" s="169">
        <v>6.2283289670230264</v>
      </c>
      <c r="K138" s="171">
        <f>'[8]Activos '!EL140</f>
        <v>9.8372684311944187</v>
      </c>
      <c r="L138" s="171">
        <v>0</v>
      </c>
      <c r="M138" s="169"/>
    </row>
    <row r="139" spans="1:13" x14ac:dyDescent="0.3">
      <c r="A139" s="136">
        <f t="shared" si="0"/>
        <v>40238</v>
      </c>
      <c r="B139" s="169">
        <f>'[8]Activos '!EH141</f>
        <v>3.5454085386790846</v>
      </c>
      <c r="C139" s="169">
        <f>'[8]Activos '!EI141</f>
        <v>6.6802209408539035</v>
      </c>
      <c r="D139" s="169">
        <f>'[8]Activos '!EJ141</f>
        <v>7.6917097663960199</v>
      </c>
      <c r="E139" s="169">
        <f>'[8]Activos '!EK141</f>
        <v>6.0901542048989583</v>
      </c>
      <c r="F139" s="169">
        <f>'[8]Activos '!EG141</f>
        <v>4.8675164512988607</v>
      </c>
      <c r="G139" s="170">
        <f>'[8]Activos '!EM141</f>
        <v>3.5454085386790846</v>
      </c>
      <c r="H139" s="169">
        <f>'[8]Activos '!EN141</f>
        <v>6.6802209408539035</v>
      </c>
      <c r="I139" s="169">
        <f>'[8]Activos '!EO141</f>
        <v>7.6917097663960199</v>
      </c>
      <c r="J139" s="169">
        <v>6.0901542048989583</v>
      </c>
      <c r="K139" s="171">
        <f>'[8]Activos '!EL141</f>
        <v>9.8186240657585202</v>
      </c>
      <c r="L139" s="171">
        <v>0</v>
      </c>
      <c r="M139" s="169"/>
    </row>
    <row r="140" spans="1:13" x14ac:dyDescent="0.3">
      <c r="A140" s="136">
        <f t="shared" si="0"/>
        <v>40269</v>
      </c>
      <c r="B140" s="169">
        <f>'[8]Activos '!EH142</f>
        <v>3.6076809658720594</v>
      </c>
      <c r="C140" s="169">
        <f>'[8]Activos '!EI142</f>
        <v>6.5962675608981964</v>
      </c>
      <c r="D140" s="169">
        <f>'[8]Activos '!EJ142</f>
        <v>8.6926658945148567</v>
      </c>
      <c r="E140" s="169">
        <f>'[8]Activos '!EK142</f>
        <v>6.1161240223595552</v>
      </c>
      <c r="F140" s="169">
        <f>'[8]Activos '!EG142</f>
        <v>4.9718978707960888</v>
      </c>
      <c r="G140" s="170">
        <f>'[8]Activos '!EM142</f>
        <v>3.6076809658720594</v>
      </c>
      <c r="H140" s="169">
        <f>'[8]Activos '!EN142</f>
        <v>6.5962675608981964</v>
      </c>
      <c r="I140" s="169">
        <f>'[8]Activos '!EO142</f>
        <v>8.6926658945148567</v>
      </c>
      <c r="J140" s="169">
        <v>6.1161240223595552</v>
      </c>
      <c r="K140" s="171">
        <f>'[8]Activos '!EL142</f>
        <v>10.047123939655418</v>
      </c>
      <c r="L140" s="171">
        <v>0</v>
      </c>
      <c r="M140" s="169"/>
    </row>
    <row r="141" spans="1:13" x14ac:dyDescent="0.3">
      <c r="A141" s="136">
        <f t="shared" si="0"/>
        <v>40299</v>
      </c>
      <c r="B141" s="169">
        <f>'[8]Activos '!EH143</f>
        <v>3.3994122275074883</v>
      </c>
      <c r="C141" s="169">
        <f>'[8]Activos '!EI143</f>
        <v>6.3835890356102656</v>
      </c>
      <c r="D141" s="169">
        <f>'[8]Activos '!EJ143</f>
        <v>8.4620724942651293</v>
      </c>
      <c r="E141" s="169">
        <f>'[8]Activos '!EK143</f>
        <v>5.9154878466851875</v>
      </c>
      <c r="F141" s="169">
        <f>'[8]Activos '!EG143</f>
        <v>4.7652667962197661</v>
      </c>
      <c r="G141" s="170">
        <f>'[8]Activos '!EM143</f>
        <v>3.3994122275074883</v>
      </c>
      <c r="H141" s="169">
        <f>'[8]Activos '!EN143</f>
        <v>6.3835890356102656</v>
      </c>
      <c r="I141" s="169">
        <f>'[8]Activos '!EO143</f>
        <v>8.4620724942651293</v>
      </c>
      <c r="J141" s="169">
        <v>5.9154878466851875</v>
      </c>
      <c r="K141" s="171">
        <f>'[8]Activos '!EL143</f>
        <v>9.991958599385196</v>
      </c>
      <c r="L141" s="171">
        <v>0</v>
      </c>
      <c r="M141" s="169"/>
    </row>
    <row r="142" spans="1:13" x14ac:dyDescent="0.3">
      <c r="A142" s="136">
        <f t="shared" si="0"/>
        <v>40330</v>
      </c>
      <c r="B142" s="169">
        <f>'[8]Activos '!EH144</f>
        <v>3.0899993569832316</v>
      </c>
      <c r="C142" s="169">
        <f>'[8]Activos '!EI144</f>
        <v>6.0206690656881507</v>
      </c>
      <c r="D142" s="169">
        <f>'[8]Activos '!EJ144</f>
        <v>7.7740287186637627</v>
      </c>
      <c r="E142" s="169">
        <f>'[8]Activos '!EK144</f>
        <v>5.8055792778216357</v>
      </c>
      <c r="F142" s="169">
        <f>'[8]Activos '!EG144</f>
        <v>4.4090586303208994</v>
      </c>
      <c r="G142" s="170">
        <f>'[8]Activos '!EM144</f>
        <v>3.0899993569832316</v>
      </c>
      <c r="H142" s="169">
        <f>'[8]Activos '!EN144</f>
        <v>6.0206690656881507</v>
      </c>
      <c r="I142" s="169">
        <f>'[8]Activos '!EO144</f>
        <v>7.7740287186637627</v>
      </c>
      <c r="J142" s="169">
        <v>5.8055792778216357</v>
      </c>
      <c r="K142" s="171">
        <f>'[8]Activos '!EL144</f>
        <v>9.5935651279776462</v>
      </c>
      <c r="L142" s="171">
        <v>0</v>
      </c>
      <c r="M142" s="169"/>
    </row>
    <row r="143" spans="1:13" x14ac:dyDescent="0.3">
      <c r="A143" s="136">
        <f t="shared" si="0"/>
        <v>40360</v>
      </c>
      <c r="B143" s="169">
        <f>'[8]Activos '!EH145</f>
        <v>3.1662425700904508</v>
      </c>
      <c r="C143" s="169">
        <f>'[8]Activos '!EI145</f>
        <v>5.9338455925568496</v>
      </c>
      <c r="D143" s="169">
        <f>'[8]Activos '!EJ145</f>
        <v>8.0730987337760762</v>
      </c>
      <c r="E143" s="169">
        <f>'[8]Activos '!EK145</f>
        <v>5.7572570147361288</v>
      </c>
      <c r="F143" s="169">
        <f>'[8]Activos '!EG145</f>
        <v>4.4530296878909725</v>
      </c>
      <c r="G143" s="170">
        <f>'[8]Activos '!EM145</f>
        <v>3.1662425700904508</v>
      </c>
      <c r="H143" s="169">
        <f>'[8]Activos '!EN145</f>
        <v>5.9338455925568496</v>
      </c>
      <c r="I143" s="169">
        <f>'[8]Activos '!EO145</f>
        <v>8.0730987337760762</v>
      </c>
      <c r="J143" s="169">
        <v>5.7572570147361288</v>
      </c>
      <c r="K143" s="171">
        <f>'[8]Activos '!EL145</f>
        <v>9.6726388348074543</v>
      </c>
      <c r="L143" s="171">
        <v>0</v>
      </c>
      <c r="M143" s="169"/>
    </row>
    <row r="144" spans="1:13" x14ac:dyDescent="0.3">
      <c r="A144" s="136">
        <f t="shared" si="0"/>
        <v>40391</v>
      </c>
      <c r="B144" s="169">
        <f>'[8]Activos '!EH146</f>
        <v>3.0509865268437428</v>
      </c>
      <c r="C144" s="169">
        <f>'[8]Activos '!EI146</f>
        <v>5.6352566782218938</v>
      </c>
      <c r="D144" s="169">
        <f>'[8]Activos '!EJ146</f>
        <v>7.712271321671496</v>
      </c>
      <c r="E144" s="169">
        <f>'[8]Activos '!EK146</f>
        <v>5.5809728004009234</v>
      </c>
      <c r="F144" s="169">
        <f>'[8]Activos '!EG146</f>
        <v>4.2667331891127827</v>
      </c>
      <c r="G144" s="170">
        <f>'[8]Activos '!EM146</f>
        <v>3.0509865268437428</v>
      </c>
      <c r="H144" s="169">
        <f>'[8]Activos '!EN146</f>
        <v>5.6352566782218938</v>
      </c>
      <c r="I144" s="169">
        <f>'[8]Activos '!EO146</f>
        <v>7.712271321671496</v>
      </c>
      <c r="J144" s="169">
        <v>5.5809728004009234</v>
      </c>
      <c r="K144" s="171">
        <f>'[8]Activos '!EL146</f>
        <v>9.4750586927926115</v>
      </c>
      <c r="L144" s="171">
        <v>0</v>
      </c>
      <c r="M144" s="169"/>
    </row>
    <row r="145" spans="1:13" x14ac:dyDescent="0.3">
      <c r="A145" s="136">
        <f t="shared" si="0"/>
        <v>40422</v>
      </c>
      <c r="B145" s="169">
        <f>'[8]Activos '!EH147</f>
        <v>2.6633145175073367</v>
      </c>
      <c r="C145" s="169">
        <f>'[8]Activos '!EI147</f>
        <v>5.3224405905836365</v>
      </c>
      <c r="D145" s="169">
        <f>'[8]Activos '!EJ147</f>
        <v>7.479279335846269</v>
      </c>
      <c r="E145" s="169">
        <f>'[8]Activos '!EK147</f>
        <v>5.3544191562404917</v>
      </c>
      <c r="F145" s="169">
        <f>'[8]Activos '!EG147</f>
        <v>3.9175144944808902</v>
      </c>
      <c r="G145" s="170">
        <f>'[8]Activos '!EM147</f>
        <v>2.6633145175073367</v>
      </c>
      <c r="H145" s="169">
        <f>'[8]Activos '!EN147</f>
        <v>5.3224405905836365</v>
      </c>
      <c r="I145" s="169">
        <f>'[8]Activos '!EO147</f>
        <v>7.479279335846269</v>
      </c>
      <c r="J145" s="169">
        <v>5.3544191562404917</v>
      </c>
      <c r="K145" s="171">
        <f>'[8]Activos '!EL147</f>
        <v>9.1309495475695623</v>
      </c>
      <c r="L145" s="171">
        <v>0</v>
      </c>
      <c r="M145" s="169"/>
    </row>
    <row r="146" spans="1:13" x14ac:dyDescent="0.3">
      <c r="A146" s="136">
        <f t="shared" si="0"/>
        <v>40452</v>
      </c>
      <c r="B146" s="169">
        <f>'[8]Activos '!EH148</f>
        <v>2.6387457991273982</v>
      </c>
      <c r="C146" s="169">
        <f>'[8]Activos '!EI148</f>
        <v>5.3039682461047137</v>
      </c>
      <c r="D146" s="169">
        <f>'[8]Activos '!EJ148</f>
        <v>7.603525018311438</v>
      </c>
      <c r="E146" s="169">
        <f>'[8]Activos '!EK148</f>
        <v>5.1259485649377687</v>
      </c>
      <c r="F146" s="169">
        <f>'[8]Activos '!EG148</f>
        <v>3.8994103093933004</v>
      </c>
      <c r="G146" s="170">
        <f>'[8]Activos '!EM148</f>
        <v>2.6387457991273982</v>
      </c>
      <c r="H146" s="169">
        <f>'[8]Activos '!EN148</f>
        <v>5.3039682461047137</v>
      </c>
      <c r="I146" s="169">
        <f>'[8]Activos '!EO148</f>
        <v>7.603525018311438</v>
      </c>
      <c r="J146" s="169">
        <v>5.1259485649377687</v>
      </c>
      <c r="K146" s="171">
        <f>'[8]Activos '!EL148</f>
        <v>9.0175262814130139</v>
      </c>
      <c r="L146" s="171">
        <v>0</v>
      </c>
      <c r="M146" s="169"/>
    </row>
    <row r="147" spans="1:13" x14ac:dyDescent="0.3">
      <c r="A147" s="136">
        <f t="shared" si="0"/>
        <v>40483</v>
      </c>
      <c r="B147" s="169">
        <f>'[8]Activos '!EH149</f>
        <v>2.4923558323120321</v>
      </c>
      <c r="C147" s="169">
        <f>'[8]Activos '!EI149</f>
        <v>5.0886344644260513</v>
      </c>
      <c r="D147" s="169">
        <f>'[8]Activos '!EJ149</f>
        <v>7.2543122838815535</v>
      </c>
      <c r="E147" s="169">
        <f>'[8]Activos '!EK149</f>
        <v>4.9432426247723944</v>
      </c>
      <c r="F147" s="169">
        <f>'[8]Activos '!EG149</f>
        <v>3.7038845468197441</v>
      </c>
      <c r="G147" s="170">
        <f>'[8]Activos '!EM149</f>
        <v>2.4923558323120321</v>
      </c>
      <c r="H147" s="169">
        <f>'[8]Activos '!EN149</f>
        <v>5.0886344644260513</v>
      </c>
      <c r="I147" s="169">
        <f>'[8]Activos '!EO149</f>
        <v>7.2543122838815535</v>
      </c>
      <c r="J147" s="169">
        <v>4.9432426247723944</v>
      </c>
      <c r="K147" s="171">
        <f>'[8]Activos '!EL149</f>
        <v>8.5920502482284071</v>
      </c>
      <c r="L147" s="171">
        <v>0</v>
      </c>
      <c r="M147" s="169"/>
    </row>
    <row r="148" spans="1:13" x14ac:dyDescent="0.3">
      <c r="A148" s="136">
        <f t="shared" si="0"/>
        <v>40513</v>
      </c>
      <c r="B148" s="169">
        <f>'[8]Activos '!EH150</f>
        <v>2.1023923990565181</v>
      </c>
      <c r="C148" s="169">
        <f>'[8]Activos '!EI150</f>
        <v>4.4349195236639707</v>
      </c>
      <c r="D148" s="169">
        <f>'[8]Activos '!EJ150</f>
        <v>7.305657470764257</v>
      </c>
      <c r="E148" s="169">
        <f>'[8]Activos '!EK150</f>
        <v>4.3814347262107196</v>
      </c>
      <c r="F148" s="169">
        <f>'[8]Activos '!EG150</f>
        <v>3.2199867195202554</v>
      </c>
      <c r="G148" s="170">
        <f>'[8]Activos '!EM150</f>
        <v>2.1023923990565181</v>
      </c>
      <c r="H148" s="169">
        <f>'[8]Activos '!EN150</f>
        <v>4.4349195236639707</v>
      </c>
      <c r="I148" s="169">
        <f>'[8]Activos '!EO150</f>
        <v>7.305657470764257</v>
      </c>
      <c r="J148" s="169">
        <v>4.3814347262107196</v>
      </c>
      <c r="K148" s="171">
        <f>'[8]Activos '!EL150</f>
        <v>8.2097838216069583</v>
      </c>
      <c r="L148" s="171">
        <v>0</v>
      </c>
      <c r="M148" s="169"/>
    </row>
    <row r="149" spans="1:13" x14ac:dyDescent="0.3">
      <c r="A149" s="173">
        <f t="shared" si="0"/>
        <v>40544</v>
      </c>
      <c r="B149" s="169">
        <f>'[8]Activos '!EH151</f>
        <v>2.3323886182386415</v>
      </c>
      <c r="C149" s="169">
        <f>'[8]Activos '!EI151</f>
        <v>4.5961804105373494</v>
      </c>
      <c r="D149" s="169">
        <f>'[8]Activos '!EJ151</f>
        <v>7.4191479604261339</v>
      </c>
      <c r="E149" s="169">
        <f>'[8]Activos '!EK151</f>
        <v>4.6258488815232877</v>
      </c>
      <c r="F149" s="169">
        <f>'[8]Activos '!EG151</f>
        <v>3.4380527418300022</v>
      </c>
      <c r="G149" s="170">
        <f>'[8]Activos '!EM151</f>
        <v>5.7995771571203418</v>
      </c>
      <c r="H149" s="169">
        <f>'[8]Activos '!EN151</f>
        <v>13.208288726467634</v>
      </c>
      <c r="I149" s="169">
        <f>'[8]Activos '!EO151</f>
        <v>10.260549771952281</v>
      </c>
      <c r="J149" s="169">
        <v>11.460366863476121</v>
      </c>
      <c r="K149" s="171">
        <f>'[8]Activos '!EL151</f>
        <v>8.4371548352363632</v>
      </c>
      <c r="L149" s="171">
        <v>0</v>
      </c>
      <c r="M149" s="169"/>
    </row>
    <row r="150" spans="1:13" x14ac:dyDescent="0.3">
      <c r="A150" s="136">
        <f t="shared" si="0"/>
        <v>40575</v>
      </c>
      <c r="B150" s="169">
        <f>'[8]Activos '!EH152</f>
        <v>2.3084370806205978</v>
      </c>
      <c r="C150" s="169">
        <f>'[8]Activos '!EI152</f>
        <v>4.8205612879136934</v>
      </c>
      <c r="D150" s="169">
        <f>'[8]Activos '!EJ152</f>
        <v>7.4010890433329477</v>
      </c>
      <c r="E150" s="169">
        <f>'[8]Activos '!EK152</f>
        <v>4.7370717605500428</v>
      </c>
      <c r="F150" s="169">
        <f>'[8]Activos '!EG152</f>
        <v>3.4908563340447665</v>
      </c>
      <c r="G150" s="170">
        <f>'[8]Activos '!EM152</f>
        <v>5.1325594792068623</v>
      </c>
      <c r="H150" s="169">
        <f>'[8]Activos '!EN152</f>
        <v>14.587532837161287</v>
      </c>
      <c r="I150" s="169">
        <f>'[8]Activos '!EO152</f>
        <v>10.108364368038023</v>
      </c>
      <c r="J150" s="169">
        <v>11.06775092309492</v>
      </c>
      <c r="K150" s="171">
        <f>'[8]Activos '!EL152</f>
        <v>8.4431180476990964</v>
      </c>
      <c r="L150" s="171">
        <v>0</v>
      </c>
      <c r="M150" s="169"/>
    </row>
    <row r="151" spans="1:13" x14ac:dyDescent="0.3">
      <c r="A151" s="136">
        <f t="shared" si="0"/>
        <v>40603</v>
      </c>
      <c r="B151" s="169">
        <f>'[8]Activos '!EH153</f>
        <v>2.3062329634631338</v>
      </c>
      <c r="C151" s="169">
        <f>'[8]Activos '!EI153</f>
        <v>4.6911087163782534</v>
      </c>
      <c r="D151" s="169">
        <f>'[8]Activos '!EJ153</f>
        <v>6.9213098876148207</v>
      </c>
      <c r="E151" s="169">
        <f>'[8]Activos '!EK153</f>
        <v>4.6349282928946378</v>
      </c>
      <c r="F151" s="169">
        <f>'[8]Activos '!EG153</f>
        <v>3.4165191298156095</v>
      </c>
      <c r="G151" s="170">
        <f>'[8]Activos '!EM153</f>
        <v>5.0978128725170899</v>
      </c>
      <c r="H151" s="169">
        <f>'[8]Activos '!EN153</f>
        <v>14.322049648540478</v>
      </c>
      <c r="I151" s="169">
        <f>'[8]Activos '!EO153</f>
        <v>9.4323410692723098</v>
      </c>
      <c r="J151" s="169">
        <v>10.944886158955777</v>
      </c>
      <c r="K151" s="171">
        <f>'[8]Activos '!EL153</f>
        <v>8.2871961797123852</v>
      </c>
      <c r="L151" s="171">
        <v>0</v>
      </c>
      <c r="M151" s="169"/>
    </row>
    <row r="152" spans="1:13" x14ac:dyDescent="0.3">
      <c r="A152" s="136">
        <f t="shared" si="0"/>
        <v>40634</v>
      </c>
      <c r="B152" s="169">
        <f>'[8]Activos '!EH154</f>
        <v>2.261410611145338</v>
      </c>
      <c r="C152" s="169">
        <f>'[8]Activos '!EI154</f>
        <v>4.8248891782990651</v>
      </c>
      <c r="D152" s="169">
        <f>'[8]Activos '!EJ154</f>
        <v>7.0967986691271774</v>
      </c>
      <c r="E152" s="169">
        <f>'[8]Activos '!EK154</f>
        <v>4.8301525233799225</v>
      </c>
      <c r="F152" s="169">
        <f>'[8]Activos '!EG154</f>
        <v>3.4542613505064863</v>
      </c>
      <c r="G152" s="170">
        <f>'[8]Activos '!EM154</f>
        <v>5.2211889004349725</v>
      </c>
      <c r="H152" s="169">
        <f>'[8]Activos '!EN154</f>
        <v>14.074506643565348</v>
      </c>
      <c r="I152" s="169">
        <f>'[8]Activos '!EO154</f>
        <v>9.5305213030118026</v>
      </c>
      <c r="J152" s="169">
        <v>10.953281335282988</v>
      </c>
      <c r="K152" s="171">
        <f>'[8]Activos '!EL154</f>
        <v>8.3040554292421334</v>
      </c>
      <c r="L152" s="171">
        <v>0</v>
      </c>
      <c r="M152" s="169"/>
    </row>
    <row r="153" spans="1:13" x14ac:dyDescent="0.3">
      <c r="A153" s="136">
        <f t="shared" si="0"/>
        <v>40664</v>
      </c>
      <c r="B153" s="169">
        <f>'[8]Activos '!EH155</f>
        <v>2.0787686309821605</v>
      </c>
      <c r="C153" s="169">
        <f>'[8]Activos '!EI155</f>
        <v>4.5723069691867773</v>
      </c>
      <c r="D153" s="169">
        <f>'[8]Activos '!EJ155</f>
        <v>6.5466559088814922</v>
      </c>
      <c r="E153" s="169">
        <f>'[8]Activos '!EK155</f>
        <v>4.7317829365671367</v>
      </c>
      <c r="F153" s="169">
        <f>'[8]Activos '!EG155</f>
        <v>3.2297191602965181</v>
      </c>
      <c r="G153" s="170">
        <f>'[8]Activos '!EM155</f>
        <v>5.0324230422925469</v>
      </c>
      <c r="H153" s="169">
        <f>'[8]Activos '!EN155</f>
        <v>13.487490475220065</v>
      </c>
      <c r="I153" s="169">
        <f>'[8]Activos '!EO155</f>
        <v>8.9065203339309775</v>
      </c>
      <c r="J153" s="169">
        <v>10.865118468037426</v>
      </c>
      <c r="K153" s="171">
        <f>'[8]Activos '!EL155</f>
        <v>7.9737153508486776</v>
      </c>
      <c r="L153" s="171">
        <v>0</v>
      </c>
      <c r="M153" s="169"/>
    </row>
    <row r="154" spans="1:13" x14ac:dyDescent="0.3">
      <c r="A154" s="136">
        <f t="shared" si="0"/>
        <v>40695</v>
      </c>
      <c r="B154" s="169">
        <f>'[8]Activos '!EH156</f>
        <v>1.9977120797748678</v>
      </c>
      <c r="C154" s="169">
        <f>'[8]Activos '!EI156</f>
        <v>4.4437044874865483</v>
      </c>
      <c r="D154" s="169">
        <f>'[8]Activos '!EJ156</f>
        <v>6.582959654841698</v>
      </c>
      <c r="E154" s="169">
        <f>'[8]Activos '!EK156</f>
        <v>4.7064549657943919</v>
      </c>
      <c r="F154" s="169">
        <f>'[8]Activos '!EG156</f>
        <v>3.1537020177141271</v>
      </c>
      <c r="G154" s="170">
        <f>'[8]Activos '!EM156</f>
        <v>4.376318067500903</v>
      </c>
      <c r="H154" s="169">
        <f>'[8]Activos '!EN156</f>
        <v>13.771777403850683</v>
      </c>
      <c r="I154" s="169">
        <f>'[8]Activos '!EO156</f>
        <v>8.8452687342941587</v>
      </c>
      <c r="J154" s="169">
        <v>11.386824705200961</v>
      </c>
      <c r="K154" s="171">
        <f>'[8]Activos '!EL156</f>
        <v>7.7143994703542553</v>
      </c>
      <c r="L154" s="171">
        <v>0</v>
      </c>
      <c r="M154" s="169"/>
    </row>
    <row r="155" spans="1:13" x14ac:dyDescent="0.3">
      <c r="A155" s="136">
        <f t="shared" si="0"/>
        <v>40725</v>
      </c>
      <c r="B155" s="169">
        <f>'[8]Activos '!EH157</f>
        <v>2.1299114464665592</v>
      </c>
      <c r="C155" s="169">
        <f>'[8]Activos '!EI157</f>
        <v>4.5316697690224217</v>
      </c>
      <c r="D155" s="169">
        <f>'[8]Activos '!EJ157</f>
        <v>6.3496544243147195</v>
      </c>
      <c r="E155" s="169">
        <f>'[8]Activos '!EK157</f>
        <v>4.8514775798710277</v>
      </c>
      <c r="F155" s="169">
        <f>'[8]Activos '!EG157</f>
        <v>3.2477937040575244</v>
      </c>
      <c r="G155" s="170">
        <f>'[8]Activos '!EM157</f>
        <v>4.4875149603024074</v>
      </c>
      <c r="H155" s="169">
        <f>'[8]Activos '!EN157</f>
        <v>13.751001012296216</v>
      </c>
      <c r="I155" s="169">
        <f>'[8]Activos '!EO157</f>
        <v>8.3282361425112228</v>
      </c>
      <c r="J155" s="169">
        <v>11.438461107164843</v>
      </c>
      <c r="K155" s="171">
        <f>'[8]Activos '!EL157</f>
        <v>7.7388187932627748</v>
      </c>
      <c r="L155" s="171">
        <v>0</v>
      </c>
      <c r="M155" s="169"/>
    </row>
    <row r="156" spans="1:13" x14ac:dyDescent="0.3">
      <c r="A156" s="136">
        <f t="shared" si="0"/>
        <v>40756</v>
      </c>
      <c r="B156" s="169">
        <f>'[8]Activos '!EH158</f>
        <v>2.0640955198703659</v>
      </c>
      <c r="C156" s="169">
        <f>'[8]Activos '!EI158</f>
        <v>4.4856538010531617</v>
      </c>
      <c r="D156" s="169">
        <f>'[8]Activos '!EJ158</f>
        <v>6.0274539849989592</v>
      </c>
      <c r="E156" s="169">
        <f>'[8]Activos '!EK158</f>
        <v>4.7024065411152467</v>
      </c>
      <c r="F156" s="169">
        <f>'[8]Activos '!EG158</f>
        <v>3.1691946091751424</v>
      </c>
      <c r="G156" s="170">
        <f>'[8]Activos '!EM158</f>
        <v>4.4009706199143137</v>
      </c>
      <c r="H156" s="169">
        <f>'[8]Activos '!EN158</f>
        <v>13.099045371820891</v>
      </c>
      <c r="I156" s="169">
        <f>'[8]Activos '!EO158</f>
        <v>7.9595432378628681</v>
      </c>
      <c r="J156" s="169">
        <v>11.177145813586243</v>
      </c>
      <c r="K156" s="171">
        <f>'[8]Activos '!EL158</f>
        <v>7.4551831845124816</v>
      </c>
      <c r="L156" s="171">
        <v>0</v>
      </c>
      <c r="M156" s="169"/>
    </row>
    <row r="157" spans="1:13" x14ac:dyDescent="0.3">
      <c r="A157" s="136">
        <f t="shared" si="0"/>
        <v>40787</v>
      </c>
      <c r="B157" s="169">
        <f>'[8]Activos '!EH159</f>
        <v>2.0659713935099759</v>
      </c>
      <c r="C157" s="169">
        <f>'[8]Activos '!EI159</f>
        <v>4.5075096029967154</v>
      </c>
      <c r="D157" s="169">
        <f>'[8]Activos '!EJ159</f>
        <v>6.0327746770745767</v>
      </c>
      <c r="E157" s="169">
        <f>'[8]Activos '!EK159</f>
        <v>4.4852073286644396</v>
      </c>
      <c r="F157" s="169">
        <f>'[8]Activos '!EG159</f>
        <v>3.1660767062986852</v>
      </c>
      <c r="G157" s="170">
        <f>'[8]Activos '!EM159</f>
        <v>4.3668853831101453</v>
      </c>
      <c r="H157" s="169">
        <f>'[8]Activos '!EN159</f>
        <v>12.892807828621381</v>
      </c>
      <c r="I157" s="169">
        <f>'[8]Activos '!EO159</f>
        <v>7.8652686975434625</v>
      </c>
      <c r="J157" s="169">
        <v>11.110351692247814</v>
      </c>
      <c r="K157" s="171">
        <f>'[8]Activos '!EL159</f>
        <v>7.3512313385426218</v>
      </c>
      <c r="L157" s="171">
        <v>0</v>
      </c>
      <c r="M157" s="169"/>
    </row>
    <row r="158" spans="1:13" x14ac:dyDescent="0.3">
      <c r="A158" s="136">
        <f t="shared" si="0"/>
        <v>40817</v>
      </c>
      <c r="B158" s="169">
        <f>'[8]Activos '!EH160</f>
        <v>2.1342113363542965</v>
      </c>
      <c r="C158" s="169">
        <f>'[8]Activos '!EI160</f>
        <v>4.6606156680729054</v>
      </c>
      <c r="D158" s="169">
        <f>'[8]Activos '!EJ160</f>
        <v>6.1007805534226645</v>
      </c>
      <c r="E158" s="169">
        <f>'[8]Activos '!EK160</f>
        <v>4.5144717731651971</v>
      </c>
      <c r="F158" s="169">
        <f>'[8]Activos '!EG160</f>
        <v>3.2663429216573996</v>
      </c>
      <c r="G158" s="170">
        <f>'[8]Activos '!EM160</f>
        <v>4.4500730775141113</v>
      </c>
      <c r="H158" s="169">
        <f>'[8]Activos '!EN160</f>
        <v>13.154781671666319</v>
      </c>
      <c r="I158" s="169">
        <f>'[8]Activos '!EO160</f>
        <v>7.8802516264928482</v>
      </c>
      <c r="J158" s="169">
        <v>11.05772731564787</v>
      </c>
      <c r="K158" s="171">
        <f>'[8]Activos '!EL160</f>
        <v>7.4962685109364786</v>
      </c>
      <c r="L158" s="171">
        <v>0</v>
      </c>
      <c r="M158" s="169"/>
    </row>
    <row r="159" spans="1:13" x14ac:dyDescent="0.3">
      <c r="A159" s="136">
        <f t="shared" si="0"/>
        <v>40848</v>
      </c>
      <c r="B159" s="169">
        <f>'[8]Activos '!EH161</f>
        <v>1.964272608287045</v>
      </c>
      <c r="C159" s="169">
        <f>'[8]Activos '!EI161</f>
        <v>4.6478378782774676</v>
      </c>
      <c r="D159" s="169">
        <f>'[8]Activos '!EJ161</f>
        <v>6.0466132387910134</v>
      </c>
      <c r="E159" s="169">
        <f>'[8]Activos '!EK161</f>
        <v>4.4576781139935102</v>
      </c>
      <c r="F159" s="169">
        <f>'[8]Activos '!EG161</f>
        <v>3.1414435732416841</v>
      </c>
      <c r="G159" s="170">
        <f>'[8]Activos '!EM161</f>
        <v>4.1424214240454154</v>
      </c>
      <c r="H159" s="169">
        <f>'[8]Activos '!EN161</f>
        <v>12.706081807119965</v>
      </c>
      <c r="I159" s="169">
        <f>'[8]Activos '!EO161</f>
        <v>7.8007936214798734</v>
      </c>
      <c r="J159" s="169">
        <v>10.829341082503774</v>
      </c>
      <c r="K159" s="171">
        <f>'[8]Activos '!EL161</f>
        <v>7.1395532156051322</v>
      </c>
      <c r="L159" s="171">
        <v>0</v>
      </c>
      <c r="M159" s="169"/>
    </row>
    <row r="160" spans="1:13" x14ac:dyDescent="0.3">
      <c r="A160" s="136">
        <f t="shared" si="0"/>
        <v>40878</v>
      </c>
      <c r="B160" s="169">
        <f>'[8]Activos '!EH162</f>
        <v>1.6932607360887573</v>
      </c>
      <c r="C160" s="169">
        <f>'[8]Activos '!EI162</f>
        <v>4.2146674988505621</v>
      </c>
      <c r="D160" s="169">
        <f>'[8]Activos '!EJ162</f>
        <v>5.4484550456743772</v>
      </c>
      <c r="E160" s="169">
        <f>'[8]Activos '!EK162</f>
        <v>4.0127774813213657</v>
      </c>
      <c r="F160" s="169">
        <f>'[8]Activos '!EG162</f>
        <v>2.8029710732072219</v>
      </c>
      <c r="G160" s="170">
        <f>'[8]Activos '!EM162</f>
        <v>4.0241489714573229</v>
      </c>
      <c r="H160" s="169">
        <f>'[8]Activos '!EN162</f>
        <v>11.963455126065188</v>
      </c>
      <c r="I160" s="169">
        <f>'[8]Activos '!EO162</f>
        <v>7.1649585441283277</v>
      </c>
      <c r="J160" s="169">
        <v>10.848650268240542</v>
      </c>
      <c r="K160" s="171">
        <f>'[8]Activos '!EL162</f>
        <v>6.8131153129000932</v>
      </c>
      <c r="L160" s="171">
        <v>0</v>
      </c>
      <c r="M160" s="169"/>
    </row>
    <row r="161" spans="1:13" x14ac:dyDescent="0.3">
      <c r="A161" s="136">
        <f t="shared" si="0"/>
        <v>40909</v>
      </c>
      <c r="B161" s="169">
        <f>'[8]Activos '!EH163</f>
        <v>1.9090748453748245</v>
      </c>
      <c r="C161" s="169">
        <f>'[8]Activos '!EI163</f>
        <v>4.5152410959153029</v>
      </c>
      <c r="D161" s="169">
        <f>'[8]Activos '!EJ163</f>
        <v>5.6961181191338621</v>
      </c>
      <c r="E161" s="169">
        <f>'[8]Activos '!EK163</f>
        <v>4.1489575253173241</v>
      </c>
      <c r="F161" s="169">
        <f>'[8]Activos '!EG163</f>
        <v>3.0584765461250005</v>
      </c>
      <c r="G161" s="170">
        <f>'[8]Activos '!EM163</f>
        <v>4.2447680291936587</v>
      </c>
      <c r="H161" s="169">
        <f>'[8]Activos '!EN163</f>
        <v>12.307562592849246</v>
      </c>
      <c r="I161" s="169">
        <f>'[8]Activos '!EO163</f>
        <v>7.2546709571082415</v>
      </c>
      <c r="J161" s="169">
        <v>11.003336173047956</v>
      </c>
      <c r="K161" s="171">
        <f>'[8]Activos '!EL163</f>
        <v>7.0875436572443204</v>
      </c>
      <c r="L161" s="171">
        <v>0</v>
      </c>
      <c r="M161" s="169"/>
    </row>
    <row r="162" spans="1:13" x14ac:dyDescent="0.3">
      <c r="A162" s="136">
        <f t="shared" si="0"/>
        <v>40940</v>
      </c>
      <c r="B162" s="169">
        <f>'[8]Activos '!EH164</f>
        <v>1.9669624462369921</v>
      </c>
      <c r="C162" s="169">
        <f>'[8]Activos '!EI164</f>
        <v>4.7355878899181336</v>
      </c>
      <c r="D162" s="169">
        <f>'[8]Activos '!EJ164</f>
        <v>5.6622558527946438</v>
      </c>
      <c r="E162" s="169">
        <f>'[8]Activos '!EK164</f>
        <v>4.472687069821311</v>
      </c>
      <c r="F162" s="169">
        <f>'[8]Activos '!EG164</f>
        <v>3.1634361288317843</v>
      </c>
      <c r="G162" s="170">
        <f>'[8]Activos '!EM164</f>
        <v>4.2850956814955055</v>
      </c>
      <c r="H162" s="169">
        <f>'[8]Activos '!EN164</f>
        <v>12.498350955002852</v>
      </c>
      <c r="I162" s="169">
        <f>'[8]Activos '!EO164</f>
        <v>7.2084800692935866</v>
      </c>
      <c r="J162" s="169">
        <v>11.264168739548872</v>
      </c>
      <c r="K162" s="171">
        <f>'[8]Activos '!EL164</f>
        <v>7.1823013271330423</v>
      </c>
      <c r="L162" s="171">
        <v>0</v>
      </c>
      <c r="M162" s="169"/>
    </row>
    <row r="163" spans="1:13" x14ac:dyDescent="0.3">
      <c r="A163" s="136">
        <f t="shared" si="0"/>
        <v>40969</v>
      </c>
      <c r="B163" s="169">
        <f>'[8]Activos '!EH165</f>
        <v>1.9376563967204978</v>
      </c>
      <c r="C163" s="169">
        <f>'[8]Activos '!EI165</f>
        <v>4.7583241627867974</v>
      </c>
      <c r="D163" s="169">
        <f>'[8]Activos '!EJ165</f>
        <v>5.6898503264860221</v>
      </c>
      <c r="E163" s="169">
        <f>'[8]Activos '!EK165</f>
        <v>4.6436654526111294</v>
      </c>
      <c r="F163" s="169">
        <f>'[8]Activos '!EG165</f>
        <v>3.1658332590289211</v>
      </c>
      <c r="G163" s="170">
        <f>'[8]Activos '!EM165</f>
        <v>4.658535052888233</v>
      </c>
      <c r="H163" s="169">
        <f>'[8]Activos '!EN165</f>
        <v>11.962651783078329</v>
      </c>
      <c r="I163" s="169">
        <f>'[8]Activos '!EO165</f>
        <v>7.2050911953426136</v>
      </c>
      <c r="J163" s="169">
        <v>10.498605929021133</v>
      </c>
      <c r="K163" s="171">
        <f>'[8]Activos '!EL165</f>
        <v>7.2115764033633063</v>
      </c>
      <c r="L163" s="171">
        <v>0</v>
      </c>
      <c r="M163" s="169"/>
    </row>
    <row r="164" spans="1:13" x14ac:dyDescent="0.3">
      <c r="A164" s="136">
        <f t="shared" si="0"/>
        <v>41000</v>
      </c>
      <c r="B164" s="169">
        <f>'[8]Activos '!EH166</f>
        <v>2.1026671257435505</v>
      </c>
      <c r="C164" s="169">
        <f>'[8]Activos '!EI166</f>
        <v>4.9780259871707671</v>
      </c>
      <c r="D164" s="169">
        <f>'[8]Activos '!EJ166</f>
        <v>5.8647859862348035</v>
      </c>
      <c r="E164" s="169">
        <f>'[8]Activos '!EK166</f>
        <v>4.6031800733515755</v>
      </c>
      <c r="F164" s="169">
        <f>'[8]Activos '!EG166</f>
        <v>3.3465777683836193</v>
      </c>
      <c r="G164" s="170">
        <f>'[8]Activos '!EM166</f>
        <v>4.8423617120705664</v>
      </c>
      <c r="H164" s="169">
        <f>'[8]Activos '!EN166</f>
        <v>12.186974243666519</v>
      </c>
      <c r="I164" s="169">
        <f>'[8]Activos '!EO166</f>
        <v>7.350194467605534</v>
      </c>
      <c r="J164" s="169">
        <v>11.076297525283445</v>
      </c>
      <c r="K164" s="171">
        <f>'[8]Activos '!EL166</f>
        <v>7.422562146562341</v>
      </c>
      <c r="L164" s="171">
        <v>0</v>
      </c>
      <c r="M164" s="169"/>
    </row>
    <row r="165" spans="1:13" x14ac:dyDescent="0.3">
      <c r="A165" s="136">
        <f t="shared" si="0"/>
        <v>41030</v>
      </c>
      <c r="B165" s="169">
        <f>'[8]Activos '!EH167</f>
        <v>2.0131544628114164</v>
      </c>
      <c r="C165" s="169">
        <f>'[8]Activos '!EI167</f>
        <v>4.9675210739484568</v>
      </c>
      <c r="D165" s="169">
        <f>'[8]Activos '!EJ167</f>
        <v>5.7502896755336392</v>
      </c>
      <c r="E165" s="169">
        <f>'[8]Activos '!EK167</f>
        <v>4.6550327869775394</v>
      </c>
      <c r="F165" s="169">
        <f>'[8]Activos '!EG167</f>
        <v>3.2788788247183169</v>
      </c>
      <c r="G165" s="170">
        <f>'[8]Activos '!EM167</f>
        <v>4.7369671667464406</v>
      </c>
      <c r="H165" s="169">
        <f>'[8]Activos '!EN167</f>
        <v>12.073733344030305</v>
      </c>
      <c r="I165" s="169">
        <f>'[8]Activos '!EO167</f>
        <v>7.2216683888016897</v>
      </c>
      <c r="J165" s="169">
        <v>11.108246194188656</v>
      </c>
      <c r="K165" s="171">
        <f>'[8]Activos '!EL167</f>
        <v>7.3150886698592474</v>
      </c>
      <c r="L165" s="171">
        <v>0</v>
      </c>
      <c r="M165" s="169"/>
    </row>
    <row r="166" spans="1:13" x14ac:dyDescent="0.3">
      <c r="A166" s="136">
        <f t="shared" si="0"/>
        <v>41061</v>
      </c>
      <c r="B166" s="169">
        <f>'[8]Activos '!EH168</f>
        <v>1.9589434110262756</v>
      </c>
      <c r="C166" s="169">
        <f>'[8]Activos '!EI168</f>
        <v>4.9551312117438524</v>
      </c>
      <c r="D166" s="169">
        <f>'[8]Activos '!EJ168</f>
        <v>5.5814470451923865</v>
      </c>
      <c r="E166" s="169">
        <f>'[8]Activos '!EK168</f>
        <v>4.7274926225398035</v>
      </c>
      <c r="F166" s="169">
        <f>'[8]Activos '!EG168</f>
        <v>3.233791373006409</v>
      </c>
      <c r="G166" s="170">
        <f>'[8]Activos '!EM168</f>
        <v>4.6677533756220253</v>
      </c>
      <c r="H166" s="169">
        <f>'[8]Activos '!EN168</f>
        <v>12.003528913050793</v>
      </c>
      <c r="I166" s="169">
        <f>'[8]Activos '!EO168</f>
        <v>7.0118868394517131</v>
      </c>
      <c r="J166" s="169">
        <v>11.264126985190044</v>
      </c>
      <c r="K166" s="171">
        <f>'[8]Activos '!EL168</f>
        <v>7.2434509179532256</v>
      </c>
      <c r="L166" s="171">
        <v>0</v>
      </c>
      <c r="M166" s="169"/>
    </row>
    <row r="167" spans="1:13" x14ac:dyDescent="0.3">
      <c r="A167" s="136">
        <f t="shared" si="0"/>
        <v>41091</v>
      </c>
      <c r="B167" s="169">
        <f>'[8]Activos '!EH169</f>
        <v>2.1414282955022816</v>
      </c>
      <c r="C167" s="169">
        <f>'[8]Activos '!EI169</f>
        <v>4.9027177257064727</v>
      </c>
      <c r="D167" s="169">
        <f>'[8]Activos '!EJ169</f>
        <v>5.4871366682240001</v>
      </c>
      <c r="E167" s="169">
        <f>'[8]Activos '!EK169</f>
        <v>4.8403515161970789</v>
      </c>
      <c r="F167" s="169">
        <f>'[8]Activos '!EG169</f>
        <v>3.3174062237122173</v>
      </c>
      <c r="G167" s="170">
        <f>'[8]Activos '!EM169</f>
        <v>4.8444416994296082</v>
      </c>
      <c r="H167" s="169">
        <f>'[8]Activos '!EN169</f>
        <v>12.031265428560738</v>
      </c>
      <c r="I167" s="169">
        <f>'[8]Activos '!EO169</f>
        <v>6.9310203873019978</v>
      </c>
      <c r="J167" s="169">
        <v>11.34683707554192</v>
      </c>
      <c r="K167" s="171">
        <f>'[8]Activos '!EL169</f>
        <v>7.3542884820643417</v>
      </c>
      <c r="L167" s="171">
        <v>0</v>
      </c>
      <c r="M167" s="169"/>
    </row>
    <row r="168" spans="1:13" x14ac:dyDescent="0.3">
      <c r="A168" s="136">
        <f t="shared" si="0"/>
        <v>41122</v>
      </c>
      <c r="B168" s="169">
        <f>'[8]Activos '!EH170</f>
        <v>2.03324718993911</v>
      </c>
      <c r="C168" s="169">
        <f>'[8]Activos '!EI170</f>
        <v>4.9001985529097976</v>
      </c>
      <c r="D168" s="169">
        <f>'[8]Activos '!EJ170</f>
        <v>5.6427531944043636</v>
      </c>
      <c r="E168" s="169">
        <f>'[8]Activos '!EK170</f>
        <v>4.9261843605584037</v>
      </c>
      <c r="F168" s="169">
        <f>'[8]Activos '!EG170</f>
        <v>3.2750084614305357</v>
      </c>
      <c r="G168" s="170">
        <f>'[8]Activos '!EM170</f>
        <v>4.7422576478570653</v>
      </c>
      <c r="H168" s="169">
        <f>'[8]Activos '!EN170</f>
        <v>12.019964139093856</v>
      </c>
      <c r="I168" s="169">
        <f>'[8]Activos '!EO170</f>
        <v>7.0564074911523003</v>
      </c>
      <c r="J168" s="169">
        <v>11.370694202665884</v>
      </c>
      <c r="K168" s="171">
        <f>'[8]Activos '!EL170</f>
        <v>7.3161814246149977</v>
      </c>
      <c r="L168" s="171">
        <v>0</v>
      </c>
      <c r="M168" s="169"/>
    </row>
    <row r="169" spans="1:13" x14ac:dyDescent="0.3">
      <c r="A169" s="136">
        <f t="shared" si="0"/>
        <v>41153</v>
      </c>
      <c r="B169" s="169">
        <f>'[8]Activos '!EH171</f>
        <v>2.0072216608938898</v>
      </c>
      <c r="C169" s="169">
        <f>'[8]Activos '!EI171</f>
        <v>4.983493467197996</v>
      </c>
      <c r="D169" s="169">
        <f>'[8]Activos '!EJ171</f>
        <v>5.6745782709001613</v>
      </c>
      <c r="E169" s="169">
        <f>'[8]Activos '!EK171</f>
        <v>5.0975614837989154</v>
      </c>
      <c r="F169" s="169">
        <f>'[8]Activos '!EG171</f>
        <v>3.2964129285364114</v>
      </c>
      <c r="G169" s="170">
        <f>'[8]Activos '!EM171</f>
        <v>4.7276953627882641</v>
      </c>
      <c r="H169" s="169">
        <f>'[8]Activos '!EN171</f>
        <v>12.260962818748373</v>
      </c>
      <c r="I169" s="169">
        <f>'[8]Activos '!EO171</f>
        <v>7.0217213613560832</v>
      </c>
      <c r="J169" s="169">
        <v>11.524659976959859</v>
      </c>
      <c r="K169" s="171">
        <f>'[8]Activos '!EL171</f>
        <v>7.387588598636043</v>
      </c>
      <c r="L169" s="171">
        <v>0</v>
      </c>
      <c r="M169" s="169"/>
    </row>
    <row r="170" spans="1:13" x14ac:dyDescent="0.3">
      <c r="A170" s="136">
        <f t="shared" si="0"/>
        <v>41183</v>
      </c>
      <c r="B170" s="169">
        <f>'[8]Activos '!EH172</f>
        <v>1.9845892335452358</v>
      </c>
      <c r="C170" s="169">
        <f>'[8]Activos '!EI172</f>
        <v>4.980336358975241</v>
      </c>
      <c r="D170" s="169">
        <f>'[8]Activos '!EJ172</f>
        <v>5.3896375330826913</v>
      </c>
      <c r="E170" s="169">
        <f>'[8]Activos '!EK172</f>
        <v>5.0917194681825118</v>
      </c>
      <c r="F170" s="169">
        <f>'[8]Activos '!EG172</f>
        <v>3.2596024202061438</v>
      </c>
      <c r="G170" s="170">
        <f>'[8]Activos '!EM172</f>
        <v>4.7007269617450014</v>
      </c>
      <c r="H170" s="169">
        <f>'[8]Activos '!EN172</f>
        <v>12.094153304216727</v>
      </c>
      <c r="I170" s="169">
        <f>'[8]Activos '!EO172</f>
        <v>6.6801227958817835</v>
      </c>
      <c r="J170" s="169">
        <v>11.498140930160188</v>
      </c>
      <c r="K170" s="171">
        <f>'[8]Activos '!EL172</f>
        <v>7.2918809115993728</v>
      </c>
      <c r="L170" s="171">
        <v>0</v>
      </c>
      <c r="M170" s="169"/>
    </row>
    <row r="171" spans="1:13" x14ac:dyDescent="0.3">
      <c r="A171" s="136">
        <f t="shared" si="0"/>
        <v>41214</v>
      </c>
      <c r="B171" s="169">
        <f>'[8]Activos '!EH173</f>
        <v>2.038477010273779</v>
      </c>
      <c r="C171" s="169">
        <f>'[8]Activos '!EI173</f>
        <v>5.0413472906564172</v>
      </c>
      <c r="D171" s="169">
        <f>'[8]Activos '!EJ173</f>
        <v>5.7213009674812803</v>
      </c>
      <c r="E171" s="169">
        <f>'[8]Activos '!EK173</f>
        <v>5.3131688483458515</v>
      </c>
      <c r="F171" s="169">
        <f>'[8]Activos '!EG173</f>
        <v>3.3415667955995336</v>
      </c>
      <c r="G171" s="170">
        <f>'[8]Activos '!EM173</f>
        <v>4.6777697814836401</v>
      </c>
      <c r="H171" s="169">
        <f>'[8]Activos '!EN173</f>
        <v>12.073477574504967</v>
      </c>
      <c r="I171" s="169">
        <f>'[8]Activos '!EO173</f>
        <v>6.9503977697871422</v>
      </c>
      <c r="J171" s="169">
        <v>11.698739554412244</v>
      </c>
      <c r="K171" s="171">
        <f>'[8]Activos '!EL173</f>
        <v>7.2881031303883033</v>
      </c>
      <c r="L171" s="171">
        <v>0</v>
      </c>
      <c r="M171" s="169"/>
    </row>
    <row r="172" spans="1:13" x14ac:dyDescent="0.3">
      <c r="A172" s="136">
        <f t="shared" si="0"/>
        <v>41244</v>
      </c>
      <c r="B172" s="169">
        <f>'[8]Activos '!EH174</f>
        <v>1.9190519816973819</v>
      </c>
      <c r="C172" s="169">
        <f>'[8]Activos '!EI174</f>
        <v>4.8004437789620269</v>
      </c>
      <c r="D172" s="169">
        <f>'[8]Activos '!EJ174</f>
        <v>5.2916047930910475</v>
      </c>
      <c r="E172" s="169">
        <f>'[8]Activos '!EK174</f>
        <v>5.2029523580738557</v>
      </c>
      <c r="F172" s="169">
        <f>'[8]Activos '!EG174</f>
        <v>3.1557654188886328</v>
      </c>
      <c r="G172" s="170">
        <f>'[8]Activos '!EM174</f>
        <v>4.463405736956493</v>
      </c>
      <c r="H172" s="169">
        <f>'[8]Activos '!EN174</f>
        <v>11.294270005724513</v>
      </c>
      <c r="I172" s="169">
        <f>'[8]Activos '!EO174</f>
        <v>6.4741355482444805</v>
      </c>
      <c r="J172" s="169">
        <v>11.757336904108099</v>
      </c>
      <c r="K172" s="171">
        <f>'[8]Activos '!EL174</f>
        <v>6.8729190140687804</v>
      </c>
      <c r="L172" s="171">
        <v>0</v>
      </c>
      <c r="M172" s="169"/>
    </row>
    <row r="173" spans="1:13" x14ac:dyDescent="0.3">
      <c r="A173" s="136">
        <f t="shared" si="0"/>
        <v>41275</v>
      </c>
      <c r="B173" s="169">
        <f>'[8]Activos '!EH175</f>
        <v>2.1180406801939577</v>
      </c>
      <c r="C173" s="169">
        <f>'[8]Activos '!EI175</f>
        <v>4.958506033470127</v>
      </c>
      <c r="D173" s="169">
        <f>'[8]Activos '!EJ175</f>
        <v>5.4237336928556701</v>
      </c>
      <c r="E173" s="169">
        <f>'[8]Activos '!EK175</f>
        <v>5.4341694168594357</v>
      </c>
      <c r="F173" s="169">
        <f>'[8]Activos '!EG175</f>
        <v>3.3470656471866373</v>
      </c>
      <c r="G173" s="170">
        <f>'[8]Activos '!EM175</f>
        <v>4.6992518051876893</v>
      </c>
      <c r="H173" s="169">
        <f>'[8]Activos '!EN175</f>
        <v>11.642641870809381</v>
      </c>
      <c r="I173" s="169">
        <f>'[8]Activos '!EO175</f>
        <v>6.5863301683278417</v>
      </c>
      <c r="J173" s="169">
        <v>12.024329288013803</v>
      </c>
      <c r="K173" s="171">
        <f>'[8]Activos '!EL175</f>
        <v>7.1472931215406081</v>
      </c>
      <c r="L173" s="171">
        <v>0</v>
      </c>
      <c r="M173" s="169"/>
    </row>
    <row r="174" spans="1:13" x14ac:dyDescent="0.3">
      <c r="A174" s="136">
        <f t="shared" si="0"/>
        <v>41306</v>
      </c>
      <c r="B174" s="169">
        <f>'[8]Activos '!EH176</f>
        <v>2.0912169871591813</v>
      </c>
      <c r="C174" s="169">
        <f>'[8]Activos '!EI176</f>
        <v>5.1691955461259997</v>
      </c>
      <c r="D174" s="169">
        <f>'[8]Activos '!EJ176</f>
        <v>5.3752000924521246</v>
      </c>
      <c r="E174" s="169">
        <f>'[8]Activos '!EK176</f>
        <v>5.7088306293429056</v>
      </c>
      <c r="F174" s="169">
        <f>'[8]Activos '!EG176</f>
        <v>3.3956704151778454</v>
      </c>
      <c r="G174" s="170">
        <f>'[8]Activos '!EM176</f>
        <v>4.6684549314922581</v>
      </c>
      <c r="H174" s="169">
        <f>'[8]Activos '!EN176</f>
        <v>12.003991135741146</v>
      </c>
      <c r="I174" s="169">
        <f>'[8]Activos '!EO176</f>
        <v>6.5165466926018762</v>
      </c>
      <c r="J174" s="169">
        <v>12.327625225505741</v>
      </c>
      <c r="K174" s="171">
        <f>'[8]Activos '!EL176</f>
        <v>7.2385278470044749</v>
      </c>
      <c r="L174" s="171">
        <v>0</v>
      </c>
      <c r="M174" s="169"/>
    </row>
    <row r="175" spans="1:13" x14ac:dyDescent="0.3">
      <c r="A175" s="136">
        <f t="shared" si="0"/>
        <v>41334</v>
      </c>
      <c r="B175" s="169">
        <f>'[8]Activos '!EH177</f>
        <v>2.2254276040935177</v>
      </c>
      <c r="C175" s="169">
        <f>'[8]Activos '!EI177</f>
        <v>5.4651012416553</v>
      </c>
      <c r="D175" s="169">
        <f>'[8]Activos '!EJ177</f>
        <v>5.7916599763283481</v>
      </c>
      <c r="E175" s="169">
        <f>'[8]Activos '!EK177</f>
        <v>6.1339227370389988</v>
      </c>
      <c r="F175" s="169">
        <f>'[8]Activos '!EG177</f>
        <v>3.6133560996443346</v>
      </c>
      <c r="G175" s="170">
        <f>'[8]Activos '!EM177</f>
        <v>4.7966619188205879</v>
      </c>
      <c r="H175" s="169">
        <f>'[8]Activos '!EN177</f>
        <v>12.121486531980571</v>
      </c>
      <c r="I175" s="169">
        <f>'[8]Activos '!EO177</f>
        <v>6.9099741349446449</v>
      </c>
      <c r="J175" s="169">
        <v>12.757191697478449</v>
      </c>
      <c r="K175" s="171">
        <f>'[8]Activos '!EL177</f>
        <v>7.3932994868590489</v>
      </c>
      <c r="L175" s="171">
        <v>0</v>
      </c>
      <c r="M175" s="169"/>
    </row>
    <row r="176" spans="1:13" x14ac:dyDescent="0.3">
      <c r="A176" s="136">
        <f t="shared" si="0"/>
        <v>41365</v>
      </c>
      <c r="B176" s="169">
        <f>'[8]Activos '!EH178</f>
        <v>2.3098032494886991</v>
      </c>
      <c r="C176" s="169">
        <f>'[8]Activos '!EI178</f>
        <v>5.3391048341757941</v>
      </c>
      <c r="D176" s="169">
        <f>'[8]Activos '!EJ178</f>
        <v>5.5479604834755127</v>
      </c>
      <c r="E176" s="169">
        <f>'[8]Activos '!EK178</f>
        <v>6.0216578273712633</v>
      </c>
      <c r="F176" s="169">
        <f>'[8]Activos '!EG178</f>
        <v>3.6012933772873339</v>
      </c>
      <c r="G176" s="170">
        <f>'[8]Activos '!EM178</f>
        <v>4.8256995189165206</v>
      </c>
      <c r="H176" s="169">
        <f>'[8]Activos '!EN178</f>
        <v>11.985962116669738</v>
      </c>
      <c r="I176" s="169">
        <f>'[8]Activos '!EO178</f>
        <v>6.6363993663511405</v>
      </c>
      <c r="J176" s="169">
        <v>12.604314979772882</v>
      </c>
      <c r="K176" s="171">
        <f>'[8]Activos '!EL178</f>
        <v>7.3386667024433514</v>
      </c>
      <c r="L176" s="171">
        <v>0</v>
      </c>
      <c r="M176" s="169"/>
    </row>
    <row r="177" spans="1:13" x14ac:dyDescent="0.3">
      <c r="A177" s="136">
        <f t="shared" si="0"/>
        <v>41395</v>
      </c>
      <c r="B177" s="169">
        <f>'[8]Activos '!EH179</f>
        <v>2.1034746164108888</v>
      </c>
      <c r="C177" s="169">
        <f>'[8]Activos '!EI179</f>
        <v>5.2294902964146326</v>
      </c>
      <c r="D177" s="169">
        <f>'[8]Activos '!EJ179</f>
        <v>5.5648925016594779</v>
      </c>
      <c r="E177" s="169">
        <f>'[8]Activos '!EK179</f>
        <v>5.9694077570789057</v>
      </c>
      <c r="F177" s="169">
        <f>'[8]Activos '!EG179</f>
        <v>3.4434082150366674</v>
      </c>
      <c r="G177" s="170">
        <f>'[8]Activos '!EM179</f>
        <v>4.5768132785780118</v>
      </c>
      <c r="H177" s="169">
        <f>'[8]Activos '!EN179</f>
        <v>12.102304447471623</v>
      </c>
      <c r="I177" s="169">
        <f>'[8]Activos '!EO179</f>
        <v>6.6340486287919891</v>
      </c>
      <c r="J177" s="169">
        <v>12.600842713187236</v>
      </c>
      <c r="K177" s="171">
        <f>'[8]Activos '!EL179</f>
        <v>7.2204226462085854</v>
      </c>
      <c r="L177" s="171">
        <v>0</v>
      </c>
      <c r="M177" s="169"/>
    </row>
    <row r="178" spans="1:13" x14ac:dyDescent="0.3">
      <c r="A178" s="136">
        <f t="shared" si="0"/>
        <v>41426</v>
      </c>
      <c r="B178" s="169">
        <f>'[8]Activos '!EH180</f>
        <v>2.035242210927342</v>
      </c>
      <c r="C178" s="169">
        <f>'[8]Activos '!EI180</f>
        <v>5.1731840458289344</v>
      </c>
      <c r="D178" s="169">
        <f>'[8]Activos '!EJ180</f>
        <v>5.4197946821567724</v>
      </c>
      <c r="E178" s="169">
        <f>'[8]Activos '!EK180</f>
        <v>6.0977208111722421</v>
      </c>
      <c r="F178" s="169">
        <f>'[8]Activos '!EG180</f>
        <v>3.3691314749280119</v>
      </c>
      <c r="G178" s="170">
        <f>'[8]Activos '!EM180</f>
        <v>4.4853580076407846</v>
      </c>
      <c r="H178" s="169">
        <f>'[8]Activos '!EN180</f>
        <v>12.195215898499653</v>
      </c>
      <c r="I178" s="169">
        <f>'[8]Activos '!EO180</f>
        <v>6.46981497312734</v>
      </c>
      <c r="J178" s="169">
        <v>12.774301783916329</v>
      </c>
      <c r="K178" s="171">
        <f>'[8]Activos '!EL180</f>
        <v>7.1636597688366468</v>
      </c>
      <c r="L178" s="171">
        <v>0</v>
      </c>
      <c r="M178" s="169"/>
    </row>
    <row r="179" spans="1:13" x14ac:dyDescent="0.3">
      <c r="A179" s="136">
        <f t="shared" si="0"/>
        <v>41456</v>
      </c>
      <c r="B179" s="169">
        <f>'[8]Activos '!EH181</f>
        <v>2.0693980649988459</v>
      </c>
      <c r="C179" s="169">
        <f>'[8]Activos '!EI181</f>
        <v>4.8586865921034086</v>
      </c>
      <c r="D179" s="169">
        <f>'[8]Activos '!EJ181</f>
        <v>4.9572729484685807</v>
      </c>
      <c r="E179" s="169">
        <f>'[8]Activos '!EK181</f>
        <v>6.1350678724701773</v>
      </c>
      <c r="F179" s="169">
        <f>'[8]Activos '!EG181</f>
        <v>3.2673644299699554</v>
      </c>
      <c r="G179" s="170">
        <f>'[8]Activos '!EM181</f>
        <v>4.5099354351119061</v>
      </c>
      <c r="H179" s="169">
        <f>'[8]Activos '!EN181</f>
        <v>11.996985351173045</v>
      </c>
      <c r="I179" s="169">
        <f>'[8]Activos '!EO181</f>
        <v>5.9778800551399716</v>
      </c>
      <c r="J179" s="169">
        <v>12.785993474783281</v>
      </c>
      <c r="K179" s="171">
        <f>'[8]Activos '!EL181</f>
        <v>7.0895358005376261</v>
      </c>
      <c r="L179" s="171">
        <v>0</v>
      </c>
      <c r="M179" s="169"/>
    </row>
    <row r="180" spans="1:13" x14ac:dyDescent="0.3">
      <c r="A180" s="136">
        <f t="shared" si="0"/>
        <v>41487</v>
      </c>
      <c r="B180" s="169">
        <f>'[8]Activos '!EH182</f>
        <v>2.1735694431590633</v>
      </c>
      <c r="C180" s="169">
        <f>'[8]Activos '!EI182</f>
        <v>4.8714282295919169</v>
      </c>
      <c r="D180" s="169">
        <f>'[8]Activos '!EJ182</f>
        <v>5.182098664597568</v>
      </c>
      <c r="E180" s="169">
        <f>'[8]Activos '!EK182</f>
        <v>6.2968101971418529</v>
      </c>
      <c r="F180" s="169">
        <f>'[8]Activos '!EG182</f>
        <v>3.3622310078089441</v>
      </c>
      <c r="G180" s="170">
        <f>'[8]Activos '!EM182</f>
        <v>4.5475326124249431</v>
      </c>
      <c r="H180" s="169">
        <f>'[8]Activos '!EN182</f>
        <v>12.120125225327872</v>
      </c>
      <c r="I180" s="169">
        <f>'[8]Activos '!EO182</f>
        <v>6.175523666712798</v>
      </c>
      <c r="J180" s="169">
        <v>12.892495520476</v>
      </c>
      <c r="K180" s="171">
        <f>'[8]Activos '!EL182</f>
        <v>7.1717182587699604</v>
      </c>
      <c r="L180" s="171">
        <v>0</v>
      </c>
      <c r="M180" s="169"/>
    </row>
    <row r="181" spans="1:13" x14ac:dyDescent="0.3">
      <c r="A181" s="136">
        <f t="shared" si="0"/>
        <v>41518</v>
      </c>
      <c r="B181" s="169">
        <f>'[8]Activos '!EH183</f>
        <v>2.1907938895818937</v>
      </c>
      <c r="C181" s="169">
        <f>'[8]Activos '!EI183</f>
        <v>4.8486497797590324</v>
      </c>
      <c r="D181" s="169">
        <f>'[8]Activos '!EJ183</f>
        <v>5.0473986423150485</v>
      </c>
      <c r="E181" s="169">
        <f>'[8]Activos '!EK183</f>
        <v>6.3280429423385796</v>
      </c>
      <c r="F181" s="169">
        <f>'[8]Activos '!EG183</f>
        <v>3.3556131048035542</v>
      </c>
      <c r="G181" s="170">
        <f>'[8]Activos '!EM183</f>
        <v>4.5518907857131854</v>
      </c>
      <c r="H181" s="169">
        <f>'[8]Activos '!EN183</f>
        <v>11.988532483342954</v>
      </c>
      <c r="I181" s="169">
        <f>'[8]Activos '!EO183</f>
        <v>6.0088078011972881</v>
      </c>
      <c r="J181" s="169">
        <v>12.909985656782544</v>
      </c>
      <c r="K181" s="171">
        <f>'[8]Activos '!EL183</f>
        <v>7.1166681164694792</v>
      </c>
      <c r="L181" s="171">
        <v>0</v>
      </c>
      <c r="M181" s="169"/>
    </row>
    <row r="182" spans="1:13" x14ac:dyDescent="0.3">
      <c r="A182" s="136">
        <f t="shared" si="0"/>
        <v>41548</v>
      </c>
      <c r="B182" s="169">
        <f>'[8]Activos '!EH184</f>
        <v>2.1711507078186911</v>
      </c>
      <c r="C182" s="169">
        <f>'[8]Activos '!EI184</f>
        <v>4.7932510583258914</v>
      </c>
      <c r="D182" s="169">
        <f>'[8]Activos '!EJ184</f>
        <v>4.8460465948952089</v>
      </c>
      <c r="E182" s="169">
        <f>'[8]Activos '!EK184</f>
        <v>6.2256027814778916</v>
      </c>
      <c r="F182" s="169">
        <f>'[8]Activos '!EG184</f>
        <v>3.3128258313650432</v>
      </c>
      <c r="G182" s="170">
        <f>'[8]Activos '!EM184</f>
        <v>4.5274054782374833</v>
      </c>
      <c r="H182" s="169">
        <f>'[8]Activos '!EN184</f>
        <v>12.05385518649506</v>
      </c>
      <c r="I182" s="169">
        <f>'[8]Activos '!EO184</f>
        <v>5.7796333221168057</v>
      </c>
      <c r="J182" s="169">
        <v>13.042114316431149</v>
      </c>
      <c r="K182" s="171">
        <f>'[8]Activos '!EL184</f>
        <v>7.1146663474806013</v>
      </c>
      <c r="L182" s="171">
        <v>0</v>
      </c>
      <c r="M182" s="169"/>
    </row>
    <row r="183" spans="1:13" x14ac:dyDescent="0.3">
      <c r="A183" s="136">
        <f t="shared" si="0"/>
        <v>41579</v>
      </c>
      <c r="B183" s="169">
        <f>'[8]Activos '!EH185</f>
        <v>2.2543043410159038</v>
      </c>
      <c r="C183" s="169">
        <f>'[8]Activos '!EI185</f>
        <v>4.8771094687598362</v>
      </c>
      <c r="D183" s="169">
        <f>'[8]Activos '!EJ185</f>
        <v>4.9555230823622782</v>
      </c>
      <c r="E183" s="169">
        <f>'[8]Activos '!EK185</f>
        <v>6.3128185954940479</v>
      </c>
      <c r="F183" s="169">
        <f>'[8]Activos '!EG185</f>
        <v>3.4016451256097939</v>
      </c>
      <c r="G183" s="170">
        <f>'[8]Activos '!EM185</f>
        <v>4.6074792749417481</v>
      </c>
      <c r="H183" s="169">
        <f>'[8]Activos '!EN185</f>
        <v>12.257400494478892</v>
      </c>
      <c r="I183" s="169">
        <f>'[8]Activos '!EO185</f>
        <v>5.8622856385384265</v>
      </c>
      <c r="J183" s="169">
        <v>12.979052826013959</v>
      </c>
      <c r="K183" s="171">
        <f>'[8]Activos '!EL185</f>
        <v>7.2265246117279194</v>
      </c>
      <c r="L183" s="171">
        <v>0</v>
      </c>
      <c r="M183" s="169"/>
    </row>
    <row r="184" spans="1:13" x14ac:dyDescent="0.3">
      <c r="A184" s="136">
        <f t="shared" si="0"/>
        <v>41609</v>
      </c>
      <c r="B184" s="169">
        <f>'[8]Activos '!EH186</f>
        <v>2.0893318077580125</v>
      </c>
      <c r="C184" s="169">
        <f>'[8]Activos '!EI186</f>
        <v>4.4407225452142525</v>
      </c>
      <c r="D184" s="169">
        <f>'[8]Activos '!EJ186</f>
        <v>4.3067580481723322</v>
      </c>
      <c r="E184" s="169">
        <f>'[8]Activos '!EK186</f>
        <v>6.3734209443715546</v>
      </c>
      <c r="F184" s="169">
        <f>'[8]Activos '!EG186</f>
        <v>3.1197777371697559</v>
      </c>
      <c r="G184" s="170">
        <f>'[8]Activos '!EM186</f>
        <v>4.5358404762542399</v>
      </c>
      <c r="H184" s="169">
        <f>'[8]Activos '!EN186</f>
        <v>11.638994799244335</v>
      </c>
      <c r="I184" s="169">
        <f>'[8]Activos '!EO186</f>
        <v>5.1881438037698357</v>
      </c>
      <c r="J184" s="169">
        <v>13.047902007923065</v>
      </c>
      <c r="K184" s="171">
        <f>'[8]Activos '!EL186</f>
        <v>6.9360558618120685</v>
      </c>
      <c r="L184" s="171">
        <v>0</v>
      </c>
      <c r="M184" s="169"/>
    </row>
    <row r="185" spans="1:13" x14ac:dyDescent="0.3">
      <c r="A185" s="136">
        <f t="shared" si="0"/>
        <v>41640</v>
      </c>
      <c r="B185" s="169">
        <f>'[8]Activos '!EH187</f>
        <v>2.2391920918406276</v>
      </c>
      <c r="C185" s="169">
        <f>'[8]Activos '!EI187</f>
        <v>4.552408351885763</v>
      </c>
      <c r="D185" s="169">
        <f>'[8]Activos '!EJ187</f>
        <v>4.5674028138275231</v>
      </c>
      <c r="E185" s="169">
        <f>'[8]Activos '!EK187</f>
        <v>6.8113460796461478</v>
      </c>
      <c r="F185" s="169">
        <f>'[8]Activos '!EG187</f>
        <v>3.2806017221085262</v>
      </c>
      <c r="G185" s="170">
        <f>'[8]Activos '!EM187</f>
        <v>4.657547264269577</v>
      </c>
      <c r="H185" s="169">
        <f>'[8]Activos '!EN187</f>
        <v>11.965830113642731</v>
      </c>
      <c r="I185" s="169">
        <f>'[8]Activos '!EO187</f>
        <v>5.3863730590740868</v>
      </c>
      <c r="J185" s="169">
        <v>13.564975979651914</v>
      </c>
      <c r="K185" s="171">
        <f>'[8]Activos '!EL187</f>
        <v>7.1374818271693368</v>
      </c>
      <c r="L185" s="171">
        <v>0</v>
      </c>
      <c r="M185" s="169"/>
    </row>
    <row r="186" spans="1:13" x14ac:dyDescent="0.3">
      <c r="A186" s="136">
        <f t="shared" si="0"/>
        <v>41671</v>
      </c>
      <c r="B186" s="169">
        <f>'[8]Activos '!EH188</f>
        <v>2.2710187091497049</v>
      </c>
      <c r="C186" s="169">
        <f>'[8]Activos '!EI188</f>
        <v>4.7098070480865024</v>
      </c>
      <c r="D186" s="169">
        <f>'[8]Activos '!EJ188</f>
        <v>4.4222225581761219</v>
      </c>
      <c r="E186" s="169">
        <f>'[8]Activos '!EK188</f>
        <v>6.9932119487069029</v>
      </c>
      <c r="F186" s="169">
        <f>'[8]Activos '!EG188</f>
        <v>3.3278954521023287</v>
      </c>
      <c r="G186" s="170">
        <f>'[8]Activos '!EM188</f>
        <v>4.6842614954208761</v>
      </c>
      <c r="H186" s="169">
        <f>'[8]Activos '!EN188</f>
        <v>12.216100871685711</v>
      </c>
      <c r="I186" s="169">
        <f>'[8]Activos '!EO188</f>
        <v>5.2225772964426227</v>
      </c>
      <c r="J186" s="169">
        <v>13.824679471144874</v>
      </c>
      <c r="K186" s="171">
        <f>'[8]Activos '!EL188</f>
        <v>7.200650611622593</v>
      </c>
      <c r="L186" s="171">
        <v>0</v>
      </c>
      <c r="M186" s="169"/>
    </row>
    <row r="187" spans="1:13" x14ac:dyDescent="0.3">
      <c r="A187" s="136">
        <f t="shared" si="0"/>
        <v>41699</v>
      </c>
      <c r="B187" s="169">
        <f>'[8]Activos '!EH189</f>
        <v>2.3541683494219816</v>
      </c>
      <c r="C187" s="169">
        <f>'[8]Activos '!EI189</f>
        <v>4.810700225983144</v>
      </c>
      <c r="D187" s="169">
        <f>'[8]Activos '!EJ189</f>
        <v>4.4873028354164548</v>
      </c>
      <c r="E187" s="169">
        <f>'[8]Activos '!EK189</f>
        <v>7.024189404127398</v>
      </c>
      <c r="F187" s="169">
        <f>'[8]Activos '!EG189</f>
        <v>3.4124984756290186</v>
      </c>
      <c r="G187" s="170">
        <f>'[8]Activos '!EM189</f>
        <v>4.8733443975430513</v>
      </c>
      <c r="H187" s="169">
        <f>'[8]Activos '!EN189</f>
        <v>12.087330017874718</v>
      </c>
      <c r="I187" s="169">
        <f>'[8]Activos '!EO189</f>
        <v>5.2662304595623075</v>
      </c>
      <c r="J187" s="169">
        <v>13.891150061377644</v>
      </c>
      <c r="K187" s="171">
        <f>'[8]Activos '!EL189</f>
        <v>7.268142359718234</v>
      </c>
      <c r="L187" s="171">
        <v>0</v>
      </c>
      <c r="M187" s="169"/>
    </row>
    <row r="188" spans="1:13" x14ac:dyDescent="0.3">
      <c r="A188" s="136">
        <f t="shared" si="0"/>
        <v>41730</v>
      </c>
      <c r="B188" s="169">
        <f>'[8]Activos '!EH190</f>
        <v>2.4353184195046915</v>
      </c>
      <c r="C188" s="169">
        <f>'[8]Activos '!EI190</f>
        <v>4.8242603815552201</v>
      </c>
      <c r="D188" s="169">
        <f>'[8]Activos '!EJ190</f>
        <v>4.5510050606057728</v>
      </c>
      <c r="E188" s="169">
        <f>'[8]Activos '!EK190</f>
        <v>7.0539256421542502</v>
      </c>
      <c r="F188" s="169">
        <f>'[8]Activos '!EG190</f>
        <v>3.4702782201651425</v>
      </c>
      <c r="G188" s="170">
        <f>'[8]Activos '!EM190</f>
        <v>4.9378768314305841</v>
      </c>
      <c r="H188" s="169">
        <f>'[8]Activos '!EN190</f>
        <v>11.957266409011716</v>
      </c>
      <c r="I188" s="169">
        <f>'[8]Activos '!EO190</f>
        <v>5.2694472978335698</v>
      </c>
      <c r="J188" s="169">
        <v>13.943507095941957</v>
      </c>
      <c r="K188" s="171">
        <f>'[8]Activos '!EL190</f>
        <v>7.2613257574554808</v>
      </c>
      <c r="L188" s="171">
        <v>0</v>
      </c>
      <c r="M188" s="169"/>
    </row>
    <row r="189" spans="1:13" x14ac:dyDescent="0.3">
      <c r="A189" s="136">
        <f t="shared" si="0"/>
        <v>41760</v>
      </c>
      <c r="B189" s="169">
        <f>'[8]Activos '!EH191</f>
        <v>2.3703889396094637</v>
      </c>
      <c r="C189" s="169">
        <f>'[8]Activos '!EI191</f>
        <v>4.8300035350517163</v>
      </c>
      <c r="D189" s="169">
        <f>'[8]Activos '!EJ191</f>
        <v>4.622486315179664</v>
      </c>
      <c r="E189" s="169">
        <f>'[8]Activos '!EK191</f>
        <v>7.0425325391810203</v>
      </c>
      <c r="F189" s="169">
        <f>'[8]Activos '!EG191</f>
        <v>3.4416448681974714</v>
      </c>
      <c r="G189" s="170">
        <f>'[8]Activos '!EM191</f>
        <v>4.7256742295153931</v>
      </c>
      <c r="H189" s="169">
        <f>'[8]Activos '!EN191</f>
        <v>12.184758623052815</v>
      </c>
      <c r="I189" s="169">
        <f>'[8]Activos '!EO191</f>
        <v>5.3355409378108325</v>
      </c>
      <c r="J189" s="169">
        <v>13.95009271230953</v>
      </c>
      <c r="K189" s="171">
        <f>'[8]Activos '!EL191</f>
        <v>7.2129238132690396</v>
      </c>
      <c r="L189" s="171">
        <v>0</v>
      </c>
      <c r="M189" s="169"/>
    </row>
    <row r="190" spans="1:13" x14ac:dyDescent="0.3">
      <c r="A190" s="136">
        <f t="shared" si="0"/>
        <v>41791</v>
      </c>
      <c r="B190" s="169">
        <f>'[8]Activos '!EH192</f>
        <v>2.373926365384309</v>
      </c>
      <c r="C190" s="169">
        <f>'[8]Activos '!EI192</f>
        <v>4.8641714244981369</v>
      </c>
      <c r="D190" s="169">
        <f>'[8]Activos '!EJ192</f>
        <v>4.7516212016058077</v>
      </c>
      <c r="E190" s="169">
        <f>'[8]Activos '!EK192</f>
        <v>7.3130262396353523</v>
      </c>
      <c r="F190" s="169">
        <f>'[8]Activos '!EG192</f>
        <v>3.4714394717561241</v>
      </c>
      <c r="G190" s="170">
        <f>'[8]Activos '!EM192</f>
        <v>4.7030789867698815</v>
      </c>
      <c r="H190" s="169">
        <f>'[8]Activos '!EN192</f>
        <v>12.3157549915455</v>
      </c>
      <c r="I190" s="169">
        <f>'[8]Activos '!EO192</f>
        <v>5.4504919832903607</v>
      </c>
      <c r="J190" s="169">
        <v>13.518207521970883</v>
      </c>
      <c r="K190" s="171">
        <f>'[8]Activos '!EL192</f>
        <v>7.2234559663342495</v>
      </c>
      <c r="L190" s="171">
        <v>0</v>
      </c>
      <c r="M190" s="169"/>
    </row>
    <row r="191" spans="1:13" x14ac:dyDescent="0.3">
      <c r="A191" s="136">
        <f t="shared" si="0"/>
        <v>41821</v>
      </c>
      <c r="B191" s="169">
        <f>'[8]Activos '!EH193</f>
        <v>2.3828278643509204</v>
      </c>
      <c r="C191" s="169">
        <f>'[8]Activos '!EI193</f>
        <v>4.5533651505600643</v>
      </c>
      <c r="D191" s="169">
        <f>'[8]Activos '!EJ193</f>
        <v>4.3354399705333124</v>
      </c>
      <c r="E191" s="169">
        <f>'[8]Activos '!EK193</f>
        <v>7.1833939666893079</v>
      </c>
      <c r="F191" s="169">
        <f>'[8]Activos '!EG193</f>
        <v>3.3464885334028902</v>
      </c>
      <c r="G191" s="170">
        <f>'[8]Activos '!EM193</f>
        <v>4.7401469377593397</v>
      </c>
      <c r="H191" s="169">
        <f>'[8]Activos '!EN193</f>
        <v>12.12258878992869</v>
      </c>
      <c r="I191" s="169">
        <f>'[8]Activos '!EO193</f>
        <v>5.026944387374356</v>
      </c>
      <c r="J191" s="169">
        <v>13.548436272752564</v>
      </c>
      <c r="K191" s="171">
        <f>'[8]Activos '!EL193</f>
        <v>7.1577724698998786</v>
      </c>
      <c r="L191" s="171">
        <v>0</v>
      </c>
      <c r="M191" s="169"/>
    </row>
    <row r="192" spans="1:13" x14ac:dyDescent="0.3">
      <c r="A192" s="136">
        <f t="shared" si="0"/>
        <v>41852</v>
      </c>
      <c r="B192" s="169">
        <f>'[8]Activos '!EH194</f>
        <v>2.4988997627026399</v>
      </c>
      <c r="C192" s="169">
        <f>'[8]Activos '!EI194</f>
        <v>4.7010135297096038</v>
      </c>
      <c r="D192" s="169">
        <f>'[8]Activos '!EJ194</f>
        <v>4.6874130040502813</v>
      </c>
      <c r="E192" s="169">
        <f>'[8]Activos '!EK194</f>
        <v>7.2743681551352486</v>
      </c>
      <c r="F192" s="169">
        <f>'[8]Activos '!EG194</f>
        <v>3.5011034522757258</v>
      </c>
      <c r="G192" s="170">
        <f>'[8]Activos '!EM194</f>
        <v>4.8675773507550959</v>
      </c>
      <c r="H192" s="169">
        <f>'[8]Activos '!EN194</f>
        <v>12.116663609496465</v>
      </c>
      <c r="I192" s="169">
        <f>'[8]Activos '!EO194</f>
        <v>5.3653678416989914</v>
      </c>
      <c r="J192" s="169">
        <v>13.713214761555371</v>
      </c>
      <c r="K192" s="171">
        <f>'[8]Activos '!EL194</f>
        <v>7.2745494228668512</v>
      </c>
      <c r="L192" s="171">
        <v>0</v>
      </c>
      <c r="M192" s="169"/>
    </row>
    <row r="193" spans="1:13" x14ac:dyDescent="0.3">
      <c r="A193" s="136">
        <f t="shared" si="0"/>
        <v>41883</v>
      </c>
      <c r="B193" s="169">
        <f>'[8]Activos '!EH195</f>
        <v>2.4806669742881948</v>
      </c>
      <c r="C193" s="169">
        <f>'[8]Activos '!EI195</f>
        <v>4.6326936763012636</v>
      </c>
      <c r="D193" s="169">
        <f>'[8]Activos '!EJ195</f>
        <v>4.632168952747219</v>
      </c>
      <c r="E193" s="169">
        <f>'[8]Activos '!EK195</f>
        <v>7.2405778319539289</v>
      </c>
      <c r="F193" s="169">
        <f>'[8]Activos '!EG195</f>
        <v>3.4666160448053986</v>
      </c>
      <c r="G193" s="170">
        <f>'[8]Activos '!EM195</f>
        <v>4.8606049654587524</v>
      </c>
      <c r="H193" s="169">
        <f>'[8]Activos '!EN195</f>
        <v>12.129550828229206</v>
      </c>
      <c r="I193" s="169">
        <f>'[8]Activos '!EO195</f>
        <v>5.2941392388933739</v>
      </c>
      <c r="J193" s="169">
        <v>13.837675357489159</v>
      </c>
      <c r="K193" s="171">
        <f>'[8]Activos '!EL195</f>
        <v>7.2830410064931446</v>
      </c>
      <c r="L193" s="171">
        <v>0</v>
      </c>
      <c r="M193" s="169"/>
    </row>
    <row r="194" spans="1:13" x14ac:dyDescent="0.3">
      <c r="A194" s="136">
        <f t="shared" si="0"/>
        <v>41913</v>
      </c>
      <c r="B194" s="169">
        <f>'[8]Activos '!EH196</f>
        <v>2.4419583818542683</v>
      </c>
      <c r="C194" s="169">
        <f>'[8]Activos '!EI196</f>
        <v>4.5646599072605749</v>
      </c>
      <c r="D194" s="169">
        <f>'[8]Activos '!EJ196</f>
        <v>4.662550777773407</v>
      </c>
      <c r="E194" s="169">
        <f>'[8]Activos '!EK196</f>
        <v>7.3756969463114812</v>
      </c>
      <c r="F194" s="169">
        <f>'[8]Activos '!EG196</f>
        <v>3.4361189216140531</v>
      </c>
      <c r="G194" s="170">
        <f>'[8]Activos '!EM196</f>
        <v>4.8174434085874038</v>
      </c>
      <c r="H194" s="169">
        <f>'[8]Activos '!EN196</f>
        <v>11.643488179616018</v>
      </c>
      <c r="I194" s="169">
        <f>'[8]Activos '!EO196</f>
        <v>5.3093363885824276</v>
      </c>
      <c r="J194" s="169">
        <v>13.400391008222638</v>
      </c>
      <c r="K194" s="171">
        <f>'[8]Activos '!EL196</f>
        <v>7.1039375460441283</v>
      </c>
      <c r="L194" s="171">
        <v>0</v>
      </c>
      <c r="M194" s="169"/>
    </row>
    <row r="195" spans="1:13" x14ac:dyDescent="0.3">
      <c r="A195" s="136">
        <f t="shared" si="0"/>
        <v>41944</v>
      </c>
      <c r="B195" s="169">
        <f>'[8]Activos '!EH197</f>
        <v>2.4189791127405895</v>
      </c>
      <c r="C195" s="169">
        <f>'[8]Activos '!EI197</f>
        <v>4.704642875099367</v>
      </c>
      <c r="D195" s="169">
        <f>'[8]Activos '!EJ197</f>
        <v>4.8316494107127985</v>
      </c>
      <c r="E195" s="169">
        <f>'[8]Activos '!EK197</f>
        <v>7.5645904551425875</v>
      </c>
      <c r="F195" s="169">
        <f>'[8]Activos '!EG197</f>
        <v>3.4804018233722971</v>
      </c>
      <c r="G195" s="170">
        <f>'[8]Activos '!EM197</f>
        <v>4.7184697994838753</v>
      </c>
      <c r="H195" s="169">
        <f>'[8]Activos '!EN197</f>
        <v>11.747556013828206</v>
      </c>
      <c r="I195" s="169">
        <f>'[8]Activos '!EO197</f>
        <v>5.4595960877946856</v>
      </c>
      <c r="J195" s="169">
        <v>13.623752108292717</v>
      </c>
      <c r="K195" s="171">
        <f>'[8]Activos '!EL197</f>
        <v>7.0895815994963352</v>
      </c>
      <c r="L195" s="171">
        <v>0</v>
      </c>
      <c r="M195" s="169"/>
    </row>
    <row r="196" spans="1:13" x14ac:dyDescent="0.3">
      <c r="A196" s="136">
        <f t="shared" si="0"/>
        <v>41974</v>
      </c>
      <c r="B196" s="169">
        <f>'[8]Activos '!EH198</f>
        <v>2.3090935475730436</v>
      </c>
      <c r="C196" s="169">
        <f>'[8]Activos '!EI198</f>
        <v>4.3723249077162532</v>
      </c>
      <c r="D196" s="169">
        <f>'[8]Activos '!EJ198</f>
        <v>4.2908610899468504</v>
      </c>
      <c r="E196" s="169">
        <f>'[8]Activos '!EK198</f>
        <v>7.4501136869153921</v>
      </c>
      <c r="F196" s="169">
        <f>'[8]Activos '!EG198</f>
        <v>3.2499893548519063</v>
      </c>
      <c r="G196" s="170">
        <f>'[8]Activos '!EM198</f>
        <v>4.5929186379709028</v>
      </c>
      <c r="H196" s="169">
        <f>'[8]Activos '!EN198</f>
        <v>11.082060835779181</v>
      </c>
      <c r="I196" s="169">
        <f>'[8]Activos '!EO198</f>
        <v>4.9142635121969231</v>
      </c>
      <c r="J196" s="169">
        <v>13.486305316513834</v>
      </c>
      <c r="K196" s="171">
        <f>'[8]Activos '!EL198</f>
        <v>6.7377661922839875</v>
      </c>
      <c r="L196" s="171">
        <v>0</v>
      </c>
      <c r="M196" s="169"/>
    </row>
    <row r="197" spans="1:13" x14ac:dyDescent="0.3">
      <c r="A197" s="136">
        <f t="shared" si="0"/>
        <v>42005</v>
      </c>
      <c r="B197" s="169">
        <f>'[8]Activos '!EH199</f>
        <v>2.3206896693344734</v>
      </c>
      <c r="C197" s="169">
        <f>'[8]Activos '!EI199</f>
        <v>4.552683107267919</v>
      </c>
      <c r="D197" s="169">
        <f>'[8]Activos '!EJ199</f>
        <v>5.5732045430584298</v>
      </c>
      <c r="E197" s="169">
        <f>'[8]Activos '!EK199</f>
        <v>7.5926774601238813</v>
      </c>
      <c r="F197" s="169">
        <f>'[8]Activos '!EG199</f>
        <v>3.4440741564672814</v>
      </c>
      <c r="G197" s="170">
        <f>'[8]Activos '!EM199</f>
        <v>4.9971215927136674</v>
      </c>
      <c r="H197" s="169">
        <f>'[8]Activos '!EN199</f>
        <v>11.292997241427074</v>
      </c>
      <c r="I197" s="169">
        <f>'[8]Activos '!EO199</f>
        <v>6.1712137913458243</v>
      </c>
      <c r="J197" s="169">
        <v>13.224651400972467</v>
      </c>
      <c r="K197" s="171">
        <f>'[8]Activos '!EL199</f>
        <v>7.1264821281686137</v>
      </c>
      <c r="L197" s="171">
        <v>0</v>
      </c>
      <c r="M197" s="169"/>
    </row>
    <row r="198" spans="1:13" x14ac:dyDescent="0.3">
      <c r="A198" s="136">
        <f t="shared" si="0"/>
        <v>42036</v>
      </c>
      <c r="B198" s="169">
        <f>'[8]Activos '!EH200</f>
        <v>2.3273033620059254</v>
      </c>
      <c r="C198" s="169">
        <f>'[8]Activos '!EI200</f>
        <v>4.6735703172364644</v>
      </c>
      <c r="D198" s="169">
        <f>'[8]Activos '!EJ200</f>
        <v>5.4072561086689142</v>
      </c>
      <c r="E198" s="169">
        <f>'[8]Activos '!EK200</f>
        <v>6.5463965912240143</v>
      </c>
      <c r="F198" s="169">
        <f>'[8]Activos '!EG200</f>
        <v>3.4361796960534465</v>
      </c>
      <c r="G198" s="170">
        <f>'[8]Activos '!EM200</f>
        <v>4.9826023900218326</v>
      </c>
      <c r="H198" s="169">
        <f>'[8]Activos '!EN200</f>
        <v>11.20014267544216</v>
      </c>
      <c r="I198" s="169">
        <f>'[8]Activos '!EO200</f>
        <v>6.0160276188785877</v>
      </c>
      <c r="J198" s="169">
        <v>11.80202576217134</v>
      </c>
      <c r="K198" s="171">
        <f>'[8]Activos '!EL200</f>
        <v>7.0317697707762239</v>
      </c>
      <c r="L198" s="171">
        <v>0</v>
      </c>
      <c r="M198" s="169"/>
    </row>
    <row r="199" spans="1:13" x14ac:dyDescent="0.3">
      <c r="A199" s="136">
        <f t="shared" si="0"/>
        <v>42064</v>
      </c>
      <c r="B199" s="169">
        <f>'[8]Activos '!EH201</f>
        <v>2.3206408143627577</v>
      </c>
      <c r="C199" s="169">
        <f>'[8]Activos '!EI201</f>
        <v>4.6577094168196824</v>
      </c>
      <c r="D199" s="169">
        <f>'[8]Activos '!EJ201</f>
        <v>4.9476462373303285</v>
      </c>
      <c r="E199" s="169">
        <f>'[8]Activos '!EK201</f>
        <v>6.649039556481001</v>
      </c>
      <c r="F199" s="169">
        <f>'[8]Activos '!EG201</f>
        <v>3.3782421193293688</v>
      </c>
      <c r="G199" s="170">
        <f>'[8]Activos '!EM201</f>
        <v>4.6941336940782321</v>
      </c>
      <c r="H199" s="169">
        <f>'[8]Activos '!EN201</f>
        <v>11.770183874808302</v>
      </c>
      <c r="I199" s="169">
        <f>'[8]Activos '!EO201</f>
        <v>5.5914265751068486</v>
      </c>
      <c r="J199" s="169">
        <v>12.501437082587859</v>
      </c>
      <c r="K199" s="171">
        <f>'[8]Activos '!EL201</f>
        <v>7.0082971367241091</v>
      </c>
      <c r="L199" s="171">
        <v>0</v>
      </c>
      <c r="M199" s="169"/>
    </row>
    <row r="200" spans="1:13" x14ac:dyDescent="0.3">
      <c r="A200" s="136">
        <f t="shared" ref="A200:A240" si="1">+DATE(YEAR(A199),MONTH(A199)+1,1)</f>
        <v>42095</v>
      </c>
      <c r="B200" s="169">
        <f>'[8]Activos '!EH202</f>
        <v>2.3658332304453675</v>
      </c>
      <c r="C200" s="169">
        <f>'[8]Activos '!EI202</f>
        <v>4.8287696417518831</v>
      </c>
      <c r="D200" s="169">
        <f>'[8]Activos '!EJ202</f>
        <v>5.3474322147712172</v>
      </c>
      <c r="E200" s="169">
        <f>'[8]Activos '!EK202</f>
        <v>6.3977612588977824</v>
      </c>
      <c r="F200" s="169">
        <f>'[8]Activos '!EG202</f>
        <v>3.4962384436892568</v>
      </c>
      <c r="G200" s="170">
        <f>'[8]Activos '!EM202</f>
        <v>4.7514261072091797</v>
      </c>
      <c r="H200" s="169">
        <f>'[8]Activos '!EN202</f>
        <v>11.870224013163485</v>
      </c>
      <c r="I200" s="169">
        <f>'[8]Activos '!EO202</f>
        <v>5.9580369081380615</v>
      </c>
      <c r="J200" s="169">
        <v>12.129377361228233</v>
      </c>
      <c r="K200" s="171">
        <f>'[8]Activos '!EL202</f>
        <v>7.1092389071381143</v>
      </c>
      <c r="L200" s="171">
        <v>0</v>
      </c>
      <c r="M200" s="169"/>
    </row>
    <row r="201" spans="1:13" x14ac:dyDescent="0.3">
      <c r="A201" s="136">
        <f t="shared" si="1"/>
        <v>42125</v>
      </c>
      <c r="B201" s="169">
        <f>'[8]Activos '!EH203</f>
        <v>2.3302499451950718</v>
      </c>
      <c r="C201" s="169">
        <f>'[8]Activos '!EI203</f>
        <v>4.9084228794504297</v>
      </c>
      <c r="D201" s="169">
        <f>'[8]Activos '!EJ203</f>
        <v>5.4883444022812311</v>
      </c>
      <c r="E201" s="169">
        <f>'[8]Activos '!EK203</f>
        <v>6.1696629980326456</v>
      </c>
      <c r="F201" s="169">
        <f>'[8]Activos '!EG203</f>
        <v>3.4990285334613542</v>
      </c>
      <c r="G201" s="170">
        <f>'[8]Activos '!EM203</f>
        <v>4.7055787069981641</v>
      </c>
      <c r="H201" s="169">
        <f>'[8]Activos '!EN203</f>
        <v>12.113795004035682</v>
      </c>
      <c r="I201" s="169">
        <f>'[8]Activos '!EO203</f>
        <v>6.0845919312369903</v>
      </c>
      <c r="J201" s="169">
        <v>12.030468442981105</v>
      </c>
      <c r="K201" s="171">
        <f>'[8]Activos '!EL203</f>
        <v>7.1469859134172404</v>
      </c>
      <c r="L201" s="171">
        <v>0</v>
      </c>
      <c r="M201" s="169"/>
    </row>
    <row r="202" spans="1:13" x14ac:dyDescent="0.3">
      <c r="A202" s="136">
        <f t="shared" si="1"/>
        <v>42156</v>
      </c>
      <c r="B202" s="169">
        <f>'[8]Activos '!EH204</f>
        <v>2.3388376243396758</v>
      </c>
      <c r="C202" s="169">
        <f>'[8]Activos '!EI204</f>
        <v>4.8993654420338046</v>
      </c>
      <c r="D202" s="169">
        <f>'[8]Activos '!EJ204</f>
        <v>5.5583589482308566</v>
      </c>
      <c r="E202" s="169">
        <f>'[8]Activos '!EK204</f>
        <v>6.3504885504001507</v>
      </c>
      <c r="F202" s="169">
        <f>'[8]Activos '!EG204</f>
        <v>3.5114755306538283</v>
      </c>
      <c r="G202" s="170">
        <f>'[8]Activos '!EM204</f>
        <v>4.6437939717922703</v>
      </c>
      <c r="H202" s="169">
        <f>'[8]Activos '!EN204</f>
        <v>12.130846427718604</v>
      </c>
      <c r="I202" s="169">
        <f>'[8]Activos '!EO204</f>
        <v>6.149335768069327</v>
      </c>
      <c r="J202" s="169">
        <v>12.287547944131164</v>
      </c>
      <c r="K202" s="171">
        <f>'[8]Activos '!EL204</f>
        <v>7.1319155531378744</v>
      </c>
      <c r="L202" s="171">
        <v>0</v>
      </c>
      <c r="M202" s="169"/>
    </row>
    <row r="203" spans="1:13" x14ac:dyDescent="0.3">
      <c r="A203" s="136">
        <f t="shared" si="1"/>
        <v>42186</v>
      </c>
      <c r="B203" s="169">
        <f>'[8]Activos '!EH205</f>
        <v>2.3349398300413218</v>
      </c>
      <c r="C203" s="169">
        <f>'[8]Activos '!EI205</f>
        <v>4.6674750627301291</v>
      </c>
      <c r="D203" s="169">
        <f>'[8]Activos '!EJ205</f>
        <v>5.2470468837734288</v>
      </c>
      <c r="E203" s="169">
        <f>'[8]Activos '!EK205</f>
        <v>6.3617976822734539</v>
      </c>
      <c r="F203" s="169">
        <f>'[8]Activos '!EG205</f>
        <v>3.407001853798576</v>
      </c>
      <c r="G203" s="170">
        <f>'[8]Activos '!EM205</f>
        <v>4.6226465144501665</v>
      </c>
      <c r="H203" s="169">
        <f>'[8]Activos '!EN205</f>
        <v>12.074335530761282</v>
      </c>
      <c r="I203" s="169">
        <f>'[8]Activos '!EO205</f>
        <v>5.8293075203931695</v>
      </c>
      <c r="J203" s="169">
        <v>12.332780195509969</v>
      </c>
      <c r="K203" s="171">
        <f>'[8]Activos '!EL205</f>
        <v>7.057592551647847</v>
      </c>
      <c r="L203" s="171">
        <v>0</v>
      </c>
      <c r="M203" s="169"/>
    </row>
    <row r="204" spans="1:13" x14ac:dyDescent="0.3">
      <c r="A204" s="136">
        <f t="shared" si="1"/>
        <v>42217</v>
      </c>
      <c r="B204" s="169">
        <f>'[8]Activos '!EH206</f>
        <v>2.3551391034001683</v>
      </c>
      <c r="C204" s="169">
        <f>'[8]Activos '!EI206</f>
        <v>4.6982919142604223</v>
      </c>
      <c r="D204" s="169">
        <f>'[8]Activos '!EJ206</f>
        <v>5.4144694856704572</v>
      </c>
      <c r="E204" s="169">
        <f>'[8]Activos '!EK206</f>
        <v>6.3635391633653793</v>
      </c>
      <c r="F204" s="169">
        <f>'[8]Activos '!EG206</f>
        <v>3.4322948124065089</v>
      </c>
      <c r="G204" s="170">
        <f>'[8]Activos '!EM206</f>
        <v>4.6039005152891601</v>
      </c>
      <c r="H204" s="169">
        <f>'[8]Activos '!EN206</f>
        <v>12.090783905775709</v>
      </c>
      <c r="I204" s="169">
        <f>'[8]Activos '!EO206</f>
        <v>5.9830393868036227</v>
      </c>
      <c r="J204" s="169">
        <v>12.610264154452047</v>
      </c>
      <c r="K204" s="171">
        <f>'[8]Activos '!EL206</f>
        <v>7.0430790898949311</v>
      </c>
      <c r="L204" s="171">
        <v>0</v>
      </c>
      <c r="M204" s="169"/>
    </row>
    <row r="205" spans="1:13" x14ac:dyDescent="0.3">
      <c r="A205" s="136">
        <f t="shared" si="1"/>
        <v>42248</v>
      </c>
      <c r="B205" s="169">
        <f>'[8]Activos '!EH207</f>
        <v>2.3678202924239349</v>
      </c>
      <c r="C205" s="169">
        <f>'[8]Activos '!EI207</f>
        <v>4.5965399069246873</v>
      </c>
      <c r="D205" s="169">
        <f>'[8]Activos '!EJ207</f>
        <v>5.2165079708920423</v>
      </c>
      <c r="E205" s="169">
        <f>'[8]Activos '!EK207</f>
        <v>6.3505056397233179</v>
      </c>
      <c r="F205" s="169">
        <f>'[8]Activos '!EG207</f>
        <v>3.3974998362980098</v>
      </c>
      <c r="G205" s="170">
        <f>'[8]Activos '!EM207</f>
        <v>4.6185473639782764</v>
      </c>
      <c r="H205" s="169">
        <f>'[8]Activos '!EN207</f>
        <v>11.958712609397518</v>
      </c>
      <c r="I205" s="169">
        <f>'[8]Activos '!EO207</f>
        <v>5.7766390133837966</v>
      </c>
      <c r="J205" s="169">
        <v>12.4113685751355</v>
      </c>
      <c r="K205" s="171">
        <f>'[8]Activos '!EL207</f>
        <v>6.9980067457230986</v>
      </c>
      <c r="L205" s="171">
        <v>0</v>
      </c>
      <c r="M205" s="169"/>
    </row>
    <row r="206" spans="1:13" x14ac:dyDescent="0.3">
      <c r="A206" s="136">
        <f t="shared" si="1"/>
        <v>42278</v>
      </c>
      <c r="B206" s="169">
        <f>'[8]Activos '!EH208</f>
        <v>2.2896555883082992</v>
      </c>
      <c r="C206" s="169">
        <f>'[8]Activos '!EI208</f>
        <v>4.6021518000829635</v>
      </c>
      <c r="D206" s="169">
        <f>'[8]Activos '!EJ208</f>
        <v>5.2959627084248222</v>
      </c>
      <c r="E206" s="169">
        <f>'[8]Activos '!EK208</f>
        <v>6.4050880552921337</v>
      </c>
      <c r="F206" s="169">
        <f>'[8]Activos '!EG208</f>
        <v>3.3650932173232997</v>
      </c>
      <c r="G206" s="170">
        <f>'[8]Activos '!EM208</f>
        <v>4.5725731264943388</v>
      </c>
      <c r="H206" s="169">
        <f>'[8]Activos '!EN208</f>
        <v>12.071487168969862</v>
      </c>
      <c r="I206" s="169">
        <f>'[8]Activos '!EO208</f>
        <v>5.85056990964687</v>
      </c>
      <c r="J206" s="169">
        <v>12.575966711523098</v>
      </c>
      <c r="K206" s="171">
        <f>'[8]Activos '!EL208</f>
        <v>7.0225541506775766</v>
      </c>
      <c r="L206" s="171">
        <v>0</v>
      </c>
      <c r="M206" s="169"/>
    </row>
    <row r="207" spans="1:13" x14ac:dyDescent="0.3">
      <c r="A207" s="136">
        <f t="shared" si="1"/>
        <v>42309</v>
      </c>
      <c r="B207" s="169">
        <f>'[8]Activos '!EH209</f>
        <v>2.3527279943287467</v>
      </c>
      <c r="C207" s="169">
        <f>'[8]Activos '!EI209</f>
        <v>4.7169838819013963</v>
      </c>
      <c r="D207" s="169">
        <f>'[8]Activos '!EJ209</f>
        <v>5.4751308814716504</v>
      </c>
      <c r="E207" s="169">
        <f>'[8]Activos '!EK209</f>
        <v>6.5885294478572023</v>
      </c>
      <c r="F207" s="169">
        <f>'[8]Activos '!EG209</f>
        <v>3.4566090079387073</v>
      </c>
      <c r="G207" s="170">
        <f>'[8]Activos '!EM209</f>
        <v>4.6550551078374918</v>
      </c>
      <c r="H207" s="169">
        <f>'[8]Activos '!EN209</f>
        <v>12.180193594648909</v>
      </c>
      <c r="I207" s="169">
        <f>'[8]Activos '!EO209</f>
        <v>6.0146341116247051</v>
      </c>
      <c r="J207" s="169">
        <v>12.250089387058985</v>
      </c>
      <c r="K207" s="171">
        <f>'[8]Activos '!EL209</f>
        <v>7.1001551164556131</v>
      </c>
      <c r="L207" s="171">
        <v>0</v>
      </c>
      <c r="M207" s="169"/>
    </row>
    <row r="208" spans="1:13" x14ac:dyDescent="0.3">
      <c r="A208" s="136">
        <f t="shared" si="1"/>
        <v>42339</v>
      </c>
      <c r="B208" s="169">
        <f>'[8]Activos '!EH210</f>
        <v>2.1690369863068359</v>
      </c>
      <c r="C208" s="169">
        <f>'[8]Activos '!EI210</f>
        <v>4.4579313597735011</v>
      </c>
      <c r="D208" s="169">
        <f>'[8]Activos '!EJ210</f>
        <v>4.9270261576607961</v>
      </c>
      <c r="E208" s="169">
        <f>'[8]Activos '!EK210</f>
        <v>6.4706963517785736</v>
      </c>
      <c r="F208" s="169">
        <f>'[8]Activos '!EG210</f>
        <v>3.2190049064085096</v>
      </c>
      <c r="G208" s="170">
        <f>'[8]Activos '!EM210</f>
        <v>4.5277211641325827</v>
      </c>
      <c r="H208" s="169">
        <f>'[8]Activos '!EN210</f>
        <v>11.989335409972204</v>
      </c>
      <c r="I208" s="169">
        <f>'[8]Activos '!EO210</f>
        <v>5.4585360673838634</v>
      </c>
      <c r="J208" s="169">
        <v>12.467675552231256</v>
      </c>
      <c r="K208" s="171">
        <f>'[8]Activos '!EL210</f>
        <v>6.9269732576551872</v>
      </c>
      <c r="L208" s="171">
        <v>0</v>
      </c>
      <c r="M208" s="169"/>
    </row>
    <row r="209" spans="1:14" x14ac:dyDescent="0.3">
      <c r="A209" s="136">
        <f t="shared" si="1"/>
        <v>42370</v>
      </c>
      <c r="B209" s="169">
        <f>'[8]Activos '!EH211</f>
        <v>2.3172571510216957</v>
      </c>
      <c r="C209" s="169">
        <f>'[8]Activos '!EI211</f>
        <v>4.6126899197135831</v>
      </c>
      <c r="D209" s="169">
        <f>'[8]Activos '!EJ211</f>
        <v>5.2737037502785995</v>
      </c>
      <c r="E209" s="169">
        <f>'[8]Activos '!EK211</f>
        <v>6.7345125666952983</v>
      </c>
      <c r="F209" s="169">
        <f>'[8]Activos '!EG211</f>
        <v>3.3941299925660409</v>
      </c>
      <c r="G209" s="170">
        <f>'[8]Activos '!EM211</f>
        <v>4.7231862248891776</v>
      </c>
      <c r="H209" s="169">
        <f>'[8]Activos '!EN211</f>
        <v>12.374693327094402</v>
      </c>
      <c r="I209" s="169">
        <f>'[8]Activos '!EO211</f>
        <v>5.7988424232997371</v>
      </c>
      <c r="J209" s="169">
        <v>12.837020450716311</v>
      </c>
      <c r="K209" s="171">
        <f>'[8]Activos '!EL211</f>
        <v>7.1924529242326036</v>
      </c>
      <c r="L209" s="171">
        <v>0</v>
      </c>
      <c r="M209" s="169"/>
    </row>
    <row r="210" spans="1:14" x14ac:dyDescent="0.3">
      <c r="A210" s="136">
        <f t="shared" si="1"/>
        <v>42401</v>
      </c>
      <c r="B210" s="169">
        <f>'[8]Activos '!EH212</f>
        <v>2.3985082904883734</v>
      </c>
      <c r="C210" s="169">
        <f>'[8]Activos '!EI212</f>
        <v>4.7768334204441247</v>
      </c>
      <c r="D210" s="169">
        <f>'[8]Activos '!EJ212</f>
        <v>5.3033482335438569</v>
      </c>
      <c r="E210" s="169">
        <f>'[8]Activos '!EK212</f>
        <v>6.7807712662871973</v>
      </c>
      <c r="F210" s="169">
        <f>'[8]Activos '!EG212</f>
        <v>3.481564973236341</v>
      </c>
      <c r="G210" s="170">
        <f>'[8]Activos '!EM212</f>
        <v>4.7753028455036262</v>
      </c>
      <c r="H210" s="169">
        <f>'[8]Activos '!EN212</f>
        <v>12.646171612939828</v>
      </c>
      <c r="I210" s="169">
        <f>'[8]Activos '!EO212</f>
        <v>5.8306351880549574</v>
      </c>
      <c r="J210" s="169">
        <v>12.961250845864992</v>
      </c>
      <c r="K210" s="171">
        <f>'[8]Activos '!EL212</f>
        <v>7.2931012876157251</v>
      </c>
      <c r="L210" s="171">
        <v>0</v>
      </c>
      <c r="M210" s="169"/>
    </row>
    <row r="211" spans="1:14" x14ac:dyDescent="0.3">
      <c r="A211" s="136">
        <f t="shared" si="1"/>
        <v>42430</v>
      </c>
      <c r="B211" s="169">
        <f>'[8]Activos '!EH213</f>
        <v>2.4548488680015854</v>
      </c>
      <c r="C211" s="169">
        <f>'[8]Activos '!EI213</f>
        <v>4.8982470035692423</v>
      </c>
      <c r="D211" s="169">
        <f>'[8]Activos '!EJ213</f>
        <v>5.4591382839585503</v>
      </c>
      <c r="E211" s="169">
        <f>'[8]Activos '!EK213</f>
        <v>6.9436768128908675</v>
      </c>
      <c r="F211" s="169">
        <f>'[8]Activos '!EG213</f>
        <v>3.5789858635939615</v>
      </c>
      <c r="G211" s="170">
        <f>'[8]Activos '!EM213</f>
        <v>4.8868229792015256</v>
      </c>
      <c r="H211" s="169">
        <f>'[8]Activos '!EN213</f>
        <v>12.861652804003713</v>
      </c>
      <c r="I211" s="169">
        <f>'[8]Activos '!EO213</f>
        <v>5.9803012994285707</v>
      </c>
      <c r="J211" s="169">
        <v>13.232209436382602</v>
      </c>
      <c r="K211" s="171">
        <f>'[8]Activos '!EL213</f>
        <v>7.4605099410593416</v>
      </c>
      <c r="L211" s="171">
        <v>0</v>
      </c>
      <c r="M211" s="169"/>
    </row>
    <row r="212" spans="1:14" x14ac:dyDescent="0.3">
      <c r="A212" s="136">
        <f t="shared" si="1"/>
        <v>42461</v>
      </c>
      <c r="B212" s="169">
        <f>'[8]Activos '!EH214</f>
        <v>2.5002658937662985</v>
      </c>
      <c r="C212" s="169">
        <f>'[8]Activos '!EI214</f>
        <v>4.9252882880629807</v>
      </c>
      <c r="D212" s="169">
        <f>'[8]Activos '!EJ214</f>
        <v>5.6150464803881119</v>
      </c>
      <c r="E212" s="169">
        <f>'[8]Activos '!EK214</f>
        <v>6.9043421531353593</v>
      </c>
      <c r="F212" s="169">
        <f>'[8]Activos '!EG214</f>
        <v>3.6370655955265265</v>
      </c>
      <c r="G212" s="170">
        <f>'[8]Activos '!EM214</f>
        <v>4.9468681831752983</v>
      </c>
      <c r="H212" s="169">
        <f>'[8]Activos '!EN214</f>
        <v>12.810713506960816</v>
      </c>
      <c r="I212" s="169">
        <f>'[8]Activos '!EO214</f>
        <v>6.1294500091255868</v>
      </c>
      <c r="J212" s="169">
        <v>13.327192614186703</v>
      </c>
      <c r="K212" s="171">
        <f>'[8]Activos '!EL214</f>
        <v>7.5125480792291119</v>
      </c>
      <c r="L212" s="171">
        <v>0</v>
      </c>
      <c r="M212" s="169"/>
    </row>
    <row r="213" spans="1:14" x14ac:dyDescent="0.3">
      <c r="A213" s="136">
        <f t="shared" si="1"/>
        <v>42491</v>
      </c>
      <c r="B213" s="169">
        <f>'[8]Activos '!EH215</f>
        <v>2.4477856783738141</v>
      </c>
      <c r="C213" s="169">
        <f>'[8]Activos '!EI215</f>
        <v>5.0269388358399052</v>
      </c>
      <c r="D213" s="169">
        <f>'[8]Activos '!EJ215</f>
        <v>5.6791064816373709</v>
      </c>
      <c r="E213" s="169">
        <f>'[8]Activos '!EK215</f>
        <v>7.3543466623435902</v>
      </c>
      <c r="F213" s="169">
        <f>'[8]Activos '!EG215</f>
        <v>3.6508012348034096</v>
      </c>
      <c r="G213" s="170">
        <f>'[8]Activos '!EM215</f>
        <v>4.896053229038472</v>
      </c>
      <c r="H213" s="169">
        <f>'[8]Activos '!EN215</f>
        <v>12.907526508503208</v>
      </c>
      <c r="I213" s="169">
        <f>'[8]Activos '!EO215</f>
        <v>6.1905941912629929</v>
      </c>
      <c r="J213" s="169">
        <v>13.784751252284764</v>
      </c>
      <c r="K213" s="171">
        <f>'[8]Activos '!EL215</f>
        <v>7.5237624440571302</v>
      </c>
      <c r="L213" s="171">
        <v>0</v>
      </c>
      <c r="M213" s="169"/>
    </row>
    <row r="214" spans="1:14" x14ac:dyDescent="0.3">
      <c r="A214" s="136">
        <f t="shared" si="1"/>
        <v>42522</v>
      </c>
      <c r="B214" s="169">
        <f>'[8]Activos '!EH216</f>
        <v>2.2533045887145402</v>
      </c>
      <c r="C214" s="169">
        <f>'[8]Activos '!EI216</f>
        <v>4.8928113560858106</v>
      </c>
      <c r="D214" s="169">
        <f>'[8]Activos '!EJ216</f>
        <v>5.6135894171932801</v>
      </c>
      <c r="E214" s="169">
        <f>'[8]Activos '!EK216</f>
        <v>7.0869687765515943</v>
      </c>
      <c r="F214" s="169">
        <f>'[8]Activos '!EG216</f>
        <v>3.4962371983867002</v>
      </c>
      <c r="G214" s="170">
        <f>'[8]Activos '!EM216</f>
        <v>4.8283298304900155</v>
      </c>
      <c r="H214" s="169">
        <f>'[8]Activos '!EN216</f>
        <v>12.732317479974403</v>
      </c>
      <c r="I214" s="169">
        <f>'[8]Activos '!EO216</f>
        <v>6.1208068078952662</v>
      </c>
      <c r="J214" s="169">
        <v>13.605445780708539</v>
      </c>
      <c r="K214" s="171">
        <f>'[8]Activos '!EL216</f>
        <v>7.4437573582397025</v>
      </c>
      <c r="L214" s="171">
        <v>0</v>
      </c>
      <c r="M214" s="169"/>
    </row>
    <row r="215" spans="1:14" x14ac:dyDescent="0.3">
      <c r="A215" s="136">
        <f t="shared" si="1"/>
        <v>42552</v>
      </c>
      <c r="B215" s="169">
        <f>'[8]Activos '!EH217</f>
        <v>2.5024431030361409</v>
      </c>
      <c r="C215" s="169">
        <f>'[8]Activos '!EI217</f>
        <v>5.0459713074375241</v>
      </c>
      <c r="D215" s="169">
        <f>'[8]Activos '!EJ217</f>
        <v>5.8069512015499178</v>
      </c>
      <c r="E215" s="169">
        <f>'[8]Activos '!EK217</f>
        <v>7.1624085289952344</v>
      </c>
      <c r="F215" s="169">
        <f>'[8]Activos '!EG217</f>
        <v>3.7079034532853945</v>
      </c>
      <c r="G215" s="170">
        <f>'[8]Activos '!EM217</f>
        <v>5.0687174509009338</v>
      </c>
      <c r="H215" s="169">
        <f>'[8]Activos '!EN217</f>
        <v>12.865173626593101</v>
      </c>
      <c r="I215" s="169">
        <f>'[8]Activos '!EO217</f>
        <v>6.3127978812971328</v>
      </c>
      <c r="J215" s="169">
        <v>13.833720409010647</v>
      </c>
      <c r="K215" s="171">
        <f>'[8]Activos '!EL217</f>
        <v>7.6455497741328511</v>
      </c>
      <c r="L215" s="171">
        <v>0</v>
      </c>
      <c r="M215" s="169"/>
    </row>
    <row r="216" spans="1:14" x14ac:dyDescent="0.3">
      <c r="A216" s="136">
        <f t="shared" si="1"/>
        <v>42583</v>
      </c>
      <c r="B216" s="169">
        <f>'[8]Activos '!EH218</f>
        <v>2.5128563571430664</v>
      </c>
      <c r="C216" s="169">
        <f>'[8]Activos '!EI218</f>
        <v>4.9779678789487587</v>
      </c>
      <c r="D216" s="169">
        <f>'[8]Activos '!EJ218</f>
        <v>5.6780902110631892</v>
      </c>
      <c r="E216" s="169">
        <f>'[8]Activos '!EK218</f>
        <v>7.1114496745505154</v>
      </c>
      <c r="F216" s="169">
        <f>'[8]Activos '!EG218</f>
        <v>3.688734116902157</v>
      </c>
      <c r="G216" s="170">
        <f>'[8]Activos '!EM218</f>
        <v>5.0833143277343149</v>
      </c>
      <c r="H216" s="169">
        <f>'[8]Activos '!EN218</f>
        <v>12.78357609685731</v>
      </c>
      <c r="I216" s="169">
        <f>'[8]Activos '!EO218</f>
        <v>6.1780830061428391</v>
      </c>
      <c r="J216" s="169">
        <v>13.794030858819559</v>
      </c>
      <c r="K216" s="171">
        <f>'[8]Activos '!EL218</f>
        <v>7.6343024654577318</v>
      </c>
      <c r="L216" s="171">
        <v>0</v>
      </c>
      <c r="M216" s="169"/>
    </row>
    <row r="217" spans="1:14" x14ac:dyDescent="0.3">
      <c r="A217" s="136">
        <f t="shared" si="1"/>
        <v>42614</v>
      </c>
      <c r="B217" s="169">
        <f>'[8]Activos '!EH219</f>
        <v>2.498787834073477</v>
      </c>
      <c r="C217" s="169">
        <f>'[8]Activos '!EI219</f>
        <v>4.9767017303382408</v>
      </c>
      <c r="D217" s="169">
        <f>'[8]Activos '!EJ219</f>
        <v>5.7994063336989861</v>
      </c>
      <c r="E217" s="169">
        <f>'[8]Activos '!EK219</f>
        <v>6.9441034714683578</v>
      </c>
      <c r="F217" s="169">
        <f>'[8]Activos '!EG219</f>
        <v>3.6966930324491631</v>
      </c>
      <c r="G217" s="170">
        <f>'[8]Activos '!EM219</f>
        <v>5.0555357975724489</v>
      </c>
      <c r="H217" s="169">
        <f>'[8]Activos '!EN219</f>
        <v>12.853555230224742</v>
      </c>
      <c r="I217" s="169">
        <f>'[8]Activos '!EO219</f>
        <v>6.2972746497803627</v>
      </c>
      <c r="J217" s="169">
        <v>13.629865315168521</v>
      </c>
      <c r="K217" s="171">
        <f>'[8]Activos '!EL219</f>
        <v>7.6677341514881245</v>
      </c>
      <c r="L217" s="171">
        <v>0</v>
      </c>
      <c r="M217" s="169"/>
    </row>
    <row r="218" spans="1:14" x14ac:dyDescent="0.3">
      <c r="A218" s="136">
        <f t="shared" si="1"/>
        <v>42644</v>
      </c>
      <c r="B218" s="169">
        <f>'[8]Activos '!EH220</f>
        <v>2.6645161853963102</v>
      </c>
      <c r="C218" s="169">
        <f>'[8]Activos '!EI220</f>
        <v>5.1376111812642868</v>
      </c>
      <c r="D218" s="169">
        <f>'[8]Activos '!EJ220</f>
        <v>5.9371973002897285</v>
      </c>
      <c r="E218" s="169">
        <f>'[8]Activos '!EK220</f>
        <v>7.149465681914231</v>
      </c>
      <c r="F218" s="169">
        <f>'[8]Activos '!EG220</f>
        <v>3.8660307867427739</v>
      </c>
      <c r="G218" s="170">
        <f>'[8]Activos '!EM220</f>
        <v>5.2372828836434975</v>
      </c>
      <c r="H218" s="169">
        <f>'[8]Activos '!EN220</f>
        <v>13.127693909131882</v>
      </c>
      <c r="I218" s="169">
        <f>'[8]Activos '!EO220</f>
        <v>6.4248997210164136</v>
      </c>
      <c r="J218" s="169">
        <v>13.902566068755744</v>
      </c>
      <c r="K218" s="171">
        <f>'[8]Activos '!EL220</f>
        <v>7.8891885007544609</v>
      </c>
      <c r="L218" s="171">
        <v>0</v>
      </c>
      <c r="M218" s="169"/>
    </row>
    <row r="219" spans="1:14" x14ac:dyDescent="0.3">
      <c r="A219" s="136">
        <f t="shared" si="1"/>
        <v>42675</v>
      </c>
      <c r="B219" s="169">
        <f>'[8]Activos '!EH221</f>
        <v>2.6368791655240744</v>
      </c>
      <c r="C219" s="169">
        <f>'[8]Activos '!EI221</f>
        <v>5.2750173626456567</v>
      </c>
      <c r="D219" s="169">
        <f>'[8]Activos '!EJ221</f>
        <v>6.069508050528138</v>
      </c>
      <c r="E219" s="169">
        <f>'[8]Activos '!EK221</f>
        <v>7.3379330317687659</v>
      </c>
      <c r="F219" s="169">
        <f>'[8]Activos '!EG221</f>
        <v>3.9110372680244745</v>
      </c>
      <c r="G219" s="170">
        <f>'[8]Activos '!EM221</f>
        <v>5.1952544868272925</v>
      </c>
      <c r="H219" s="169">
        <f>'[8]Activos '!EN221</f>
        <v>13.270721865902447</v>
      </c>
      <c r="I219" s="169">
        <f>'[8]Activos '!EO221</f>
        <v>6.5589019723022046</v>
      </c>
      <c r="J219" s="169">
        <v>14.169559846465951</v>
      </c>
      <c r="K219" s="171">
        <f>'[8]Activos '!EL221</f>
        <v>7.9412857021713901</v>
      </c>
      <c r="L219" s="171">
        <v>0</v>
      </c>
      <c r="M219" s="169"/>
    </row>
    <row r="220" spans="1:14" x14ac:dyDescent="0.3">
      <c r="A220" s="136">
        <f t="shared" si="1"/>
        <v>42705</v>
      </c>
      <c r="B220" s="169">
        <f>'[8]Activos '!EH222</f>
        <v>2.3247436684866356</v>
      </c>
      <c r="C220" s="169">
        <f>'[8]Activos '!EI222</f>
        <v>4.9889406862696264</v>
      </c>
      <c r="D220" s="169">
        <f>'[8]Activos '!EJ222</f>
        <v>5.4801390327427315</v>
      </c>
      <c r="E220" s="169">
        <f>'[8]Activos '!EK222</f>
        <v>7.207710006689787</v>
      </c>
      <c r="F220" s="169">
        <f>'[8]Activos '!EG222</f>
        <v>3.5916835842337465</v>
      </c>
      <c r="G220" s="170">
        <f>'[8]Activos '!EM222</f>
        <v>5.026193276775917</v>
      </c>
      <c r="H220" s="169">
        <f>'[8]Activos '!EN222</f>
        <v>12.764225071953629</v>
      </c>
      <c r="I220" s="169">
        <f>'[8]Activos '!EO222</f>
        <v>5.9670407217851746</v>
      </c>
      <c r="J220" s="169">
        <v>14.283634433538097</v>
      </c>
      <c r="K220" s="171">
        <f>'[8]Activos '!EL222</f>
        <v>7.6538023161538984</v>
      </c>
      <c r="L220" s="171">
        <v>0</v>
      </c>
      <c r="M220" s="169"/>
    </row>
    <row r="221" spans="1:14" s="149" customFormat="1" x14ac:dyDescent="0.3">
      <c r="A221" s="136">
        <f t="shared" si="1"/>
        <v>42736</v>
      </c>
      <c r="B221" s="169">
        <f>'[8]Activos '!EH223</f>
        <v>3.1588020697864025</v>
      </c>
      <c r="C221" s="169">
        <f>'[8]Activos '!EI223</f>
        <v>5.1717196449627743</v>
      </c>
      <c r="D221" s="169">
        <f>'[8]Activos '!EJ223</f>
        <v>6.0973912299129065</v>
      </c>
      <c r="E221" s="169">
        <f>'[8]Activos '!EK223</f>
        <v>7.4952388170871229</v>
      </c>
      <c r="F221" s="169">
        <f>'[8]Activos '!EG223</f>
        <v>4.2108810857246306</v>
      </c>
      <c r="G221" s="170">
        <f>'[8]Activos '!EM223</f>
        <v>5.9231105428679216</v>
      </c>
      <c r="H221" s="169">
        <f>'[8]Activos '!EN223</f>
        <v>13.144288320280667</v>
      </c>
      <c r="I221" s="169">
        <f>'[8]Activos '!EO223</f>
        <v>6.5827097675917354</v>
      </c>
      <c r="J221" s="169">
        <v>14.633063809807631</v>
      </c>
      <c r="K221" s="171">
        <f>'[8]Activos '!EL223</f>
        <v>8.37320450769068</v>
      </c>
      <c r="L221" s="171">
        <v>0</v>
      </c>
      <c r="M221" s="169"/>
      <c r="N221" s="92"/>
    </row>
    <row r="222" spans="1:14" x14ac:dyDescent="0.3">
      <c r="A222" s="136">
        <f t="shared" si="1"/>
        <v>42767</v>
      </c>
      <c r="B222" s="169">
        <f>'[8]Activos '!EH224</f>
        <v>3.1289123770272806</v>
      </c>
      <c r="C222" s="169">
        <f>'[8]Activos '!EI224</f>
        <v>5.3950014254741241</v>
      </c>
      <c r="D222" s="169">
        <f>'[8]Activos '!EJ224</f>
        <v>5.9982320857878362</v>
      </c>
      <c r="E222" s="169">
        <f>'[8]Activos '!EK224</f>
        <v>7.6245758709301183</v>
      </c>
      <c r="F222" s="169">
        <f>'[8]Activos '!EG224</f>
        <v>4.2471400608845702</v>
      </c>
      <c r="G222" s="170">
        <f>'[8]Activos '!EM224</f>
        <v>5.8887065717214497</v>
      </c>
      <c r="H222" s="169">
        <f>'[8]Activos '!EN224</f>
        <v>13.542604291690427</v>
      </c>
      <c r="I222" s="169">
        <f>'[8]Activos '!EO224</f>
        <v>6.4806560582915198</v>
      </c>
      <c r="J222" s="169">
        <v>14.837859757994718</v>
      </c>
      <c r="K222" s="171">
        <f>'[8]Activos '!EL224</f>
        <v>8.4610373646820616</v>
      </c>
      <c r="L222" s="171">
        <v>0</v>
      </c>
      <c r="M222" s="169"/>
    </row>
    <row r="223" spans="1:14" x14ac:dyDescent="0.3">
      <c r="A223" s="136">
        <f t="shared" si="1"/>
        <v>42795</v>
      </c>
      <c r="B223" s="169">
        <f>'[8]Activos '!EH225</f>
        <v>3.3555141683817493</v>
      </c>
      <c r="C223" s="169">
        <f>'[8]Activos '!EI225</f>
        <v>5.480297789201102</v>
      </c>
      <c r="D223" s="169">
        <f>'[8]Activos '!EJ225</f>
        <v>6.2440866541843052</v>
      </c>
      <c r="E223" s="169">
        <f>'[8]Activos '!EK225</f>
        <v>7.5459971723659942</v>
      </c>
      <c r="F223" s="169">
        <f>'[8]Activos '!EG225</f>
        <v>4.4295199052014045</v>
      </c>
      <c r="G223" s="170">
        <f>'[8]Activos '!EM225</f>
        <v>6.1267181854928321</v>
      </c>
      <c r="H223" s="169">
        <f>'[8]Activos '!EN225</f>
        <v>13.679182392384245</v>
      </c>
      <c r="I223" s="169">
        <f>'[8]Activos '!EO225</f>
        <v>6.7253502368162854</v>
      </c>
      <c r="J223" s="169">
        <v>14.83942374943268</v>
      </c>
      <c r="K223" s="171">
        <f>'[8]Activos '!EL225</f>
        <v>8.6707695298584664</v>
      </c>
      <c r="L223" s="171">
        <v>0</v>
      </c>
      <c r="M223" s="169"/>
    </row>
    <row r="224" spans="1:14" x14ac:dyDescent="0.3">
      <c r="A224" s="136">
        <f t="shared" si="1"/>
        <v>42826</v>
      </c>
      <c r="B224" s="169">
        <f>'[8]Activos '!EH226</f>
        <v>3.5600252690255081</v>
      </c>
      <c r="C224" s="169">
        <f>'[8]Activos '!EI226</f>
        <v>5.7891093629010477</v>
      </c>
      <c r="D224" s="169">
        <f>'[8]Activos '!EJ226</f>
        <v>6.7466511845886101</v>
      </c>
      <c r="E224" s="169">
        <f>'[8]Activos '!EK226</f>
        <v>7.849235063143106</v>
      </c>
      <c r="F224" s="169">
        <f>'[8]Activos '!EG226</f>
        <v>4.7022300233597374</v>
      </c>
      <c r="G224" s="170">
        <f>'[8]Activos '!EM226</f>
        <v>6.3535482780948032</v>
      </c>
      <c r="H224" s="169">
        <f>'[8]Activos '!EN226</f>
        <v>14.029511062210059</v>
      </c>
      <c r="I224" s="169">
        <f>'[8]Activos '!EO226</f>
        <v>7.223159543128947</v>
      </c>
      <c r="J224" s="169">
        <v>15.065277842962255</v>
      </c>
      <c r="K224" s="171">
        <f>'[8]Activos '!EL226</f>
        <v>8.9623883662823438</v>
      </c>
      <c r="L224" s="171">
        <v>0</v>
      </c>
      <c r="M224" s="169"/>
    </row>
    <row r="225" spans="1:13" x14ac:dyDescent="0.3">
      <c r="A225" s="136">
        <f t="shared" si="1"/>
        <v>42856</v>
      </c>
      <c r="B225" s="169">
        <f>'[8]Activos '!EH227</f>
        <v>3.6037411678491211</v>
      </c>
      <c r="C225" s="169">
        <f>'[8]Activos '!EI227</f>
        <v>5.8979663218772176</v>
      </c>
      <c r="D225" s="169">
        <f>'[8]Activos '!EJ227</f>
        <v>6.7268265253993516</v>
      </c>
      <c r="E225" s="169">
        <f>'[8]Activos '!EK227</f>
        <v>7.8700595773569333</v>
      </c>
      <c r="F225" s="169">
        <f>'[8]Activos '!EG227</f>
        <v>4.7591031188117965</v>
      </c>
      <c r="G225" s="170">
        <f>'[8]Activos '!EM227</f>
        <v>6.4115261263294752</v>
      </c>
      <c r="H225" s="169">
        <f>'[8]Activos '!EN227</f>
        <v>14.252799192764206</v>
      </c>
      <c r="I225" s="169">
        <f>'[8]Activos '!EO227</f>
        <v>7.1833655202009394</v>
      </c>
      <c r="J225" s="169">
        <v>15.26607464888442</v>
      </c>
      <c r="K225" s="171">
        <f>'[8]Activos '!EL227</f>
        <v>9.071725529866864</v>
      </c>
      <c r="L225" s="171">
        <v>0</v>
      </c>
      <c r="M225" s="169"/>
    </row>
    <row r="226" spans="1:13" x14ac:dyDescent="0.3">
      <c r="A226" s="136">
        <f t="shared" si="1"/>
        <v>42887</v>
      </c>
      <c r="B226" s="169">
        <f>'[8]Activos '!EH228</f>
        <v>3.5901875601860618</v>
      </c>
      <c r="C226" s="169">
        <f>'[8]Activos '!EI228</f>
        <v>5.927189106407555</v>
      </c>
      <c r="D226" s="169">
        <f>'[8]Activos '!EJ228</f>
        <v>6.9662425604049023</v>
      </c>
      <c r="E226" s="169">
        <f>'[8]Activos '!EK228</f>
        <v>7.7413352123337331</v>
      </c>
      <c r="F226" s="169">
        <f>'[8]Activos '!EG228</f>
        <v>4.7829664407757484</v>
      </c>
      <c r="G226" s="170">
        <f>'[8]Activos '!EM228</f>
        <v>6.3592832030078883</v>
      </c>
      <c r="H226" s="169">
        <f>'[8]Activos '!EN228</f>
        <v>14.233565615771546</v>
      </c>
      <c r="I226" s="169">
        <f>'[8]Activos '!EO228</f>
        <v>7.3862604019887339</v>
      </c>
      <c r="J226" s="169">
        <v>15.151222489655375</v>
      </c>
      <c r="K226" s="171">
        <f>'[8]Activos '!EL228</f>
        <v>9.0561275020721386</v>
      </c>
      <c r="L226" s="171">
        <v>0</v>
      </c>
      <c r="M226" s="169"/>
    </row>
    <row r="227" spans="1:13" x14ac:dyDescent="0.3">
      <c r="A227" s="136">
        <f t="shared" si="1"/>
        <v>42917</v>
      </c>
      <c r="B227" s="169">
        <f>'[8]Activos '!EH229</f>
        <v>3.7625095280892698</v>
      </c>
      <c r="C227" s="169">
        <f>'[8]Activos '!EI229</f>
        <v>5.9959858908284183</v>
      </c>
      <c r="D227" s="169">
        <f>'[8]Activos '!EJ229</f>
        <v>7.1300755666980198</v>
      </c>
      <c r="E227" s="169">
        <f>'[8]Activos '!EK229</f>
        <v>7.715847133989878</v>
      </c>
      <c r="F227" s="169">
        <f>'[8]Activos '!EG229</f>
        <v>4.9279764393745653</v>
      </c>
      <c r="G227" s="170">
        <f>'[8]Activos '!EM229</f>
        <v>6.5439851097804311</v>
      </c>
      <c r="H227" s="169">
        <f>'[8]Activos '!EN229</f>
        <v>13.863369982782256</v>
      </c>
      <c r="I227" s="169">
        <f>'[8]Activos '!EO229</f>
        <v>7.5304751034721491</v>
      </c>
      <c r="J227" s="169">
        <v>14.294233856720348</v>
      </c>
      <c r="K227" s="171">
        <f>'[8]Activos '!EL229</f>
        <v>9.0492775599048123</v>
      </c>
      <c r="L227" s="171">
        <v>0</v>
      </c>
      <c r="M227" s="169"/>
    </row>
    <row r="228" spans="1:13" x14ac:dyDescent="0.3">
      <c r="A228" s="136">
        <f t="shared" si="1"/>
        <v>42948</v>
      </c>
      <c r="B228" s="169">
        <f>'[8]Activos '!EH230</f>
        <v>3.8419527602936823</v>
      </c>
      <c r="C228" s="169">
        <f>'[8]Activos '!EI230</f>
        <v>5.9182695121000766</v>
      </c>
      <c r="D228" s="169">
        <f>'[8]Activos '!EJ230</f>
        <v>7.1490323302157046</v>
      </c>
      <c r="E228" s="169">
        <f>'[8]Activos '!EK230</f>
        <v>7.7185195957208848</v>
      </c>
      <c r="F228" s="169">
        <f>'[8]Activos '!EG230</f>
        <v>4.9608425899139084</v>
      </c>
      <c r="G228" s="170">
        <f>'[8]Activos '!EM230</f>
        <v>6.6579489464028567</v>
      </c>
      <c r="H228" s="169">
        <f>'[8]Activos '!EN230</f>
        <v>14.04723076078448</v>
      </c>
      <c r="I228" s="169">
        <f>'[8]Activos '!EO230</f>
        <v>7.5458649994185372</v>
      </c>
      <c r="J228" s="169">
        <v>14.367439026298657</v>
      </c>
      <c r="K228" s="171">
        <f>'[8]Activos '!EL230</f>
        <v>9.1882609094355789</v>
      </c>
      <c r="L228" s="171">
        <v>0</v>
      </c>
      <c r="M228" s="169"/>
    </row>
    <row r="229" spans="1:13" x14ac:dyDescent="0.3">
      <c r="A229" s="136">
        <f t="shared" si="1"/>
        <v>42979</v>
      </c>
      <c r="B229" s="169">
        <f>'[8]Activos '!EH231</f>
        <v>3.8752132633376695</v>
      </c>
      <c r="C229" s="169">
        <f>'[8]Activos '!EI231</f>
        <v>5.9932339562099628</v>
      </c>
      <c r="D229" s="169">
        <f>'[8]Activos '!EJ231</f>
        <v>7.1799178246406763</v>
      </c>
      <c r="E229" s="169">
        <f>'[8]Activos '!EK231</f>
        <v>7.6612324973279993</v>
      </c>
      <c r="F229" s="169">
        <f>'[8]Activos '!EG231</f>
        <v>5.0055862374185143</v>
      </c>
      <c r="G229" s="170">
        <f>'[8]Activos '!EM231</f>
        <v>6.7260316734564345</v>
      </c>
      <c r="H229" s="169">
        <f>'[8]Activos '!EN231</f>
        <v>14.34567647990842</v>
      </c>
      <c r="I229" s="169">
        <f>'[8]Activos '!EO231</f>
        <v>7.5753993443570851</v>
      </c>
      <c r="J229" s="169">
        <v>14.493203279947913</v>
      </c>
      <c r="K229" s="171">
        <f>'[8]Activos '!EL231</f>
        <v>9.3283878979417167</v>
      </c>
      <c r="L229" s="171">
        <v>0</v>
      </c>
      <c r="M229" s="169"/>
    </row>
    <row r="230" spans="1:13" x14ac:dyDescent="0.3">
      <c r="A230" s="136">
        <f t="shared" si="1"/>
        <v>43009</v>
      </c>
      <c r="B230" s="169">
        <f>'[8]Activos '!EH232</f>
        <v>3.8445916353215259</v>
      </c>
      <c r="C230" s="169">
        <f>'[8]Activos '!EI232</f>
        <v>6.0458712564424237</v>
      </c>
      <c r="D230" s="169">
        <f>'[8]Activos '!EJ232</f>
        <v>7.1384160924976889</v>
      </c>
      <c r="E230" s="169">
        <f>'[8]Activos '!EK232</f>
        <v>7.5234894497661724</v>
      </c>
      <c r="F230" s="169">
        <f>'[8]Activos '!EG232</f>
        <v>4.9989023533249579</v>
      </c>
      <c r="G230" s="170">
        <f>'[8]Activos '!EM232</f>
        <v>6.7058965719338701</v>
      </c>
      <c r="H230" s="169">
        <f>'[8]Activos '!EN232</f>
        <v>14.569445206593077</v>
      </c>
      <c r="I230" s="169">
        <f>'[8]Activos '!EO232</f>
        <v>7.5534269555598259</v>
      </c>
      <c r="J230" s="169">
        <v>14.676007236504887</v>
      </c>
      <c r="K230" s="171">
        <f>'[8]Activos '!EL232</f>
        <v>9.400342343198453</v>
      </c>
      <c r="L230" s="171">
        <v>0</v>
      </c>
      <c r="M230" s="169"/>
    </row>
    <row r="231" spans="1:13" x14ac:dyDescent="0.3">
      <c r="A231" s="136">
        <f t="shared" si="1"/>
        <v>43040</v>
      </c>
      <c r="B231" s="169">
        <f>'[8]Activos '!EH233</f>
        <v>3.8822625760731562</v>
      </c>
      <c r="C231" s="169">
        <f>'[8]Activos '!EI233</f>
        <v>6.1364592441095835</v>
      </c>
      <c r="D231" s="169">
        <f>'[8]Activos '!EJ233</f>
        <v>7.5114555171761914</v>
      </c>
      <c r="E231" s="169">
        <f>'[8]Activos '!EK233</f>
        <v>7.6543485823002282</v>
      </c>
      <c r="F231" s="169">
        <f>'[8]Activos '!EG233</f>
        <v>5.1016688834492419</v>
      </c>
      <c r="G231" s="170">
        <f>'[8]Activos '!EM233</f>
        <v>6.7557210215626498</v>
      </c>
      <c r="H231" s="169">
        <f>'[8]Activos '!EN233</f>
        <v>14.602812306304269</v>
      </c>
      <c r="I231" s="169">
        <f>'[8]Activos '!EO233</f>
        <v>7.9190662104975749</v>
      </c>
      <c r="J231" s="169">
        <v>14.908942491738713</v>
      </c>
      <c r="K231" s="171">
        <f>'[8]Activos '!EL233</f>
        <v>9.5046257085254062</v>
      </c>
      <c r="L231" s="171">
        <v>0</v>
      </c>
      <c r="M231" s="169"/>
    </row>
    <row r="232" spans="1:13" x14ac:dyDescent="0.3">
      <c r="A232" s="136">
        <f t="shared" si="1"/>
        <v>43070</v>
      </c>
      <c r="B232" s="169">
        <f>'[8]Activos '!EH234</f>
        <v>3.7047888300406373</v>
      </c>
      <c r="C232" s="169">
        <f>'[8]Activos '!EI234</f>
        <v>5.8129812300958603</v>
      </c>
      <c r="D232" s="169">
        <f>'[8]Activos '!EJ234</f>
        <v>6.8448977119792334</v>
      </c>
      <c r="E232" s="169">
        <f>'[8]Activos '!EK234</f>
        <v>7.7277888954760341</v>
      </c>
      <c r="F232" s="169">
        <f>'[8]Activos '!EG234</f>
        <v>4.8307139955800489</v>
      </c>
      <c r="G232" s="170">
        <f>'[8]Activos '!EM234</f>
        <v>6.6453376794269996</v>
      </c>
      <c r="H232" s="169">
        <f>'[8]Activos '!EN234</f>
        <v>14.242504316838044</v>
      </c>
      <c r="I232" s="169">
        <f>'[8]Activos '!EO234</f>
        <v>7.2456260983039744</v>
      </c>
      <c r="J232" s="169">
        <v>14.55865136648714</v>
      </c>
      <c r="K232" s="171">
        <f>'[8]Activos '!EL234</f>
        <v>9.2391402932181315</v>
      </c>
      <c r="L232" s="171">
        <v>0</v>
      </c>
      <c r="M232" s="169"/>
    </row>
    <row r="233" spans="1:13" x14ac:dyDescent="0.3">
      <c r="A233" s="136">
        <f t="shared" si="1"/>
        <v>43101</v>
      </c>
      <c r="B233" s="169">
        <f>'[8]Activos '!EH235</f>
        <v>4.0441291234479833</v>
      </c>
      <c r="C233" s="169">
        <f>'[8]Activos '!EI235</f>
        <v>5.9834084232625528</v>
      </c>
      <c r="D233" s="169">
        <f>'[8]Activos '!EJ235</f>
        <v>7.1065278297095151</v>
      </c>
      <c r="E233" s="169">
        <f>'[8]Activos '!EK235</f>
        <v>7.9886578768900316</v>
      </c>
      <c r="F233" s="169">
        <f>'[8]Activos '!EG235</f>
        <v>5.1158697595616083</v>
      </c>
      <c r="G233" s="170">
        <f>'[8]Activos '!EM235</f>
        <v>6.9531270225024384</v>
      </c>
      <c r="H233" s="169">
        <f>'[8]Activos '!EN235</f>
        <v>14.65489775812773</v>
      </c>
      <c r="I233" s="169">
        <f>'[8]Activos '!EO235</f>
        <v>7.4969201399548737</v>
      </c>
      <c r="J233" s="169">
        <v>14.398668903463429</v>
      </c>
      <c r="K233" s="171">
        <f>'[8]Activos '!EL235</f>
        <v>9.5762616273443246</v>
      </c>
      <c r="L233" s="171">
        <v>0</v>
      </c>
      <c r="M233" s="169"/>
    </row>
    <row r="234" spans="1:13" x14ac:dyDescent="0.3">
      <c r="A234" s="136">
        <f t="shared" si="1"/>
        <v>43132</v>
      </c>
      <c r="B234" s="169">
        <f>'[8]Activos '!EH236</f>
        <v>4.3916731675613319</v>
      </c>
      <c r="C234" s="169">
        <f>'[8]Activos '!EI236</f>
        <v>6.1168869220790061</v>
      </c>
      <c r="D234" s="169">
        <f>'[8]Activos '!EJ236</f>
        <v>7.0867861464585058</v>
      </c>
      <c r="E234" s="169">
        <f>'[8]Activos '!EK236</f>
        <v>8.0225919847438441</v>
      </c>
      <c r="F234" s="169">
        <f>'[8]Activos '!EG236</f>
        <v>5.3427345446470031</v>
      </c>
      <c r="G234" s="170">
        <f>'[8]Activos '!EM236</f>
        <v>7.3033881815684252</v>
      </c>
      <c r="H234" s="169">
        <f>'[8]Activos '!EN236</f>
        <v>15.027637697891613</v>
      </c>
      <c r="I234" s="169">
        <f>'[8]Activos '!EO236</f>
        <v>7.4759692534771869</v>
      </c>
      <c r="J234" s="169">
        <v>14.560641406258101</v>
      </c>
      <c r="K234" s="171">
        <f>'[8]Activos '!EL236</f>
        <v>9.8808898406522285</v>
      </c>
      <c r="L234" s="171">
        <v>0</v>
      </c>
      <c r="M234" s="169"/>
    </row>
    <row r="235" spans="1:13" x14ac:dyDescent="0.3">
      <c r="A235" s="136">
        <f t="shared" si="1"/>
        <v>43160</v>
      </c>
      <c r="B235" s="169">
        <f>'[8]Activos '!EH237</f>
        <v>4.4858660584187069</v>
      </c>
      <c r="C235" s="169">
        <f>'[8]Activos '!EI237</f>
        <v>6.1615137517670799</v>
      </c>
      <c r="D235" s="169">
        <f>'[8]Activos '!EJ237</f>
        <v>7.1442923074304803</v>
      </c>
      <c r="E235" s="169">
        <f>'[8]Activos '!EK237</f>
        <v>7.8608897452100344</v>
      </c>
      <c r="F235" s="169">
        <f>'[8]Activos '!EG237</f>
        <v>5.4107698779324389</v>
      </c>
      <c r="G235" s="170">
        <f>'[8]Activos '!EM237</f>
        <v>7.4284828756443186</v>
      </c>
      <c r="H235" s="169">
        <f>'[8]Activos '!EN237</f>
        <v>15.253939511758533</v>
      </c>
      <c r="I235" s="169">
        <f>'[8]Activos '!EO237</f>
        <v>7.5548274521802492</v>
      </c>
      <c r="J235" s="169">
        <v>14.526033843736306</v>
      </c>
      <c r="K235" s="171">
        <f>'[8]Activos '!EL237</f>
        <v>10.021243215522244</v>
      </c>
      <c r="L235" s="171">
        <v>0</v>
      </c>
      <c r="M235" s="169"/>
    </row>
    <row r="236" spans="1:13" x14ac:dyDescent="0.3">
      <c r="A236" s="136">
        <f t="shared" si="1"/>
        <v>43191</v>
      </c>
      <c r="B236" s="169">
        <f>'[8]Activos '!EH238</f>
        <v>4.6030542547593729</v>
      </c>
      <c r="C236" s="169">
        <f>'[8]Activos '!EI238</f>
        <v>6.1524452944371175</v>
      </c>
      <c r="D236" s="169">
        <f>'[8]Activos '!EJ238</f>
        <v>7.3008870794518206</v>
      </c>
      <c r="E236" s="169">
        <f>'[8]Activos '!EK238</f>
        <v>7.7415266281367714</v>
      </c>
      <c r="F236" s="169">
        <f>'[8]Activos '!EG238</f>
        <v>5.4940239956750201</v>
      </c>
      <c r="G236" s="170">
        <f>'[8]Activos '!EM238</f>
        <v>7.6017307868760655</v>
      </c>
      <c r="H236" s="169">
        <f>'[8]Activos '!EN238</f>
        <v>14.999102903648371</v>
      </c>
      <c r="I236" s="169">
        <f>'[8]Activos '!EO238</f>
        <v>7.7039877412926474</v>
      </c>
      <c r="J236" s="169">
        <f>'[8]Activos '!EP238</f>
        <v>14.54789347245555</v>
      </c>
      <c r="K236" s="171">
        <f>'[8]Activos '!EL238</f>
        <v>10.060788379306555</v>
      </c>
      <c r="L236" s="171">
        <v>0</v>
      </c>
      <c r="M236" s="169"/>
    </row>
    <row r="237" spans="1:13" x14ac:dyDescent="0.3">
      <c r="A237" s="136">
        <f t="shared" si="1"/>
        <v>43221</v>
      </c>
      <c r="B237" s="169">
        <f>'[8]Activos '!EH239</f>
        <v>4.7041397500156936</v>
      </c>
      <c r="C237" s="169">
        <f>'[8]Activos '!EI239</f>
        <v>5.9799854643428842</v>
      </c>
      <c r="D237" s="169">
        <f>'[8]Activos '!EJ239</f>
        <v>7.2692333842064976</v>
      </c>
      <c r="E237" s="169">
        <f>'[8]Activos '!EK239</f>
        <v>7.6493943902560479</v>
      </c>
      <c r="F237" s="169">
        <f>'[8]Activos '!EG239</f>
        <v>5.4955546044490937</v>
      </c>
      <c r="G237" s="170">
        <f>'[8]Activos '!EM239</f>
        <v>7.7132601445243383</v>
      </c>
      <c r="H237" s="169">
        <f>'[8]Activos '!EN239</f>
        <v>14.979539873604903</v>
      </c>
      <c r="I237" s="169">
        <f>'[8]Activos '!EO239</f>
        <v>7.6711555972543657</v>
      </c>
      <c r="J237" s="169">
        <f>'[8]Activos '!EP239</f>
        <v>14.557782017157328</v>
      </c>
      <c r="K237" s="171">
        <f>'[8]Activos '!EL239</f>
        <v>10.118124923244261</v>
      </c>
      <c r="L237" s="171">
        <v>0</v>
      </c>
      <c r="M237" s="169"/>
    </row>
    <row r="238" spans="1:13" x14ac:dyDescent="0.3">
      <c r="A238" s="136">
        <f t="shared" si="1"/>
        <v>43252</v>
      </c>
      <c r="B238" s="169">
        <f>'[8]Activos '!EH240</f>
        <v>4.7369857293401267</v>
      </c>
      <c r="C238" s="169">
        <f>'[8]Activos '!EI240</f>
        <v>5.9376673437419445</v>
      </c>
      <c r="D238" s="169">
        <f>'[8]Activos '!EJ240</f>
        <v>7.3187257102175236</v>
      </c>
      <c r="E238" s="169">
        <f>'[8]Activos '!EK240</f>
        <v>7.7455646331280352</v>
      </c>
      <c r="F238" s="169">
        <f>'[8]Activos '!EG240</f>
        <v>5.5130036186402851</v>
      </c>
      <c r="G238" s="170">
        <f>'[8]Activos '!EM240</f>
        <v>7.8203523573162359</v>
      </c>
      <c r="H238" s="169">
        <f>'[8]Activos '!EN240</f>
        <v>15.012955455859208</v>
      </c>
      <c r="I238" s="169">
        <f>'[8]Activos '!EO240</f>
        <v>7.7302185006062354</v>
      </c>
      <c r="J238" s="169">
        <f>'[8]Activos '!EP240</f>
        <v>14.808864897364085</v>
      </c>
      <c r="K238" s="171">
        <f>'[8]Activos '!EL240</f>
        <v>10.203051147126279</v>
      </c>
      <c r="L238" s="171">
        <v>0</v>
      </c>
      <c r="M238" s="169"/>
    </row>
    <row r="239" spans="1:13" x14ac:dyDescent="0.3">
      <c r="A239" s="136">
        <f t="shared" si="1"/>
        <v>43282</v>
      </c>
      <c r="B239" s="169">
        <f>'[8]Activos '!EH241</f>
        <v>4.9050842968431692</v>
      </c>
      <c r="C239" s="169">
        <f>'[8]Activos '!EI241</f>
        <v>5.8499482391970243</v>
      </c>
      <c r="D239" s="169">
        <f>'[8]Activos '!EJ241</f>
        <v>7.2416854605796486</v>
      </c>
      <c r="E239" s="169">
        <f>'[8]Activos '!EK241</f>
        <v>7.7745392960740567</v>
      </c>
      <c r="F239" s="169">
        <f>'[8]Activos '!EG241</f>
        <v>5.5733592034908952</v>
      </c>
      <c r="G239" s="170">
        <f>'[8]Activos '!EM241</f>
        <v>8.0577451135596618</v>
      </c>
      <c r="H239" s="169">
        <f>'[8]Activos '!EN241</f>
        <v>15.082070813299412</v>
      </c>
      <c r="I239" s="169">
        <f>'[8]Activos '!EO241</f>
        <v>7.6582490633366334</v>
      </c>
      <c r="J239" s="169">
        <f>'[8]Activos '!EP241</f>
        <v>15.090276670313962</v>
      </c>
      <c r="K239" s="171">
        <f>'[8]Activos '!EL241</f>
        <v>10.367692783212009</v>
      </c>
      <c r="L239" s="171">
        <v>0</v>
      </c>
      <c r="M239" s="169"/>
    </row>
    <row r="240" spans="1:13" x14ac:dyDescent="0.3">
      <c r="A240" s="136">
        <f t="shared" si="1"/>
        <v>43313</v>
      </c>
      <c r="B240" s="169">
        <f>'[8]Activos '!EH242</f>
        <v>4.8428320314621072</v>
      </c>
      <c r="C240" s="169">
        <f>'[8]Activos '!EI242</f>
        <v>5.795319245784107</v>
      </c>
      <c r="D240" s="169">
        <f>'[8]Activos '!EJ242</f>
        <v>7.3296621493083345</v>
      </c>
      <c r="E240" s="169">
        <f>'[8]Activos '!EK242</f>
        <v>7.5366738188991897</v>
      </c>
      <c r="F240" s="169">
        <f>'[8]Activos '!EG242</f>
        <v>5.5342659506112311</v>
      </c>
      <c r="G240" s="170">
        <f>'[8]Activos '!EM242</f>
        <v>7.9636606472950886</v>
      </c>
      <c r="H240" s="169">
        <f>'[8]Activos '!EN242</f>
        <v>14.755768677671128</v>
      </c>
      <c r="I240" s="169">
        <f>'[8]Activos '!EO242</f>
        <v>7.7434142094776393</v>
      </c>
      <c r="J240" s="169">
        <f>'[8]Activos '!EP242</f>
        <v>13.995935947250725</v>
      </c>
      <c r="K240" s="171">
        <f>'[8]Activos '!EL242</f>
        <v>10.207950299037517</v>
      </c>
      <c r="L240" s="171">
        <v>100000</v>
      </c>
      <c r="M240" s="169"/>
    </row>
    <row r="241" spans="1:13" x14ac:dyDescent="0.3">
      <c r="A241" s="8">
        <v>43344</v>
      </c>
      <c r="B241" s="169">
        <f>'[8]Activos '!EH243</f>
        <v>4.8567569946075535</v>
      </c>
      <c r="C241" s="169">
        <f>'[8]Activos '!EI243</f>
        <v>5.768710598571654</v>
      </c>
      <c r="D241" s="169">
        <f>'[8]Activos '!EJ243</f>
        <v>7.3583445842429747</v>
      </c>
      <c r="E241" s="169">
        <f>'[8]Activos '!EK243</f>
        <v>7.2708115861562614</v>
      </c>
      <c r="F241" s="169">
        <f>'[8]Activos '!EG243</f>
        <v>5.5330939413840605</v>
      </c>
      <c r="G241" s="170">
        <f>'[8]Activos '!EM243</f>
        <v>8.0236684569961731</v>
      </c>
      <c r="H241" s="169">
        <f>'[8]Activos '!EN243</f>
        <v>14.941233750182729</v>
      </c>
      <c r="I241" s="169">
        <f>'[8]Activos '!EO243</f>
        <v>7.8058403249125305</v>
      </c>
      <c r="J241" s="169">
        <f>'[8]Activos '!EP243</f>
        <v>14.213778077855491</v>
      </c>
      <c r="K241" s="171">
        <f>'[8]Activos '!EL243</f>
        <v>10.320720925327851</v>
      </c>
      <c r="L241" s="171">
        <v>100000</v>
      </c>
      <c r="M241" s="169"/>
    </row>
    <row r="242" spans="1:13" x14ac:dyDescent="0.3">
      <c r="A242" s="8">
        <v>43374</v>
      </c>
      <c r="B242" s="169">
        <f>'[8]Activos '!EH244</f>
        <v>4.8541504265944164</v>
      </c>
      <c r="C242" s="169">
        <f>'[8]Activos '!EI244</f>
        <v>5.6369952404195267</v>
      </c>
      <c r="D242" s="169">
        <f>'[8]Activos '!EJ244</f>
        <v>7.1240286554648966</v>
      </c>
      <c r="E242" s="169">
        <f>'[8]Activos '!EK244</f>
        <v>7.3451885508805468</v>
      </c>
      <c r="F242" s="169">
        <f>'[8]Activos '!EG244</f>
        <v>5.462540869233564</v>
      </c>
      <c r="G242" s="170">
        <f>'[8]Activos '!EM244</f>
        <v>8.0383045947541039</v>
      </c>
      <c r="H242" s="169">
        <f>'[8]Activos '!EN244</f>
        <v>14.912367399258027</v>
      </c>
      <c r="I242" s="169">
        <f>'[8]Activos '!EO244</f>
        <v>7.5742190997381718</v>
      </c>
      <c r="J242" s="169">
        <f>'[8]Activos '!EP244</f>
        <v>14.39063168030485</v>
      </c>
      <c r="K242" s="171">
        <f>'[8]Activos '!EL244</f>
        <v>10.294071433839681</v>
      </c>
      <c r="L242" s="171">
        <v>100000</v>
      </c>
      <c r="M242" s="169"/>
    </row>
    <row r="243" spans="1:13" x14ac:dyDescent="0.3">
      <c r="A243" s="8">
        <v>43405</v>
      </c>
      <c r="B243" s="169">
        <f>'[8]Activos '!EH245</f>
        <v>4.7196468399520022</v>
      </c>
      <c r="C243" s="169">
        <f>'[8]Activos '!EI245</f>
        <v>5.5932335471340275</v>
      </c>
      <c r="D243" s="169">
        <f>'[8]Activos '!EJ245</f>
        <v>7.3593057326073881</v>
      </c>
      <c r="E243" s="169">
        <f>'[8]Activos '!EK245</f>
        <v>7.4478197965892061</v>
      </c>
      <c r="F243" s="169">
        <f>'[8]Activos '!EG245</f>
        <v>5.4118732025237906</v>
      </c>
      <c r="G243" s="170">
        <f>'[8]Activos '!EM245</f>
        <v>7.9189975540181461</v>
      </c>
      <c r="H243" s="169">
        <f>'[8]Activos '!EN245</f>
        <v>14.723993800752439</v>
      </c>
      <c r="I243" s="169">
        <f>'[8]Activos '!EO245</f>
        <v>7.8113180409593186</v>
      </c>
      <c r="J243" s="169">
        <f>'[8]Activos '!EP245</f>
        <v>14.258737623915552</v>
      </c>
      <c r="K243" s="171">
        <f>'[8]Activos '!EL245</f>
        <v>10.201941688378088</v>
      </c>
      <c r="L243" s="171">
        <v>100000</v>
      </c>
      <c r="M243" s="169"/>
    </row>
    <row r="244" spans="1:13" x14ac:dyDescent="0.3">
      <c r="A244" s="8">
        <v>43435</v>
      </c>
      <c r="B244" s="169">
        <f>'[8]Activos '!EH246</f>
        <v>4.4098252531678916</v>
      </c>
      <c r="C244" s="169">
        <f>'[8]Activos '!EI246</f>
        <v>5.2370225191097353</v>
      </c>
      <c r="D244" s="169">
        <f>'[8]Activos '!EJ246</f>
        <v>6.6842002721703739</v>
      </c>
      <c r="E244" s="169">
        <f>'[8]Activos '!EK246</f>
        <v>7.3254616087826925</v>
      </c>
      <c r="F244" s="169">
        <f>'[8]Activos '!EG246</f>
        <v>5.045712688474552</v>
      </c>
      <c r="G244" s="170">
        <f>'[8]Activos '!EM246</f>
        <v>7.6594763054750912</v>
      </c>
      <c r="H244" s="169">
        <f>'[8]Activos '!EN246</f>
        <v>14.442042180755838</v>
      </c>
      <c r="I244" s="169">
        <f>'[8]Activos '!EO246</f>
        <v>7.1339136459849604</v>
      </c>
      <c r="J244" s="169">
        <f>'[8]Activos '!EP246</f>
        <v>14.217628441910424</v>
      </c>
      <c r="K244" s="171">
        <f>'[8]Activos '!EL246</f>
        <v>9.8873416876585623</v>
      </c>
      <c r="L244" s="171">
        <v>100000</v>
      </c>
      <c r="M244" s="169"/>
    </row>
    <row r="245" spans="1:13" x14ac:dyDescent="0.3">
      <c r="A245" s="8">
        <v>43466</v>
      </c>
      <c r="B245" s="169">
        <f>'[8]Activos '!EH247</f>
        <v>4.6864694528122284</v>
      </c>
      <c r="C245" s="169">
        <f>'[8]Activos '!EI247</f>
        <v>5.3444254782658911</v>
      </c>
      <c r="D245" s="169">
        <f>'[8]Activos '!EJ247</f>
        <v>6.893157223607842</v>
      </c>
      <c r="E245" s="169">
        <f>'[8]Activos '!EK247</f>
        <v>7.575420634163244</v>
      </c>
      <c r="F245" s="169">
        <f>'[8]Activos '!EG247</f>
        <v>5.2689110007506743</v>
      </c>
      <c r="G245" s="170">
        <f>'[8]Activos '!EM247</f>
        <v>8.1022763393618931</v>
      </c>
      <c r="H245" s="169">
        <f>'[8]Activos '!EN247</f>
        <v>14.542991223053875</v>
      </c>
      <c r="I245" s="169">
        <f>'[8]Activos '!EO247</f>
        <v>7.3504084380371566</v>
      </c>
      <c r="J245" s="169">
        <f>'[8]Activos '!EP247</f>
        <v>14.576523672639041</v>
      </c>
      <c r="K245" s="171">
        <f>'[8]Activos '!EL247</f>
        <v>10.211233893449029</v>
      </c>
      <c r="L245" s="171">
        <v>100000</v>
      </c>
    </row>
    <row r="246" spans="1:13" x14ac:dyDescent="0.3">
      <c r="A246" s="8">
        <v>43497</v>
      </c>
      <c r="B246" s="169">
        <f>'[8]Activos '!EH248</f>
        <v>4.6805523530323452</v>
      </c>
      <c r="C246" s="169">
        <f>'[8]Activos '!EI248</f>
        <v>5.3658276117302002</v>
      </c>
      <c r="D246" s="169">
        <f>'[8]Activos '!EJ248</f>
        <v>6.8702525235410361</v>
      </c>
      <c r="E246" s="169">
        <f>'[8]Activos '!EK248</f>
        <v>7.4490724863587525</v>
      </c>
      <c r="F246" s="169">
        <f>'[8]Activos '!EG248</f>
        <v>5.263672872480198</v>
      </c>
      <c r="G246" s="170">
        <f>'[8]Activos '!EM248</f>
        <v>8.0752104483317009</v>
      </c>
      <c r="H246" s="169">
        <f>'[8]Activos '!EN248</f>
        <v>14.717736744039364</v>
      </c>
      <c r="I246" s="169">
        <f>'[8]Activos '!EO248</f>
        <v>7.3368122653953289</v>
      </c>
      <c r="J246" s="169">
        <f>'[8]Activos '!EP248</f>
        <v>14.4451470533423</v>
      </c>
      <c r="K246" s="171">
        <f>'[8]Activos '!EL248</f>
        <v>10.242057634271138</v>
      </c>
      <c r="L246" s="171">
        <v>100000</v>
      </c>
    </row>
    <row r="247" spans="1:13" x14ac:dyDescent="0.3">
      <c r="A247" s="8">
        <v>43525</v>
      </c>
      <c r="B247" s="169">
        <f>'[8]Activos '!EH249</f>
        <v>4.7985897827797972</v>
      </c>
      <c r="C247" s="169">
        <f>'[8]Activos '!EI249</f>
        <v>5.3900249592865022</v>
      </c>
      <c r="D247" s="169">
        <f>'[8]Activos '!EJ249</f>
        <v>6.9480596341791685</v>
      </c>
      <c r="E247" s="169">
        <f>'[8]Activos '!EK249</f>
        <v>7.3274879329311924</v>
      </c>
      <c r="F247" s="169">
        <f>'[8]Activos '!EG249</f>
        <v>5.3408045736570209</v>
      </c>
      <c r="G247" s="170">
        <f>'[8]Activos '!EM249</f>
        <v>8.3420587187784303</v>
      </c>
      <c r="H247" s="169">
        <f>'[8]Activos '!EN249</f>
        <v>14.706019911297854</v>
      </c>
      <c r="I247" s="169">
        <f>'[8]Activos '!EO249</f>
        <v>7.4310189739977091</v>
      </c>
      <c r="J247" s="169">
        <f>'[8]Activos '!EP249</f>
        <v>14.608992843403328</v>
      </c>
      <c r="K247" s="171">
        <f>'[8]Activos '!EL249</f>
        <v>10.394339789044334</v>
      </c>
      <c r="L247" s="171">
        <v>100000</v>
      </c>
    </row>
    <row r="248" spans="1:13" x14ac:dyDescent="0.3">
      <c r="A248" s="8">
        <v>43556</v>
      </c>
      <c r="B248" s="169">
        <f>'[8]Activos '!EH250</f>
        <v>4.9351876075253793</v>
      </c>
      <c r="C248" s="169">
        <f>'[8]Activos '!EI250</f>
        <v>5.4319508574897046</v>
      </c>
      <c r="D248" s="169">
        <f>'[8]Activos '!EJ250</f>
        <v>7.2786080257386168</v>
      </c>
      <c r="E248" s="169">
        <f>'[8]Activos '!EK250</f>
        <v>7.5131183116354974</v>
      </c>
      <c r="F248" s="169">
        <f>'[8]Activos '!EG250</f>
        <v>5.4755725648684468</v>
      </c>
      <c r="G248" s="170">
        <f>'[8]Activos '!EM250</f>
        <v>8.485660276100651</v>
      </c>
      <c r="H248" s="169">
        <f>'[8]Activos '!EN250</f>
        <v>14.728255816387959</v>
      </c>
      <c r="I248" s="169">
        <f>'[8]Activos '!EO250</f>
        <v>7.7679829373700455</v>
      </c>
      <c r="J248" s="169">
        <f>'[8]Activos '!EP250</f>
        <v>14.89412501234518</v>
      </c>
      <c r="K248" s="171">
        <f>'[8]Activos '!EL250</f>
        <v>10.534869434798663</v>
      </c>
      <c r="L248" s="171">
        <v>100000</v>
      </c>
    </row>
    <row r="249" spans="1:13" x14ac:dyDescent="0.3">
      <c r="A249" s="8">
        <v>43586</v>
      </c>
      <c r="B249" s="169">
        <f>'[8]Activos '!EH251</f>
        <v>4.833975967136424</v>
      </c>
      <c r="C249" s="169">
        <f>'[8]Activos '!EI251</f>
        <v>5.3091540671902964</v>
      </c>
      <c r="D249" s="169">
        <f>'[8]Activos '!EJ251</f>
        <v>7.2743588656620641</v>
      </c>
      <c r="E249" s="169">
        <f>'[8]Activos '!EK251</f>
        <v>7.1282739931597661</v>
      </c>
      <c r="F249" s="169">
        <f>'[8]Activos '!EG251</f>
        <v>5.3723815005181352</v>
      </c>
      <c r="G249" s="170">
        <f>'[8]Activos '!EM251</f>
        <v>8.3425757501626183</v>
      </c>
      <c r="H249" s="169">
        <f>'[8]Activos '!EN251</f>
        <v>14.528547572947105</v>
      </c>
      <c r="I249" s="169">
        <f>'[8]Activos '!EO251</f>
        <v>7.7693829201442925</v>
      </c>
      <c r="J249" s="169">
        <f>'[8]Activos '!EP251</f>
        <v>14.772910262315452</v>
      </c>
      <c r="K249" s="171">
        <f>'[8]Activos '!EL251</f>
        <v>10.400844073637447</v>
      </c>
      <c r="L249" s="171">
        <v>100000</v>
      </c>
    </row>
    <row r="250" spans="1:13" x14ac:dyDescent="0.3">
      <c r="A250" s="8">
        <v>43617</v>
      </c>
      <c r="B250" s="169">
        <f>'[8]Activos '!EH252</f>
        <v>4.5846952322201426</v>
      </c>
      <c r="C250" s="169">
        <f>'[8]Activos '!EI252</f>
        <v>5.2905417428633639</v>
      </c>
      <c r="D250" s="169">
        <f>'[8]Activos '!EJ252</f>
        <v>7.491085889066432</v>
      </c>
      <c r="E250" s="169">
        <f>'[8]Activos '!EK252</f>
        <v>7.2773711025352084</v>
      </c>
      <c r="F250" s="169">
        <f>'[8]Activos '!EG252</f>
        <v>5.2700796080206818</v>
      </c>
      <c r="G250" s="170">
        <f>'[8]Activos '!EM252</f>
        <v>8.3535323589727284</v>
      </c>
      <c r="H250" s="169">
        <f>'[8]Activos '!EN252</f>
        <v>14.566726099420865</v>
      </c>
      <c r="I250" s="169">
        <f>'[8]Activos '!EO252</f>
        <v>7.9896059113273701</v>
      </c>
      <c r="J250" s="169">
        <f>'[8]Activos '!EP252</f>
        <v>15.125312244659151</v>
      </c>
      <c r="K250" s="171">
        <f>'[8]Activos '!EL252</f>
        <v>10.46615655814386</v>
      </c>
      <c r="L250" s="171">
        <v>100000</v>
      </c>
    </row>
    <row r="251" spans="1:13" x14ac:dyDescent="0.3">
      <c r="A251" s="8">
        <v>43647</v>
      </c>
      <c r="B251" s="169">
        <f>'[8]Activos '!EH253</f>
        <v>4.6912646883727609</v>
      </c>
      <c r="C251" s="169">
        <f>'[8]Activos '!EI253</f>
        <v>5.1069747964556367</v>
      </c>
      <c r="D251" s="169">
        <f>'[8]Activos '!EJ253</f>
        <v>7.0242596274278393</v>
      </c>
      <c r="E251" s="169">
        <f>'[8]Activos '!EK253</f>
        <v>7.3959435403467833</v>
      </c>
      <c r="F251" s="169">
        <f>'[8]Activos '!EG253</f>
        <v>5.2129251475192744</v>
      </c>
      <c r="G251" s="170">
        <f>'[8]Activos '!EM253</f>
        <v>8.4830584835038625</v>
      </c>
      <c r="H251" s="169">
        <f>'[8]Activos '!EN253</f>
        <v>14.281485429344688</v>
      </c>
      <c r="I251" s="169">
        <f>'[8]Activos '!EO253</f>
        <v>7.5248891900702244</v>
      </c>
      <c r="J251" s="169">
        <f>'[8]Activos '!EP253</f>
        <v>15.327855605131315</v>
      </c>
      <c r="K251" s="171">
        <f>'[8]Activos '!EL253</f>
        <v>10.401164982416182</v>
      </c>
      <c r="L251" s="171">
        <v>100000</v>
      </c>
    </row>
    <row r="252" spans="1:13" x14ac:dyDescent="0.3">
      <c r="A252" s="8">
        <v>43678</v>
      </c>
      <c r="B252" s="169">
        <f>'[8]Activos '!EH254</f>
        <v>4.3526098168202871</v>
      </c>
      <c r="C252" s="169">
        <f>'[8]Activos '!EI254</f>
        <v>5.0379026931909587</v>
      </c>
      <c r="D252" s="169">
        <f>'[8]Activos '!EJ254</f>
        <v>7.3627738707839399</v>
      </c>
      <c r="E252" s="169">
        <f>'[8]Activos '!EK254</f>
        <v>7.298251971047784</v>
      </c>
      <c r="F252" s="169">
        <f>'[8]Activos '!EG254</f>
        <v>5.0579899051643604</v>
      </c>
      <c r="G252" s="170">
        <f>'[8]Activos '!EM254</f>
        <v>8.1855286774251663</v>
      </c>
      <c r="H252" s="169">
        <f>'[8]Activos '!EN254</f>
        <v>14.14982188793763</v>
      </c>
      <c r="I252" s="169">
        <f>'[8]Activos '!EO254</f>
        <v>7.8762818482517494</v>
      </c>
      <c r="J252" s="169">
        <f>'[8]Activos '!EP254</f>
        <v>15.32959437427523</v>
      </c>
      <c r="K252" s="171">
        <f>'[8]Activos '!EL254</f>
        <v>10.260422751088546</v>
      </c>
      <c r="L252" s="171">
        <v>100000</v>
      </c>
    </row>
    <row r="268" spans="14:18" x14ac:dyDescent="0.3">
      <c r="N268" s="142"/>
      <c r="O268" s="142"/>
      <c r="P268" s="142"/>
      <c r="Q268" s="142"/>
      <c r="R268" s="142"/>
    </row>
  </sheetData>
  <mergeCells count="3">
    <mergeCell ref="A2:A3"/>
    <mergeCell ref="B2:F2"/>
    <mergeCell ref="G2:K2"/>
  </mergeCells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 tint="0.79998168889431442"/>
  </sheetPr>
  <dimension ref="A1:H239"/>
  <sheetViews>
    <sheetView showGridLines="0" view="pageBreakPreview" zoomScaleNormal="100" zoomScaleSheetLayoutView="100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236" sqref="A236:F239"/>
    </sheetView>
  </sheetViews>
  <sheetFormatPr baseColWidth="10" defaultRowHeight="15" x14ac:dyDescent="0.25"/>
  <cols>
    <col min="1" max="1" width="11.42578125" style="109"/>
    <col min="2" max="4" width="16.85546875" style="109" bestFit="1" customWidth="1"/>
    <col min="5" max="5" width="17.140625" style="109" customWidth="1"/>
    <col min="6" max="6" width="15.140625" style="109" bestFit="1" customWidth="1"/>
    <col min="7" max="16384" width="11.42578125" style="109"/>
  </cols>
  <sheetData>
    <row r="1" spans="1:7" ht="17.25" thickBot="1" x14ac:dyDescent="0.35">
      <c r="A1" s="334" t="s">
        <v>40</v>
      </c>
      <c r="B1" s="331" t="s">
        <v>124</v>
      </c>
      <c r="C1" s="332"/>
      <c r="D1" s="332"/>
      <c r="E1" s="332"/>
      <c r="F1" s="333"/>
      <c r="G1"/>
    </row>
    <row r="2" spans="1:7" ht="17.25" thickBot="1" x14ac:dyDescent="0.35">
      <c r="A2" s="335"/>
      <c r="B2" s="209" t="s">
        <v>84</v>
      </c>
      <c r="C2" s="210" t="s">
        <v>12</v>
      </c>
      <c r="D2" s="210" t="s">
        <v>13</v>
      </c>
      <c r="E2" s="211" t="s">
        <v>14</v>
      </c>
      <c r="F2" s="211" t="s">
        <v>15</v>
      </c>
    </row>
    <row r="3" spans="1:7" ht="16.5" x14ac:dyDescent="0.3">
      <c r="A3" s="202">
        <v>36525</v>
      </c>
      <c r="B3" s="207">
        <f>'[8]Activos '!DR18/10^9</f>
        <v>13.658621730141</v>
      </c>
      <c r="C3" s="208">
        <f>'[8]Activos '!DS18/10^9</f>
        <v>5.0696039790097833</v>
      </c>
      <c r="D3" s="208">
        <f>'[8]Activos '!DT18/10^9</f>
        <v>1.609722048973359</v>
      </c>
      <c r="E3" s="208">
        <f>'[8]Activos '!DU18/10^9</f>
        <v>6.9792957021578585</v>
      </c>
      <c r="F3" s="208">
        <f>'[8]Activos '!DV18/10^9</f>
        <v>0</v>
      </c>
    </row>
    <row r="4" spans="1:7" ht="16.5" x14ac:dyDescent="0.3">
      <c r="A4" s="206">
        <v>36556</v>
      </c>
      <c r="B4" s="207">
        <f>'[8]Activos '!DR19/10^9</f>
        <v>14.103814611910563</v>
      </c>
      <c r="C4" s="208">
        <f>'[8]Activos '!DS19/10^9</f>
        <v>5.1851373121091049</v>
      </c>
      <c r="D4" s="208">
        <f>'[8]Activos '!DT19/10^9</f>
        <v>1.6906566163893986</v>
      </c>
      <c r="E4" s="208">
        <f>'[8]Activos '!DU19/10^9</f>
        <v>7.2280206834120602</v>
      </c>
      <c r="F4" s="208">
        <f>'[8]Activos '!DV19/10^9</f>
        <v>0</v>
      </c>
    </row>
    <row r="5" spans="1:7" ht="16.5" x14ac:dyDescent="0.3">
      <c r="A5" s="206">
        <v>36585</v>
      </c>
      <c r="B5" s="207">
        <f>'[8]Activos '!DR20/10^9</f>
        <v>11.572500318509775</v>
      </c>
      <c r="C5" s="208">
        <f>'[8]Activos '!DS20/10^9</f>
        <v>4.6403098351663798</v>
      </c>
      <c r="D5" s="208">
        <f>'[8]Activos '!DT20/10^9</f>
        <v>1.4666485730089291</v>
      </c>
      <c r="E5" s="208">
        <f>'[8]Activos '!DU20/10^9</f>
        <v>5.4655419103344656</v>
      </c>
      <c r="F5" s="208">
        <f>'[8]Activos '!DV20/10^9</f>
        <v>0</v>
      </c>
    </row>
    <row r="6" spans="1:7" ht="16.5" x14ac:dyDescent="0.3">
      <c r="A6" s="206">
        <v>36616</v>
      </c>
      <c r="B6" s="207">
        <f>'[8]Activos '!DR21/10^9</f>
        <v>10.820067303415424</v>
      </c>
      <c r="C6" s="208">
        <f>'[8]Activos '!DS21/10^9</f>
        <v>4.6457439768120787</v>
      </c>
      <c r="D6" s="208">
        <f>'[8]Activos '!DT21/10^9</f>
        <v>1.3195593048849494</v>
      </c>
      <c r="E6" s="208">
        <f>'[8]Activos '!DU21/10^9</f>
        <v>4.8547640217183963</v>
      </c>
      <c r="F6" s="208">
        <f>'[8]Activos '!DV21/10^9</f>
        <v>0</v>
      </c>
    </row>
    <row r="7" spans="1:7" ht="16.5" x14ac:dyDescent="0.3">
      <c r="A7" s="206">
        <v>36646</v>
      </c>
      <c r="B7" s="207">
        <f>'[8]Activos '!DR22/10^9</f>
        <v>9.9176867275106417</v>
      </c>
      <c r="C7" s="208">
        <f>'[8]Activos '!DS22/10^9</f>
        <v>4.4759617055413825</v>
      </c>
      <c r="D7" s="208">
        <f>'[8]Activos '!DT22/10^9</f>
        <v>1.3428902843709947</v>
      </c>
      <c r="E7" s="208">
        <f>'[8]Activos '!DU22/10^9</f>
        <v>4.0988347375982626</v>
      </c>
      <c r="F7" s="208">
        <f>'[8]Activos '!DV22/10^9</f>
        <v>0</v>
      </c>
    </row>
    <row r="8" spans="1:7" ht="16.5" x14ac:dyDescent="0.3">
      <c r="A8" s="206">
        <v>36677</v>
      </c>
      <c r="B8" s="207">
        <f>'[8]Activos '!DR23/10^9</f>
        <v>9.667561404780681</v>
      </c>
      <c r="C8" s="208">
        <f>'[8]Activos '!DS23/10^9</f>
        <v>4.4901633664766392</v>
      </c>
      <c r="D8" s="208">
        <f>'[8]Activos '!DT23/10^9</f>
        <v>1.2925898387975772</v>
      </c>
      <c r="E8" s="208">
        <f>'[8]Activos '!DU23/10^9</f>
        <v>3.8848081995064652</v>
      </c>
      <c r="F8" s="208">
        <f>'[8]Activos '!DV23/10^9</f>
        <v>0</v>
      </c>
    </row>
    <row r="9" spans="1:7" ht="16.5" x14ac:dyDescent="0.3">
      <c r="A9" s="206">
        <v>36707</v>
      </c>
      <c r="B9" s="207">
        <f>'[8]Activos '!DR24/10^9</f>
        <v>9.0987532751227054</v>
      </c>
      <c r="C9" s="208">
        <f>'[8]Activos '!DS24/10^9</f>
        <v>4.2401960670175729</v>
      </c>
      <c r="D9" s="208">
        <f>'[8]Activos '!DT24/10^9</f>
        <v>1.1633616607583284</v>
      </c>
      <c r="E9" s="208">
        <f>'[8]Activos '!DU24/10^9</f>
        <v>3.6951955473468043</v>
      </c>
      <c r="F9" s="208">
        <f>'[8]Activos '!DV24/10^9</f>
        <v>0</v>
      </c>
    </row>
    <row r="10" spans="1:7" ht="16.5" x14ac:dyDescent="0.3">
      <c r="A10" s="206">
        <v>36738</v>
      </c>
      <c r="B10" s="207">
        <f>'[8]Activos '!DR25/10^9</f>
        <v>9.8296789817781658</v>
      </c>
      <c r="C10" s="208">
        <f>'[8]Activos '!DS25/10^9</f>
        <v>4.3675254917389017</v>
      </c>
      <c r="D10" s="208">
        <f>'[8]Activos '!DT25/10^9</f>
        <v>1.16750843331231</v>
      </c>
      <c r="E10" s="208">
        <f>'[8]Activos '!DU25/10^9</f>
        <v>4.294645056726953</v>
      </c>
      <c r="F10" s="208">
        <f>'[8]Activos '!DV25/10^9</f>
        <v>0</v>
      </c>
    </row>
    <row r="11" spans="1:7" ht="16.5" x14ac:dyDescent="0.3">
      <c r="A11" s="206">
        <v>36769</v>
      </c>
      <c r="B11" s="207">
        <f>'[8]Activos '!DR26/10^9</f>
        <v>10.176213122234913</v>
      </c>
      <c r="C11" s="208">
        <f>'[8]Activos '!DS26/10^9</f>
        <v>4.3965404995604676</v>
      </c>
      <c r="D11" s="208">
        <f>'[8]Activos '!DT26/10^9</f>
        <v>1.1916542715466862</v>
      </c>
      <c r="E11" s="208">
        <f>'[8]Activos '!DU26/10^9</f>
        <v>4.5880183511277579</v>
      </c>
      <c r="F11" s="208">
        <f>'[8]Activos '!DV26/10^9</f>
        <v>0</v>
      </c>
    </row>
    <row r="12" spans="1:7" ht="16.5" x14ac:dyDescent="0.3">
      <c r="A12" s="206">
        <v>36799</v>
      </c>
      <c r="B12" s="207">
        <f>'[8]Activos '!DR27/10^9</f>
        <v>10.794331877993075</v>
      </c>
      <c r="C12" s="208">
        <f>'[8]Activos '!DS27/10^9</f>
        <v>4.3718313592396507</v>
      </c>
      <c r="D12" s="208">
        <f>'[8]Activos '!DT27/10^9</f>
        <v>1.1610684115991856</v>
      </c>
      <c r="E12" s="208">
        <f>'[8]Activos '!DU27/10^9</f>
        <v>5.2614321071542376</v>
      </c>
      <c r="F12" s="208">
        <f>'[8]Activos '!DV27/10^9</f>
        <v>0</v>
      </c>
    </row>
    <row r="13" spans="1:7" ht="16.5" x14ac:dyDescent="0.3">
      <c r="A13" s="206">
        <v>36830</v>
      </c>
      <c r="B13" s="207">
        <f>'[8]Activos '!DR28/10^9</f>
        <v>9.606478450015393</v>
      </c>
      <c r="C13" s="208">
        <f>'[8]Activos '!DS28/10^9</f>
        <v>3.5479546632663208</v>
      </c>
      <c r="D13" s="208">
        <f>'[8]Activos '!DT28/10^9</f>
        <v>0.97885472881304347</v>
      </c>
      <c r="E13" s="208">
        <f>'[8]Activos '!DU28/10^9</f>
        <v>5.0796690579360275</v>
      </c>
      <c r="F13" s="208">
        <f>'[8]Activos '!DV28/10^9</f>
        <v>0</v>
      </c>
    </row>
    <row r="14" spans="1:7" ht="16.5" x14ac:dyDescent="0.3">
      <c r="A14" s="206">
        <v>36860</v>
      </c>
      <c r="B14" s="207">
        <f>'[8]Activos '!DR29/10^9</f>
        <v>9.6918454834090451</v>
      </c>
      <c r="C14" s="208">
        <f>'[8]Activos '!DS29/10^9</f>
        <v>3.3387222048972265</v>
      </c>
      <c r="D14" s="208">
        <f>'[8]Activos '!DT29/10^9</f>
        <v>0.97371525241888568</v>
      </c>
      <c r="E14" s="208">
        <f>'[8]Activos '!DU29/10^9</f>
        <v>5.379408026092932</v>
      </c>
      <c r="F14" s="208">
        <f>'[8]Activos '!DV29/10^9</f>
        <v>0</v>
      </c>
    </row>
    <row r="15" spans="1:7" ht="16.5" x14ac:dyDescent="0.3">
      <c r="A15" s="206">
        <v>36891</v>
      </c>
      <c r="B15" s="207">
        <f>'[8]Activos '!DR30/10^9</f>
        <v>9.4451586235671812</v>
      </c>
      <c r="C15" s="208">
        <f>'[8]Activos '!DS30/10^9</f>
        <v>3.1050635321120108</v>
      </c>
      <c r="D15" s="208">
        <f>'[8]Activos '!DT30/10^9</f>
        <v>0.92223837869217784</v>
      </c>
      <c r="E15" s="208">
        <f>'[8]Activos '!DU30/10^9</f>
        <v>5.4178567127629931</v>
      </c>
      <c r="F15" s="208">
        <f>'[8]Activos '!DV30/10^9</f>
        <v>0</v>
      </c>
    </row>
    <row r="16" spans="1:7" ht="16.5" x14ac:dyDescent="0.3">
      <c r="A16" s="206">
        <v>36922</v>
      </c>
      <c r="B16" s="207">
        <f>'[8]Activos '!DR31/10^9</f>
        <v>9.5910373090373096</v>
      </c>
      <c r="C16" s="208">
        <f>'[8]Activos '!DS31/10^9</f>
        <v>3.1703322142284507</v>
      </c>
      <c r="D16" s="208">
        <f>'[8]Activos '!DT31/10^9</f>
        <v>0.89428456173616455</v>
      </c>
      <c r="E16" s="208">
        <f>'[8]Activos '!DU31/10^9</f>
        <v>5.5264205330726952</v>
      </c>
      <c r="F16" s="208">
        <f>'[8]Activos '!DV31/10^9</f>
        <v>0</v>
      </c>
    </row>
    <row r="17" spans="1:8" ht="16.5" x14ac:dyDescent="0.3">
      <c r="A17" s="206">
        <v>36950</v>
      </c>
      <c r="B17" s="207">
        <f>'[8]Activos '!DR32/10^9</f>
        <v>9.424378309123</v>
      </c>
      <c r="C17" s="208">
        <f>'[8]Activos '!DS32/10^9</f>
        <v>2.9815494323921707</v>
      </c>
      <c r="D17" s="208">
        <f>'[8]Activos '!DT32/10^9</f>
        <v>0.88563332942750972</v>
      </c>
      <c r="E17" s="208">
        <f>'[8]Activos '!DU32/10^9</f>
        <v>5.5571955473033183</v>
      </c>
      <c r="F17" s="208">
        <f>'[8]Activos '!DV32/10^9</f>
        <v>0</v>
      </c>
    </row>
    <row r="18" spans="1:8" ht="16.5" x14ac:dyDescent="0.3">
      <c r="A18" s="206">
        <v>36981</v>
      </c>
      <c r="B18" s="207">
        <f>'[8]Activos '!DR33/10^9</f>
        <v>9.4040045943772235</v>
      </c>
      <c r="C18" s="208">
        <f>'[8]Activos '!DS33/10^9</f>
        <v>2.9487600712178583</v>
      </c>
      <c r="D18" s="208">
        <f>'[8]Activos '!DT33/10^9</f>
        <v>0.83051236321066901</v>
      </c>
      <c r="E18" s="208">
        <f>'[8]Activos '!DU33/10^9</f>
        <v>5.6247321599486959</v>
      </c>
      <c r="F18" s="208">
        <f>'[8]Activos '!DV33/10^9</f>
        <v>0</v>
      </c>
    </row>
    <row r="19" spans="1:8" ht="16.5" x14ac:dyDescent="0.3">
      <c r="A19" s="206">
        <v>37011</v>
      </c>
      <c r="B19" s="207">
        <f>'[8]Activos '!DR34/10^9</f>
        <v>8.8662711567407477</v>
      </c>
      <c r="C19" s="208">
        <f>'[8]Activos '!DS34/10^9</f>
        <v>2.8227668814718858</v>
      </c>
      <c r="D19" s="208">
        <f>'[8]Activos '!DT34/10^9</f>
        <v>0.77966492711640278</v>
      </c>
      <c r="E19" s="208">
        <f>'[8]Activos '!DU34/10^9</f>
        <v>5.2638393481524579</v>
      </c>
      <c r="F19" s="208">
        <f>'[8]Activos '!DV34/10^9</f>
        <v>0</v>
      </c>
    </row>
    <row r="20" spans="1:8" ht="16.5" x14ac:dyDescent="0.3">
      <c r="A20" s="206">
        <v>37042</v>
      </c>
      <c r="B20" s="207">
        <f>'[8]Activos '!DR35/10^9</f>
        <v>8.7855226229437751</v>
      </c>
      <c r="C20" s="208">
        <f>'[8]Activos '!DS35/10^9</f>
        <v>2.8499307429016469</v>
      </c>
      <c r="D20" s="208">
        <f>'[8]Activos '!DT35/10^9</f>
        <v>0.73626213426419496</v>
      </c>
      <c r="E20" s="208">
        <f>'[8]Activos '!DU35/10^9</f>
        <v>5.1993297457779342</v>
      </c>
      <c r="F20" s="208">
        <f>'[8]Activos '!DV35/10^9</f>
        <v>0</v>
      </c>
    </row>
    <row r="21" spans="1:8" ht="16.5" x14ac:dyDescent="0.3">
      <c r="A21" s="206">
        <v>37072</v>
      </c>
      <c r="B21" s="207">
        <f>'[8]Activos '!DR36/10^9</f>
        <v>8.9861485789505906</v>
      </c>
      <c r="C21" s="208">
        <f>'[8]Activos '!DS36/10^9</f>
        <v>3.0244322825772691</v>
      </c>
      <c r="D21" s="208">
        <f>'[8]Activos '!DT36/10^9</f>
        <v>0.73583227655196781</v>
      </c>
      <c r="E21" s="208">
        <f>'[8]Activos '!DU36/10^9</f>
        <v>5.2258840198213541</v>
      </c>
      <c r="F21" s="208">
        <f>'[8]Activos '!DV36/10^9</f>
        <v>0</v>
      </c>
    </row>
    <row r="22" spans="1:8" ht="16.5" x14ac:dyDescent="0.3">
      <c r="A22" s="206">
        <v>37103</v>
      </c>
      <c r="B22" s="207">
        <f>'[8]Activos '!DR37/10^9</f>
        <v>8.8890700558889293</v>
      </c>
      <c r="C22" s="208">
        <f>'[8]Activos '!DS37/10^9</f>
        <v>2.9363340788008618</v>
      </c>
      <c r="D22" s="208">
        <f>'[8]Activos '!DT37/10^9</f>
        <v>0.71938692837202134</v>
      </c>
      <c r="E22" s="208">
        <f>'[8]Activos '!DU37/10^9</f>
        <v>5.2333490487160459</v>
      </c>
      <c r="F22" s="208">
        <f>'[8]Activos '!DV37/10^9</f>
        <v>0</v>
      </c>
    </row>
    <row r="23" spans="1:8" ht="16.5" x14ac:dyDescent="0.3">
      <c r="A23" s="206">
        <v>37134</v>
      </c>
      <c r="B23" s="207">
        <f>'[8]Activos '!DR38/10^9</f>
        <v>8.8921800356513181</v>
      </c>
      <c r="C23" s="208">
        <f>'[8]Activos '!DS38/10^9</f>
        <v>2.8271312462524394</v>
      </c>
      <c r="D23" s="208">
        <f>'[8]Activos '!DT38/10^9</f>
        <v>0.71316304544879461</v>
      </c>
      <c r="E23" s="208">
        <f>'[8]Activos '!DU38/10^9</f>
        <v>5.351885743950084</v>
      </c>
      <c r="F23" s="208">
        <f>'[8]Activos '!DV38/10^9</f>
        <v>0</v>
      </c>
    </row>
    <row r="24" spans="1:8" ht="16.5" x14ac:dyDescent="0.3">
      <c r="A24" s="206">
        <v>37164</v>
      </c>
      <c r="B24" s="207">
        <f>'[8]Activos '!DR39/10^9</f>
        <v>8.9253336513929984</v>
      </c>
      <c r="C24" s="208">
        <f>'[8]Activos '!DS39/10^9</f>
        <v>2.7209446479043549</v>
      </c>
      <c r="D24" s="208">
        <f>'[8]Activos '!DT39/10^9</f>
        <v>0.69779116394531671</v>
      </c>
      <c r="E24" s="208">
        <f>'[8]Activos '!DU39/10^9</f>
        <v>5.5065978395433266</v>
      </c>
      <c r="F24" s="208">
        <f>'[8]Activos '!DV39/10^9</f>
        <v>0</v>
      </c>
    </row>
    <row r="25" spans="1:8" ht="16.5" x14ac:dyDescent="0.3">
      <c r="A25" s="206">
        <v>37195</v>
      </c>
      <c r="B25" s="207">
        <f>'[8]Activos '!DR40/10^9</f>
        <v>8.7906919857842922</v>
      </c>
      <c r="C25" s="208">
        <f>'[8]Activos '!DS40/10^9</f>
        <v>2.6617099307941858</v>
      </c>
      <c r="D25" s="208">
        <f>'[8]Activos '!DT40/10^9</f>
        <v>0.71853938083763202</v>
      </c>
      <c r="E25" s="208">
        <f>'[8]Activos '!DU40/10^9</f>
        <v>5.4104426741524749</v>
      </c>
      <c r="F25" s="208">
        <f>'[8]Activos '!DV40/10^9</f>
        <v>0</v>
      </c>
    </row>
    <row r="26" spans="1:8" ht="16.5" x14ac:dyDescent="0.3">
      <c r="A26" s="206">
        <v>37225</v>
      </c>
      <c r="B26" s="207">
        <f>'[8]Activos '!DR41/10^9</f>
        <v>8.7204334761148345</v>
      </c>
      <c r="C26" s="208">
        <f>'[8]Activos '!DS41/10^9</f>
        <v>2.5693452039448568</v>
      </c>
      <c r="D26" s="208">
        <f>'[8]Activos '!DT41/10^9</f>
        <v>0.66236425193239545</v>
      </c>
      <c r="E26" s="208">
        <f>'[8]Activos '!DU41/10^9</f>
        <v>5.4887240202375818</v>
      </c>
      <c r="F26" s="208">
        <f>'[8]Activos '!DV41/10^9</f>
        <v>0</v>
      </c>
    </row>
    <row r="27" spans="1:8" ht="16.5" x14ac:dyDescent="0.3">
      <c r="A27" s="206">
        <v>37256</v>
      </c>
      <c r="B27" s="207">
        <f>'[8]Activos '!DR42/10^9</f>
        <v>8.3300841868935844</v>
      </c>
      <c r="C27" s="208">
        <f>'[8]Activos '!DS42/10^9</f>
        <v>2.3255028457857678</v>
      </c>
      <c r="D27" s="208">
        <f>'[8]Activos '!DT42/10^9</f>
        <v>0.63703886523098507</v>
      </c>
      <c r="E27" s="208">
        <f>'[8]Activos '!DU42/10^9</f>
        <v>5.3675424758768306</v>
      </c>
      <c r="F27" s="208">
        <f>'[8]Activos '!DV42/10^9</f>
        <v>0</v>
      </c>
      <c r="H27" t="s">
        <v>4</v>
      </c>
    </row>
    <row r="28" spans="1:8" ht="16.5" x14ac:dyDescent="0.3">
      <c r="A28" s="206">
        <v>37287</v>
      </c>
      <c r="B28" s="207">
        <f>'[8]Activos '!DR43/10^9</f>
        <v>8.8164589959165767</v>
      </c>
      <c r="C28" s="208">
        <f>'[8]Activos '!DS43/10^9</f>
        <v>2.6656219729476103</v>
      </c>
      <c r="D28" s="208">
        <f>'[8]Activos '!DT43/10^9</f>
        <v>0.71711586568691554</v>
      </c>
      <c r="E28" s="208">
        <f>'[8]Activos '!DU43/10^9</f>
        <v>5.4218978816930452</v>
      </c>
      <c r="F28" s="208">
        <f>'[8]Activos '!DV43/10^9</f>
        <v>1.1823275589004449E-2</v>
      </c>
      <c r="H28" s="111" t="s">
        <v>62</v>
      </c>
    </row>
    <row r="29" spans="1:8" ht="16.5" x14ac:dyDescent="0.3">
      <c r="A29" s="206">
        <v>37315</v>
      </c>
      <c r="B29" s="207">
        <f>'[8]Activos '!DR44/10^9</f>
        <v>8.6388852738546316</v>
      </c>
      <c r="C29" s="208">
        <f>'[8]Activos '!DS44/10^9</f>
        <v>2.5388921720527775</v>
      </c>
      <c r="D29" s="208">
        <f>'[8]Activos '!DT44/10^9</f>
        <v>0.71322110053810117</v>
      </c>
      <c r="E29" s="208">
        <f>'[8]Activos '!DU44/10^9</f>
        <v>5.3745528890779282</v>
      </c>
      <c r="F29" s="208">
        <f>'[8]Activos '!DV44/10^9</f>
        <v>1.2219112185825181E-2</v>
      </c>
    </row>
    <row r="30" spans="1:8" ht="16.5" x14ac:dyDescent="0.3">
      <c r="A30" s="206">
        <v>37346</v>
      </c>
      <c r="B30" s="207">
        <f>'[8]Activos '!DR45/10^9</f>
        <v>8.568898185459787</v>
      </c>
      <c r="C30" s="208">
        <f>'[8]Activos '!DS45/10^9</f>
        <v>2.4497911346124144</v>
      </c>
      <c r="D30" s="208">
        <f>'[8]Activos '!DT45/10^9</f>
        <v>0.71320272104608706</v>
      </c>
      <c r="E30" s="208">
        <f>'[8]Activos '!DU45/10^9</f>
        <v>5.3922265607130573</v>
      </c>
      <c r="F30" s="208">
        <f>'[8]Activos '!DV45/10^9</f>
        <v>1.3677769088228505E-2</v>
      </c>
    </row>
    <row r="31" spans="1:8" ht="16.5" x14ac:dyDescent="0.3">
      <c r="A31" s="206">
        <v>37376</v>
      </c>
      <c r="B31" s="207">
        <f>'[8]Activos '!DR46/10^9</f>
        <v>8.3990165914014554</v>
      </c>
      <c r="C31" s="208">
        <f>'[8]Activos '!DS46/10^9</f>
        <v>2.355370994844622</v>
      </c>
      <c r="D31" s="208">
        <f>'[8]Activos '!DT46/10^9</f>
        <v>0.68235323862129782</v>
      </c>
      <c r="E31" s="208">
        <f>'[8]Activos '!DU46/10^9</f>
        <v>5.347086170384137</v>
      </c>
      <c r="F31" s="208">
        <f>'[8]Activos '!DV46/10^9</f>
        <v>1.4206187551397471E-2</v>
      </c>
    </row>
    <row r="32" spans="1:8" ht="16.5" x14ac:dyDescent="0.3">
      <c r="A32" s="206">
        <v>37407</v>
      </c>
      <c r="B32" s="207">
        <f>'[8]Activos '!DR47/10^9</f>
        <v>8.3244440430093913</v>
      </c>
      <c r="C32" s="208">
        <f>'[8]Activos '!DS47/10^9</f>
        <v>2.1882747173102026</v>
      </c>
      <c r="D32" s="208">
        <f>'[8]Activos '!DT47/10^9</f>
        <v>0.68083976408705182</v>
      </c>
      <c r="E32" s="208">
        <f>'[8]Activos '!DU47/10^9</f>
        <v>5.4408026808393055</v>
      </c>
      <c r="F32" s="208">
        <f>'[8]Activos '!DV47/10^9</f>
        <v>1.4526880772830318E-2</v>
      </c>
    </row>
    <row r="33" spans="1:6" ht="16.5" x14ac:dyDescent="0.3">
      <c r="A33" s="206">
        <v>37437</v>
      </c>
      <c r="B33" s="207">
        <f>'[8]Activos '!DR48/10^9</f>
        <v>8.4940020795194897</v>
      </c>
      <c r="C33" s="208">
        <f>'[8]Activos '!DS48/10^9</f>
        <v>2.3776298786469878</v>
      </c>
      <c r="D33" s="208">
        <f>'[8]Activos '!DT48/10^9</f>
        <v>0.655332861161532</v>
      </c>
      <c r="E33" s="208">
        <f>'[8]Activos '!DU48/10^9</f>
        <v>5.4459364776284751</v>
      </c>
      <c r="F33" s="208">
        <f>'[8]Activos '!DV48/10^9</f>
        <v>1.5102862082494376E-2</v>
      </c>
    </row>
    <row r="34" spans="1:6" ht="16.5" x14ac:dyDescent="0.3">
      <c r="A34" s="206">
        <v>37468</v>
      </c>
      <c r="B34" s="207">
        <f>'[8]Activos '!DR49/10^9</f>
        <v>8.5515069542839584</v>
      </c>
      <c r="C34" s="208">
        <f>'[8]Activos '!DS49/10^9</f>
        <v>2.4924705106369336</v>
      </c>
      <c r="D34" s="208">
        <f>'[8]Activos '!DT49/10^9</f>
        <v>0.64193690995348096</v>
      </c>
      <c r="E34" s="208">
        <f>'[8]Activos '!DU49/10^9</f>
        <v>5.401237354149873</v>
      </c>
      <c r="F34" s="208">
        <f>'[8]Activos '!DV49/10^9</f>
        <v>1.5862179543670103E-2</v>
      </c>
    </row>
    <row r="35" spans="1:6" ht="16.5" x14ac:dyDescent="0.3">
      <c r="A35" s="206">
        <v>37499</v>
      </c>
      <c r="B35" s="207">
        <f>'[8]Activos '!DR50/10^9</f>
        <v>7.9925034379640882</v>
      </c>
      <c r="C35" s="208">
        <f>'[8]Activos '!DS50/10^9</f>
        <v>1.9932152287761873</v>
      </c>
      <c r="D35" s="208">
        <f>'[8]Activos '!DT50/10^9</f>
        <v>0.6265049474294615</v>
      </c>
      <c r="E35" s="208">
        <f>'[8]Activos '!DU50/10^9</f>
        <v>5.3306150366033744</v>
      </c>
      <c r="F35" s="208">
        <f>'[8]Activos '!DV50/10^9</f>
        <v>4.2168225155066075E-2</v>
      </c>
    </row>
    <row r="36" spans="1:6" ht="16.5" x14ac:dyDescent="0.3">
      <c r="A36" s="206">
        <v>37529</v>
      </c>
      <c r="B36" s="207">
        <f>'[8]Activos '!DR51/10^9</f>
        <v>8.0348331239160622</v>
      </c>
      <c r="C36" s="208">
        <f>'[8]Activos '!DS51/10^9</f>
        <v>2.0265642342101837</v>
      </c>
      <c r="D36" s="208">
        <f>'[8]Activos '!DT51/10^9</f>
        <v>0.63812406312765579</v>
      </c>
      <c r="E36" s="208">
        <f>'[8]Activos '!DU51/10^9</f>
        <v>5.3278111502325514</v>
      </c>
      <c r="F36" s="208">
        <f>'[8]Activos '!DV51/10^9</f>
        <v>4.2333676345670264E-2</v>
      </c>
    </row>
    <row r="37" spans="1:6" ht="16.5" x14ac:dyDescent="0.3">
      <c r="A37" s="206">
        <v>37560</v>
      </c>
      <c r="B37" s="207">
        <f>'[8]Activos '!DR52/10^9</f>
        <v>7.9679508152185923</v>
      </c>
      <c r="C37" s="208">
        <f>'[8]Activos '!DS52/10^9</f>
        <v>2.0072594596804181</v>
      </c>
      <c r="D37" s="208">
        <f>'[8]Activos '!DT52/10^9</f>
        <v>0.64479637269259615</v>
      </c>
      <c r="E37" s="208">
        <f>'[8]Activos '!DU52/10^9</f>
        <v>5.271575811615163</v>
      </c>
      <c r="F37" s="208">
        <f>'[8]Activos '!DV52/10^9</f>
        <v>4.4319171230416128E-2</v>
      </c>
    </row>
    <row r="38" spans="1:6" ht="16.5" x14ac:dyDescent="0.3">
      <c r="A38" s="206">
        <v>37590</v>
      </c>
      <c r="B38" s="207">
        <f>'[8]Activos '!DR53/10^9</f>
        <v>8.006348095852843</v>
      </c>
      <c r="C38" s="208">
        <f>'[8]Activos '!DS53/10^9</f>
        <v>2.0532970582398176</v>
      </c>
      <c r="D38" s="208">
        <f>'[8]Activos '!DT53/10^9</f>
        <v>0.65976362843583991</v>
      </c>
      <c r="E38" s="208">
        <f>'[8]Activos '!DU53/10^9</f>
        <v>5.2480547392096346</v>
      </c>
      <c r="F38" s="208">
        <f>'[8]Activos '!DV53/10^9</f>
        <v>4.5232669967550626E-2</v>
      </c>
    </row>
    <row r="39" spans="1:6" ht="16.5" x14ac:dyDescent="0.3">
      <c r="A39" s="206">
        <v>37621</v>
      </c>
      <c r="B39" s="207">
        <f>'[8]Activos '!DR54/10^9</f>
        <v>7.6738308857991822</v>
      </c>
      <c r="C39" s="208">
        <f>'[8]Activos '!DS54/10^9</f>
        <v>1.8725685597021877</v>
      </c>
      <c r="D39" s="208">
        <f>'[8]Activos '!DT54/10^9</f>
        <v>0.61083858348201003</v>
      </c>
      <c r="E39" s="208">
        <f>'[8]Activos '!DU54/10^9</f>
        <v>5.1523738707918731</v>
      </c>
      <c r="F39" s="208">
        <f>'[8]Activos '!DV54/10^9</f>
        <v>3.8049871823111273E-2</v>
      </c>
    </row>
    <row r="40" spans="1:6" ht="16.5" x14ac:dyDescent="0.3">
      <c r="A40" s="206">
        <v>37652</v>
      </c>
      <c r="B40" s="207">
        <f>'[8]Activos '!DR55/10^9</f>
        <v>7.5663074506681243</v>
      </c>
      <c r="C40" s="208">
        <f>'[8]Activos '!DS55/10^9</f>
        <v>1.7961941908731651</v>
      </c>
      <c r="D40" s="208">
        <f>'[8]Activos '!DT55/10^9</f>
        <v>0.63656441247629258</v>
      </c>
      <c r="E40" s="208">
        <f>'[8]Activos '!DU55/10^9</f>
        <v>5.0939727776390864</v>
      </c>
      <c r="F40" s="208">
        <f>'[8]Activos '!DV55/10^9</f>
        <v>3.9576069679579315E-2</v>
      </c>
    </row>
    <row r="41" spans="1:6" ht="16.5" x14ac:dyDescent="0.3">
      <c r="A41" s="206">
        <v>37680</v>
      </c>
      <c r="B41" s="207">
        <f>'[8]Activos '!DR56/10^9</f>
        <v>7.2981466171627298</v>
      </c>
      <c r="C41" s="208">
        <f>'[8]Activos '!DS56/10^9</f>
        <v>1.6774642432494185</v>
      </c>
      <c r="D41" s="208">
        <f>'[8]Activos '!DT56/10^9</f>
        <v>0.63166639870314889</v>
      </c>
      <c r="E41" s="208">
        <f>'[8]Activos '!DU56/10^9</f>
        <v>4.9482829697792612</v>
      </c>
      <c r="F41" s="208">
        <f>'[8]Activos '!DV56/10^9</f>
        <v>4.0733005430900825E-2</v>
      </c>
    </row>
    <row r="42" spans="1:6" ht="16.5" x14ac:dyDescent="0.3">
      <c r="A42" s="206">
        <v>37711</v>
      </c>
      <c r="B42" s="207">
        <f>'[8]Activos '!DR57/10^9</f>
        <v>7.1282716049069936</v>
      </c>
      <c r="C42" s="208">
        <f>'[8]Activos '!DS57/10^9</f>
        <v>1.5839167492246731</v>
      </c>
      <c r="D42" s="208">
        <f>'[8]Activos '!DT57/10^9</f>
        <v>0.62249998774541049</v>
      </c>
      <c r="E42" s="208">
        <f>'[8]Activos '!DU57/10^9</f>
        <v>4.8829666728144785</v>
      </c>
      <c r="F42" s="208">
        <f>'[8]Activos '!DV57/10^9</f>
        <v>3.8888195122431531E-2</v>
      </c>
    </row>
    <row r="43" spans="1:6" ht="16.5" x14ac:dyDescent="0.3">
      <c r="A43" s="206">
        <v>37741</v>
      </c>
      <c r="B43" s="207">
        <f>'[8]Activos '!DR58/10^9</f>
        <v>7.0366951971241356</v>
      </c>
      <c r="C43" s="208">
        <f>'[8]Activos '!DS58/10^9</f>
        <v>1.5605527257589851</v>
      </c>
      <c r="D43" s="208">
        <f>'[8]Activos '!DT58/10^9</f>
        <v>0.60935958477383134</v>
      </c>
      <c r="E43" s="208">
        <f>'[8]Activos '!DU58/10^9</f>
        <v>4.8280169219813791</v>
      </c>
      <c r="F43" s="208">
        <f>'[8]Activos '!DV58/10^9</f>
        <v>3.8765964609940418E-2</v>
      </c>
    </row>
    <row r="44" spans="1:6" ht="16.5" x14ac:dyDescent="0.3">
      <c r="A44" s="206">
        <v>37772</v>
      </c>
      <c r="B44" s="207">
        <f>'[8]Activos '!DR59/10^9</f>
        <v>7.0500242940731708</v>
      </c>
      <c r="C44" s="208">
        <f>'[8]Activos '!DS59/10^9</f>
        <v>1.631965590243678</v>
      </c>
      <c r="D44" s="208">
        <f>'[8]Activos '!DT59/10^9</f>
        <v>0.59817437402715035</v>
      </c>
      <c r="E44" s="208">
        <f>'[8]Activos '!DU59/10^9</f>
        <v>4.7815995398037172</v>
      </c>
      <c r="F44" s="208">
        <f>'[8]Activos '!DV59/10^9</f>
        <v>3.8284789998624537E-2</v>
      </c>
    </row>
    <row r="45" spans="1:6" ht="16.5" x14ac:dyDescent="0.3">
      <c r="A45" s="206">
        <v>37802</v>
      </c>
      <c r="B45" s="207">
        <f>'[8]Activos '!DR60/10^9</f>
        <v>6.6779549146995816</v>
      </c>
      <c r="C45" s="208">
        <f>'[8]Activos '!DS60/10^9</f>
        <v>1.3948960845340792</v>
      </c>
      <c r="D45" s="208">
        <f>'[8]Activos '!DT60/10^9</f>
        <v>0.60967772819211352</v>
      </c>
      <c r="E45" s="208">
        <f>'[8]Activos '!DU60/10^9</f>
        <v>4.6345182206347415</v>
      </c>
      <c r="F45" s="208">
        <f>'[8]Activos '!DV60/10^9</f>
        <v>3.8862881338646599E-2</v>
      </c>
    </row>
    <row r="46" spans="1:6" ht="16.5" x14ac:dyDescent="0.3">
      <c r="A46" s="206">
        <v>37833</v>
      </c>
      <c r="B46" s="207">
        <f>'[8]Activos '!DR61/10^9</f>
        <v>6.5783267888086341</v>
      </c>
      <c r="C46" s="208">
        <f>'[8]Activos '!DS61/10^9</f>
        <v>1.3777089561227769</v>
      </c>
      <c r="D46" s="208">
        <f>'[8]Activos '!DT61/10^9</f>
        <v>0.58334627816477058</v>
      </c>
      <c r="E46" s="208">
        <f>'[8]Activos '!DU61/10^9</f>
        <v>4.5782586485673393</v>
      </c>
      <c r="F46" s="208">
        <f>'[8]Activos '!DV61/10^9</f>
        <v>3.9012905953747304E-2</v>
      </c>
    </row>
    <row r="47" spans="1:6" ht="16.5" x14ac:dyDescent="0.3">
      <c r="A47" s="206">
        <v>37864</v>
      </c>
      <c r="B47" s="207">
        <f>'[8]Activos '!DR62/10^9</f>
        <v>6.572238658808466</v>
      </c>
      <c r="C47" s="208">
        <f>'[8]Activos '!DS62/10^9</f>
        <v>1.3552967749079641</v>
      </c>
      <c r="D47" s="208">
        <f>'[8]Activos '!DT62/10^9</f>
        <v>0.60722819950121809</v>
      </c>
      <c r="E47" s="208">
        <f>'[8]Activos '!DU62/10^9</f>
        <v>4.5698497288715894</v>
      </c>
      <c r="F47" s="208">
        <f>'[8]Activos '!DV62/10^9</f>
        <v>3.9863955527693867E-2</v>
      </c>
    </row>
    <row r="48" spans="1:6" ht="16.5" x14ac:dyDescent="0.3">
      <c r="A48" s="206">
        <v>37894</v>
      </c>
      <c r="B48" s="207">
        <f>'[8]Activos '!DR63/10^9</f>
        <v>6.5088925486694187</v>
      </c>
      <c r="C48" s="208">
        <f>'[8]Activos '!DS63/10^9</f>
        <v>1.3711487344950806</v>
      </c>
      <c r="D48" s="208">
        <f>'[8]Activos '!DT63/10^9</f>
        <v>0.60284556158528613</v>
      </c>
      <c r="E48" s="208">
        <f>'[8]Activos '!DU63/10^9</f>
        <v>4.4974030654176849</v>
      </c>
      <c r="F48" s="208">
        <f>'[8]Activos '!DV63/10^9</f>
        <v>3.7495187171367468E-2</v>
      </c>
    </row>
    <row r="49" spans="1:6" ht="16.5" x14ac:dyDescent="0.3">
      <c r="A49" s="206">
        <v>37925</v>
      </c>
      <c r="B49" s="207">
        <f>'[8]Activos '!DR64/10^9</f>
        <v>6.3983481366680186</v>
      </c>
      <c r="C49" s="208">
        <f>'[8]Activos '!DS64/10^9</f>
        <v>1.3126395344682087</v>
      </c>
      <c r="D49" s="208">
        <f>'[8]Activos '!DT64/10^9</f>
        <v>0.59493435785566173</v>
      </c>
      <c r="E49" s="208">
        <f>'[8]Activos '!DU64/10^9</f>
        <v>4.4520482722057055</v>
      </c>
      <c r="F49" s="208">
        <f>'[8]Activos '!DV64/10^9</f>
        <v>3.8725972138442144E-2</v>
      </c>
    </row>
    <row r="50" spans="1:6" ht="16.5" x14ac:dyDescent="0.3">
      <c r="A50" s="206">
        <v>37955</v>
      </c>
      <c r="B50" s="207">
        <f>'[8]Activos '!DR65/10^9</f>
        <v>6.244828125197567</v>
      </c>
      <c r="C50" s="208">
        <f>'[8]Activos '!DS65/10^9</f>
        <v>1.2196345313020447</v>
      </c>
      <c r="D50" s="208">
        <f>'[8]Activos '!DT65/10^9</f>
        <v>0.6078267860594101</v>
      </c>
      <c r="E50" s="208">
        <f>'[8]Activos '!DU65/10^9</f>
        <v>4.37574140828261</v>
      </c>
      <c r="F50" s="208">
        <f>'[8]Activos '!DV65/10^9</f>
        <v>4.1625399553502092E-2</v>
      </c>
    </row>
    <row r="51" spans="1:6" ht="16.5" x14ac:dyDescent="0.3">
      <c r="A51" s="206">
        <v>37986</v>
      </c>
      <c r="B51" s="207">
        <f>'[8]Activos '!DR66/10^9</f>
        <v>5.7787579062738192</v>
      </c>
      <c r="C51" s="208">
        <f>'[8]Activos '!DS66/10^9</f>
        <v>1.1173890971400247</v>
      </c>
      <c r="D51" s="208">
        <f>'[8]Activos '!DT66/10^9</f>
        <v>0.56718320490479335</v>
      </c>
      <c r="E51" s="208">
        <f>'[8]Activos '!DU66/10^9</f>
        <v>4.0527798631856626</v>
      </c>
      <c r="F51" s="208">
        <f>'[8]Activos '!DV66/10^9</f>
        <v>4.1405741043338377E-2</v>
      </c>
    </row>
    <row r="52" spans="1:6" ht="16.5" x14ac:dyDescent="0.3">
      <c r="A52" s="206">
        <v>38017</v>
      </c>
      <c r="B52" s="207">
        <f>'[8]Activos '!DR67/10^9</f>
        <v>5.8729194414215851</v>
      </c>
      <c r="C52" s="208">
        <f>'[8]Activos '!DS67/10^9</f>
        <v>1.2000003581851884</v>
      </c>
      <c r="D52" s="208">
        <f>'[8]Activos '!DT67/10^9</f>
        <v>0.60218429595344436</v>
      </c>
      <c r="E52" s="208">
        <f>'[8]Activos '!DU67/10^9</f>
        <v>4.0268737710972751</v>
      </c>
      <c r="F52" s="208">
        <f>'[8]Activos '!DV67/10^9</f>
        <v>4.3861016185677199E-2</v>
      </c>
    </row>
    <row r="53" spans="1:6" ht="16.5" x14ac:dyDescent="0.3">
      <c r="A53" s="206">
        <v>38046</v>
      </c>
      <c r="B53" s="207">
        <f>'[8]Activos '!DR68/10^9</f>
        <v>5.6768175778052736</v>
      </c>
      <c r="C53" s="208">
        <f>'[8]Activos '!DS68/10^9</f>
        <v>1.1305906710548568</v>
      </c>
      <c r="D53" s="208">
        <f>'[8]Activos '!DT68/10^9</f>
        <v>0.59755974512642707</v>
      </c>
      <c r="E53" s="208">
        <f>'[8]Activos '!DU68/10^9</f>
        <v>3.9031751605053229</v>
      </c>
      <c r="F53" s="208">
        <f>'[8]Activos '!DV68/10^9</f>
        <v>4.5492001118668003E-2</v>
      </c>
    </row>
    <row r="54" spans="1:6" ht="16.5" x14ac:dyDescent="0.3">
      <c r="A54" s="206">
        <v>38077</v>
      </c>
      <c r="B54" s="207">
        <f>'[8]Activos '!DR69/10^9</f>
        <v>5.5363947158729392</v>
      </c>
      <c r="C54" s="208">
        <f>'[8]Activos '!DS69/10^9</f>
        <v>1.1008430069981423</v>
      </c>
      <c r="D54" s="208">
        <f>'[8]Activos '!DT69/10^9</f>
        <v>0.60750612699870066</v>
      </c>
      <c r="E54" s="208">
        <f>'[8]Activos '!DU69/10^9</f>
        <v>3.7807562813166582</v>
      </c>
      <c r="F54" s="208">
        <f>'[8]Activos '!DV69/10^9</f>
        <v>4.728930055943889E-2</v>
      </c>
    </row>
    <row r="55" spans="1:6" ht="16.5" x14ac:dyDescent="0.3">
      <c r="A55" s="206">
        <v>38107</v>
      </c>
      <c r="B55" s="207">
        <f>'[8]Activos '!DR70/10^9</f>
        <v>5.5000057020640583</v>
      </c>
      <c r="C55" s="208">
        <f>'[8]Activos '!DS70/10^9</f>
        <v>1.1159140312002593</v>
      </c>
      <c r="D55" s="208">
        <f>'[8]Activos '!DT70/10^9</f>
        <v>0.62048831023884232</v>
      </c>
      <c r="E55" s="208">
        <f>'[8]Activos '!DU70/10^9</f>
        <v>3.7128410391129654</v>
      </c>
      <c r="F55" s="208">
        <f>'[8]Activos '!DV70/10^9</f>
        <v>5.0762321511991546E-2</v>
      </c>
    </row>
    <row r="56" spans="1:6" ht="16.5" x14ac:dyDescent="0.3">
      <c r="A56" s="206">
        <v>38138</v>
      </c>
      <c r="B56" s="207">
        <f>'[8]Activos '!DR71/10^9</f>
        <v>5.2219885242501434</v>
      </c>
      <c r="C56" s="208">
        <f>'[8]Activos '!DS71/10^9</f>
        <v>1.0915358445080174</v>
      </c>
      <c r="D56" s="208">
        <f>'[8]Activos '!DT71/10^9</f>
        <v>0.62314936103706675</v>
      </c>
      <c r="E56" s="208">
        <f>'[8]Activos '!DU71/10^9</f>
        <v>3.4555608017961008</v>
      </c>
      <c r="F56" s="208">
        <f>'[8]Activos '!DV71/10^9</f>
        <v>5.1742516908958147E-2</v>
      </c>
    </row>
    <row r="57" spans="1:6" ht="16.5" x14ac:dyDescent="0.3">
      <c r="A57" s="206">
        <v>38168</v>
      </c>
      <c r="B57" s="207">
        <f>'[8]Activos '!DR72/10^9</f>
        <v>4.4273019738694721</v>
      </c>
      <c r="C57" s="208">
        <f>'[8]Activos '!DS72/10^9</f>
        <v>1.0884734852443378</v>
      </c>
      <c r="D57" s="208">
        <f>'[8]Activos '!DT72/10^9</f>
        <v>0.61251015487633953</v>
      </c>
      <c r="E57" s="208">
        <f>'[8]Activos '!DU72/10^9</f>
        <v>2.6738848243176632</v>
      </c>
      <c r="F57" s="208">
        <f>'[8]Activos '!DV72/10^9</f>
        <v>5.2433509431132293E-2</v>
      </c>
    </row>
    <row r="58" spans="1:6" ht="16.5" x14ac:dyDescent="0.3">
      <c r="A58" s="206">
        <v>38199</v>
      </c>
      <c r="B58" s="207">
        <f>'[8]Activos '!DR73/10^9</f>
        <v>4.4342667338145176</v>
      </c>
      <c r="C58" s="208">
        <f>'[8]Activos '!DS73/10^9</f>
        <v>1.1057626433225913</v>
      </c>
      <c r="D58" s="208">
        <f>'[8]Activos '!DT73/10^9</f>
        <v>0.63838495954712549</v>
      </c>
      <c r="E58" s="208">
        <f>'[8]Activos '!DU73/10^9</f>
        <v>2.6344194060387101</v>
      </c>
      <c r="F58" s="208">
        <f>'[8]Activos '!DV73/10^9</f>
        <v>5.5699724906090556E-2</v>
      </c>
    </row>
    <row r="59" spans="1:6" ht="16.5" x14ac:dyDescent="0.3">
      <c r="A59" s="206">
        <v>38230</v>
      </c>
      <c r="B59" s="207">
        <f>'[8]Activos '!DR74/10^9</f>
        <v>3.9733152634508779</v>
      </c>
      <c r="C59" s="208">
        <f>'[8]Activos '!DS74/10^9</f>
        <v>1.0510040816491402</v>
      </c>
      <c r="D59" s="208">
        <f>'[8]Activos '!DT74/10^9</f>
        <v>0.62536663678065463</v>
      </c>
      <c r="E59" s="208">
        <f>'[8]Activos '!DU74/10^9</f>
        <v>2.2419905870711228</v>
      </c>
      <c r="F59" s="208">
        <f>'[8]Activos '!DV74/10^9</f>
        <v>5.495395794996058E-2</v>
      </c>
    </row>
    <row r="60" spans="1:6" ht="16.5" x14ac:dyDescent="0.3">
      <c r="A60" s="206">
        <v>38260</v>
      </c>
      <c r="B60" s="207">
        <f>'[8]Activos '!DR75/10^9</f>
        <v>3.5292775876639375</v>
      </c>
      <c r="C60" s="208">
        <f>'[8]Activos '!DS75/10^9</f>
        <v>1.0338097944739473</v>
      </c>
      <c r="D60" s="208">
        <f>'[8]Activos '!DT75/10^9</f>
        <v>0.62274948539690933</v>
      </c>
      <c r="E60" s="208">
        <f>'[8]Activos '!DU75/10^9</f>
        <v>1.8165924870910111</v>
      </c>
      <c r="F60" s="208">
        <f>'[8]Activos '!DV75/10^9</f>
        <v>5.6125820702070103E-2</v>
      </c>
    </row>
    <row r="61" spans="1:6" ht="16.5" x14ac:dyDescent="0.3">
      <c r="A61" s="206">
        <v>38291</v>
      </c>
      <c r="B61" s="207">
        <f>'[8]Activos '!DR76/10^9</f>
        <v>3.3672342630918126</v>
      </c>
      <c r="C61" s="208">
        <f>'[8]Activos '!DS76/10^9</f>
        <v>0.92763959691430142</v>
      </c>
      <c r="D61" s="208">
        <f>'[8]Activos '!DT76/10^9</f>
        <v>0.64258872487188734</v>
      </c>
      <c r="E61" s="208">
        <f>'[8]Activos '!DU76/10^9</f>
        <v>1.7384548856170063</v>
      </c>
      <c r="F61" s="208">
        <f>'[8]Activos '!DV76/10^9</f>
        <v>5.8551055688617813E-2</v>
      </c>
    </row>
    <row r="62" spans="1:6" ht="16.5" x14ac:dyDescent="0.3">
      <c r="A62" s="206">
        <v>38321</v>
      </c>
      <c r="B62" s="207">
        <f>'[8]Activos '!DR77/10^9</f>
        <v>3.2138409544959718</v>
      </c>
      <c r="C62" s="208">
        <f>'[8]Activos '!DS77/10^9</f>
        <v>0.91068520494764416</v>
      </c>
      <c r="D62" s="208">
        <f>'[8]Activos '!DT77/10^9</f>
        <v>0.65491248410001857</v>
      </c>
      <c r="E62" s="208">
        <f>'[8]Activos '!DU77/10^9</f>
        <v>1.5808426716113537</v>
      </c>
      <c r="F62" s="208">
        <f>'[8]Activos '!DV77/10^9</f>
        <v>6.7400593836955139E-2</v>
      </c>
    </row>
    <row r="63" spans="1:6" ht="16.5" x14ac:dyDescent="0.3">
      <c r="A63" s="206">
        <v>38352</v>
      </c>
      <c r="B63" s="207">
        <f>'[8]Activos '!DR78/10^9</f>
        <v>2.6647921894266817</v>
      </c>
      <c r="C63" s="208">
        <f>'[8]Activos '!DS78/10^9</f>
        <v>0.8723974244589916</v>
      </c>
      <c r="D63" s="208">
        <f>'[8]Activos '!DT78/10^9</f>
        <v>0.59061915102288742</v>
      </c>
      <c r="E63" s="208">
        <f>'[8]Activos '!DU78/10^9</f>
        <v>1.1398561225396704</v>
      </c>
      <c r="F63" s="208">
        <f>'[8]Activos '!DV78/10^9</f>
        <v>6.1919491405131692E-2</v>
      </c>
    </row>
    <row r="64" spans="1:6" ht="16.5" x14ac:dyDescent="0.3">
      <c r="A64" s="206">
        <v>38383</v>
      </c>
      <c r="B64" s="207">
        <f>'[8]Activos '!DR79/10^9</f>
        <v>2.6931136474004473</v>
      </c>
      <c r="C64" s="208">
        <f>'[8]Activos '!DS79/10^9</f>
        <v>0.83968141493568194</v>
      </c>
      <c r="D64" s="208">
        <f>'[8]Activos '!DT79/10^9</f>
        <v>0.61894517852224828</v>
      </c>
      <c r="E64" s="208">
        <f>'[8]Activos '!DU79/10^9</f>
        <v>1.1673701142473385</v>
      </c>
      <c r="F64" s="208">
        <f>'[8]Activos '!DV79/10^9</f>
        <v>6.7116939695178734E-2</v>
      </c>
    </row>
    <row r="65" spans="1:6" ht="16.5" x14ac:dyDescent="0.3">
      <c r="A65" s="206">
        <v>38411</v>
      </c>
      <c r="B65" s="207">
        <f>'[8]Activos '!DR80/10^9</f>
        <v>2.6788639438725119</v>
      </c>
      <c r="C65" s="208">
        <f>'[8]Activos '!DS80/10^9</f>
        <v>0.83144522058759085</v>
      </c>
      <c r="D65" s="208">
        <f>'[8]Activos '!DT80/10^9</f>
        <v>0.63292158843222723</v>
      </c>
      <c r="E65" s="208">
        <f>'[8]Activos '!DU80/10^9</f>
        <v>1.1439722199358664</v>
      </c>
      <c r="F65" s="208">
        <f>'[8]Activos '!DV80/10^9</f>
        <v>7.0524914916827136E-2</v>
      </c>
    </row>
    <row r="66" spans="1:6" ht="16.5" x14ac:dyDescent="0.3">
      <c r="A66" s="206">
        <v>38442</v>
      </c>
      <c r="B66" s="207">
        <f>'[8]Activos '!DR81/10^9</f>
        <v>2.5870102205185046</v>
      </c>
      <c r="C66" s="208">
        <f>'[8]Activos '!DS81/10^9</f>
        <v>0.86029419047727596</v>
      </c>
      <c r="D66" s="208">
        <f>'[8]Activos '!DT81/10^9</f>
        <v>0.64853576581411942</v>
      </c>
      <c r="E66" s="208">
        <f>'[8]Activos '!DU81/10^9</f>
        <v>1.0089526649977705</v>
      </c>
      <c r="F66" s="208">
        <f>'[8]Activos '!DV81/10^9</f>
        <v>6.9227599229338896E-2</v>
      </c>
    </row>
    <row r="67" spans="1:6" ht="16.5" x14ac:dyDescent="0.3">
      <c r="A67" s="206">
        <v>38472</v>
      </c>
      <c r="B67" s="207">
        <f>'[8]Activos '!DR82/10^9</f>
        <v>2.6224767659865544</v>
      </c>
      <c r="C67" s="208">
        <f>'[8]Activos '!DS82/10^9</f>
        <v>0.87279788471250019</v>
      </c>
      <c r="D67" s="208">
        <f>'[8]Activos '!DT82/10^9</f>
        <v>0.68654600936559629</v>
      </c>
      <c r="E67" s="208">
        <f>'[8]Activos '!DU82/10^9</f>
        <v>0.99198192816134789</v>
      </c>
      <c r="F67" s="208">
        <f>'[8]Activos '!DV82/10^9</f>
        <v>7.1150943747110354E-2</v>
      </c>
    </row>
    <row r="68" spans="1:6" ht="16.5" x14ac:dyDescent="0.3">
      <c r="A68" s="206">
        <v>38503</v>
      </c>
      <c r="B68" s="207">
        <f>'[8]Activos '!DR83/10^9</f>
        <v>2.6200007279908442</v>
      </c>
      <c r="C68" s="208">
        <f>'[8]Activos '!DS83/10^9</f>
        <v>0.84583227775523162</v>
      </c>
      <c r="D68" s="208">
        <f>'[8]Activos '!DT83/10^9</f>
        <v>0.70412312756124806</v>
      </c>
      <c r="E68" s="208">
        <f>'[8]Activos '!DU83/10^9</f>
        <v>0.99779482358675375</v>
      </c>
      <c r="F68" s="208">
        <f>'[8]Activos '!DV83/10^9</f>
        <v>7.2250499087611039E-2</v>
      </c>
    </row>
    <row r="69" spans="1:6" ht="16.5" x14ac:dyDescent="0.3">
      <c r="A69" s="206">
        <v>38533</v>
      </c>
      <c r="B69" s="207">
        <f>'[8]Activos '!DR84/10^9</f>
        <v>2.5502476873478499</v>
      </c>
      <c r="C69" s="208">
        <f>'[8]Activos '!DS84/10^9</f>
        <v>0.84246252341099059</v>
      </c>
      <c r="D69" s="208">
        <f>'[8]Activos '!DT84/10^9</f>
        <v>0.6612568521861425</v>
      </c>
      <c r="E69" s="208">
        <f>'[8]Activos '!DU84/10^9</f>
        <v>0.97447830405158009</v>
      </c>
      <c r="F69" s="208">
        <f>'[8]Activos '!DV84/10^9</f>
        <v>7.20500076991369E-2</v>
      </c>
    </row>
    <row r="70" spans="1:6" ht="16.5" x14ac:dyDescent="0.3">
      <c r="A70" s="206">
        <v>38564</v>
      </c>
      <c r="B70" s="207">
        <f>'[8]Activos '!DR85/10^9</f>
        <v>2.5872126314293133</v>
      </c>
      <c r="C70" s="208">
        <f>'[8]Activos '!DS85/10^9</f>
        <v>0.8647993492653987</v>
      </c>
      <c r="D70" s="208">
        <f>'[8]Activos '!DT85/10^9</f>
        <v>0.68935979495203092</v>
      </c>
      <c r="E70" s="208">
        <f>'[8]Activos '!DU85/10^9</f>
        <v>0.96020404983869823</v>
      </c>
      <c r="F70" s="208">
        <f>'[8]Activos '!DV85/10^9</f>
        <v>7.2849437373185152E-2</v>
      </c>
    </row>
    <row r="71" spans="1:6" ht="16.5" x14ac:dyDescent="0.3">
      <c r="A71" s="206">
        <v>38595</v>
      </c>
      <c r="B71" s="207">
        <f>'[8]Activos '!DR86/10^9</f>
        <v>2.6110240636409898</v>
      </c>
      <c r="C71" s="208">
        <f>'[8]Activos '!DS86/10^9</f>
        <v>0.89049539442953818</v>
      </c>
      <c r="D71" s="208">
        <f>'[8]Activos '!DT86/10^9</f>
        <v>0.6915610916630166</v>
      </c>
      <c r="E71" s="208">
        <f>'[8]Activos '!DU86/10^9</f>
        <v>0.9542508906893683</v>
      </c>
      <c r="F71" s="208">
        <f>'[8]Activos '!DV86/10^9</f>
        <v>7.4716686859066739E-2</v>
      </c>
    </row>
    <row r="72" spans="1:6" ht="16.5" x14ac:dyDescent="0.3">
      <c r="A72" s="206">
        <v>38625</v>
      </c>
      <c r="B72" s="207">
        <f>'[8]Activos '!DR87/10^9</f>
        <v>2.5474689290450314</v>
      </c>
      <c r="C72" s="208">
        <f>'[8]Activos '!DS87/10^9</f>
        <v>0.87992648819498465</v>
      </c>
      <c r="D72" s="208">
        <f>'[8]Activos '!DT87/10^9</f>
        <v>0.7045485965039634</v>
      </c>
      <c r="E72" s="208">
        <f>'[8]Activos '!DU87/10^9</f>
        <v>0.8870682109354</v>
      </c>
      <c r="F72" s="208">
        <f>'[8]Activos '!DV87/10^9</f>
        <v>7.5925633410683424E-2</v>
      </c>
    </row>
    <row r="73" spans="1:6" ht="16.5" x14ac:dyDescent="0.3">
      <c r="A73" s="206">
        <v>38656</v>
      </c>
      <c r="B73" s="207">
        <f>'[8]Activos '!DR88/10^9</f>
        <v>2.5555871660710783</v>
      </c>
      <c r="C73" s="208">
        <f>'[8]Activos '!DS88/10^9</f>
        <v>0.88587756219055469</v>
      </c>
      <c r="D73" s="208">
        <f>'[8]Activos '!DT88/10^9</f>
        <v>0.7335960502398382</v>
      </c>
      <c r="E73" s="208">
        <f>'[8]Activos '!DU88/10^9</f>
        <v>0.86479901034667106</v>
      </c>
      <c r="F73" s="208">
        <f>'[8]Activos '!DV88/10^9</f>
        <v>7.1314543294014043E-2</v>
      </c>
    </row>
    <row r="74" spans="1:6" ht="16.5" x14ac:dyDescent="0.3">
      <c r="A74" s="206">
        <v>38686</v>
      </c>
      <c r="B74" s="207">
        <f>'[8]Activos '!DR89/10^9</f>
        <v>2.5213453257725988</v>
      </c>
      <c r="C74" s="208">
        <f>'[8]Activos '!DS89/10^9</f>
        <v>0.87059096902696687</v>
      </c>
      <c r="D74" s="208">
        <f>'[8]Activos '!DT89/10^9</f>
        <v>0.75804296113928094</v>
      </c>
      <c r="E74" s="208">
        <f>'[8]Activos '!DU89/10^9</f>
        <v>0.82048001340005694</v>
      </c>
      <c r="F74" s="208">
        <f>'[8]Activos '!DV89/10^9</f>
        <v>7.223138220629427E-2</v>
      </c>
    </row>
    <row r="75" spans="1:6" ht="16.5" x14ac:dyDescent="0.3">
      <c r="A75" s="206">
        <v>38717</v>
      </c>
      <c r="B75" s="207">
        <f>'[8]Activos '!DR90/10^9</f>
        <v>2.2414627012192399</v>
      </c>
      <c r="C75" s="208">
        <f>'[8]Activos '!DS90/10^9</f>
        <v>0.81889101802131803</v>
      </c>
      <c r="D75" s="208">
        <f>'[8]Activos '!DT90/10^9</f>
        <v>0.73023170097174384</v>
      </c>
      <c r="E75" s="208">
        <f>'[8]Activos '!DU90/10^9</f>
        <v>0.61769893421952704</v>
      </c>
      <c r="F75" s="208">
        <f>'[8]Activos '!DV90/10^9</f>
        <v>7.4641048006650682E-2</v>
      </c>
    </row>
    <row r="76" spans="1:6" ht="16.5" x14ac:dyDescent="0.3">
      <c r="A76" s="206">
        <v>38748</v>
      </c>
      <c r="B76" s="207">
        <f>'[8]Activos '!DR91/10^9</f>
        <v>2.3438946553030924</v>
      </c>
      <c r="C76" s="208">
        <f>'[8]Activos '!DS91/10^9</f>
        <v>0.849719875816074</v>
      </c>
      <c r="D76" s="208">
        <f>'[8]Activos '!DT91/10^9</f>
        <v>0.77917979289067207</v>
      </c>
      <c r="E76" s="208">
        <f>'[8]Activos '!DU91/10^9</f>
        <v>0.6361328569735667</v>
      </c>
      <c r="F76" s="208">
        <f>'[8]Activos '!DV91/10^9</f>
        <v>7.8862129622779942E-2</v>
      </c>
    </row>
    <row r="77" spans="1:6" ht="16.5" x14ac:dyDescent="0.3">
      <c r="A77" s="206">
        <v>38776</v>
      </c>
      <c r="B77" s="207">
        <f>'[8]Activos '!DR92/10^9</f>
        <v>2.3380404939377892</v>
      </c>
      <c r="C77" s="208">
        <f>'[8]Activos '!DS92/10^9</f>
        <v>0.83683145727927022</v>
      </c>
      <c r="D77" s="208">
        <f>'[8]Activos '!DT92/10^9</f>
        <v>0.78969329854482795</v>
      </c>
      <c r="E77" s="208">
        <f>'[8]Activos '!DU92/10^9</f>
        <v>0.6252578414535902</v>
      </c>
      <c r="F77" s="208">
        <f>'[8]Activos '!DV92/10^9</f>
        <v>8.6257896660101169E-2</v>
      </c>
    </row>
    <row r="78" spans="1:6" ht="16.5" x14ac:dyDescent="0.3">
      <c r="A78" s="206">
        <v>38807</v>
      </c>
      <c r="B78" s="207">
        <f>'[8]Activos '!DR93/10^9</f>
        <v>2.3609762269641528</v>
      </c>
      <c r="C78" s="208">
        <f>'[8]Activos '!DS93/10^9</f>
        <v>0.84195892613516865</v>
      </c>
      <c r="D78" s="208">
        <f>'[8]Activos '!DT93/10^9</f>
        <v>0.81549657720534374</v>
      </c>
      <c r="E78" s="208">
        <f>'[8]Activos '!DU93/10^9</f>
        <v>0.61176637764764419</v>
      </c>
      <c r="F78" s="208">
        <f>'[8]Activos '!DV93/10^9</f>
        <v>9.1754345975996188E-2</v>
      </c>
    </row>
    <row r="79" spans="1:6" ht="16.5" x14ac:dyDescent="0.3">
      <c r="A79" s="206">
        <v>38837</v>
      </c>
      <c r="B79" s="207">
        <f>'[8]Activos '!DR94/10^9</f>
        <v>2.4756780137381869</v>
      </c>
      <c r="C79" s="208">
        <f>'[8]Activos '!DS94/10^9</f>
        <v>0.90717376751688172</v>
      </c>
      <c r="D79" s="208">
        <f>'[8]Activos '!DT94/10^9</f>
        <v>0.88067707580702426</v>
      </c>
      <c r="E79" s="208">
        <f>'[8]Activos '!DU94/10^9</f>
        <v>0.59041522317993889</v>
      </c>
      <c r="F79" s="208">
        <f>'[8]Activos '!DV94/10^9</f>
        <v>9.74119472343421E-2</v>
      </c>
    </row>
    <row r="80" spans="1:6" ht="16.5" x14ac:dyDescent="0.3">
      <c r="A80" s="206">
        <v>38868</v>
      </c>
      <c r="B80" s="207">
        <f>'[8]Activos '!DR95/10^9</f>
        <v>2.5640400571880044</v>
      </c>
      <c r="C80" s="208">
        <f>'[8]Activos '!DS95/10^9</f>
        <v>0.94831399669831984</v>
      </c>
      <c r="D80" s="208">
        <f>'[8]Activos '!DT95/10^9</f>
        <v>0.92250998753017965</v>
      </c>
      <c r="E80" s="208">
        <f>'[8]Activos '!DU95/10^9</f>
        <v>0.59355842210293652</v>
      </c>
      <c r="F80" s="208">
        <f>'[8]Activos '!DV95/10^9</f>
        <v>9.9657650856568428E-2</v>
      </c>
    </row>
    <row r="81" spans="1:6" ht="16.5" x14ac:dyDescent="0.3">
      <c r="A81" s="206">
        <v>38898</v>
      </c>
      <c r="B81" s="207">
        <f>'[8]Activos '!DR96/10^9</f>
        <v>2.46806593557434</v>
      </c>
      <c r="C81" s="208">
        <f>'[8]Activos '!DS96/10^9</f>
        <v>0.88617735836273437</v>
      </c>
      <c r="D81" s="208">
        <f>'[8]Activos '!DT96/10^9</f>
        <v>0.93935777428165734</v>
      </c>
      <c r="E81" s="208">
        <f>'[8]Activos '!DU96/10^9</f>
        <v>0.5381387363992528</v>
      </c>
      <c r="F81" s="208">
        <f>'[8]Activos '!DV96/10^9</f>
        <v>0.10439206653069434</v>
      </c>
    </row>
    <row r="82" spans="1:6" ht="16.5" x14ac:dyDescent="0.3">
      <c r="A82" s="206">
        <v>38929</v>
      </c>
      <c r="B82" s="207">
        <f>'[8]Activos '!DR97/10^9</f>
        <v>2.5121513375214497</v>
      </c>
      <c r="C82" s="208">
        <f>'[8]Activos '!DS97/10^9</f>
        <v>0.90572906101787187</v>
      </c>
      <c r="D82" s="208">
        <f>'[8]Activos '!DT97/10^9</f>
        <v>0.98380685709627091</v>
      </c>
      <c r="E82" s="208">
        <f>'[8]Activos '!DU97/10^9</f>
        <v>0.51639609516766161</v>
      </c>
      <c r="F82" s="208">
        <f>'[8]Activos '!DV97/10^9</f>
        <v>0.10621932423964506</v>
      </c>
    </row>
    <row r="83" spans="1:6" ht="16.5" x14ac:dyDescent="0.3">
      <c r="A83" s="206">
        <v>38960</v>
      </c>
      <c r="B83" s="207">
        <f>'[8]Activos '!DR98/10^9</f>
        <v>2.4761798513869224</v>
      </c>
      <c r="C83" s="208">
        <f>'[8]Activos '!DS98/10^9</f>
        <v>0.85351261774150189</v>
      </c>
      <c r="D83" s="208">
        <f>'[8]Activos '!DT98/10^9</f>
        <v>1.0011270286447342</v>
      </c>
      <c r="E83" s="208">
        <f>'[8]Activos '!DU98/10^9</f>
        <v>0.51609039085138209</v>
      </c>
      <c r="F83" s="208">
        <f>'[8]Activos '!DV98/10^9</f>
        <v>0.10544981414930527</v>
      </c>
    </row>
    <row r="84" spans="1:6" ht="16.5" x14ac:dyDescent="0.3">
      <c r="A84" s="206">
        <v>38990</v>
      </c>
      <c r="B84" s="207">
        <f>'[8]Activos '!DR99/10^9</f>
        <v>2.5314011380284001</v>
      </c>
      <c r="C84" s="208">
        <f>'[8]Activos '!DS99/10^9</f>
        <v>0.90358227107656075</v>
      </c>
      <c r="D84" s="208">
        <f>'[8]Activos '!DT99/10^9</f>
        <v>1.0171665438874737</v>
      </c>
      <c r="E84" s="208">
        <f>'[8]Activos '!DU99/10^9</f>
        <v>0.50344634748898431</v>
      </c>
      <c r="F84" s="208">
        <f>'[8]Activos '!DV99/10^9</f>
        <v>0.10720597557537988</v>
      </c>
    </row>
    <row r="85" spans="1:6" ht="16.5" x14ac:dyDescent="0.3">
      <c r="A85" s="206">
        <v>39021</v>
      </c>
      <c r="B85" s="207">
        <f>'[8]Activos '!DR100/10^9</f>
        <v>2.6126123963816723</v>
      </c>
      <c r="C85" s="208">
        <f>'[8]Activos '!DS100/10^9</f>
        <v>0.91135316132285671</v>
      </c>
      <c r="D85" s="208">
        <f>'[8]Activos '!DT100/10^9</f>
        <v>1.0928392766724457</v>
      </c>
      <c r="E85" s="208">
        <f>'[8]Activos '!DU100/10^9</f>
        <v>0.49975659337087186</v>
      </c>
      <c r="F85" s="208">
        <f>'[8]Activos '!DV100/10^9</f>
        <v>0.10866336501549875</v>
      </c>
    </row>
    <row r="86" spans="1:6" ht="16.5" x14ac:dyDescent="0.3">
      <c r="A86" s="206">
        <v>39051</v>
      </c>
      <c r="B86" s="207">
        <f>'[8]Activos '!DR101/10^9</f>
        <v>2.6114100422843038</v>
      </c>
      <c r="C86" s="208">
        <f>'[8]Activos '!DS101/10^9</f>
        <v>0.89799094525950496</v>
      </c>
      <c r="D86" s="208">
        <f>'[8]Activos '!DT101/10^9</f>
        <v>1.1091106155742585</v>
      </c>
      <c r="E86" s="208">
        <f>'[8]Activos '!DU101/10^9</f>
        <v>0.49510618202030504</v>
      </c>
      <c r="F86" s="208">
        <f>'[8]Activos '!DV101/10^9</f>
        <v>0.10920229943023561</v>
      </c>
    </row>
    <row r="87" spans="1:6" ht="16.5" x14ac:dyDescent="0.3">
      <c r="A87" s="206">
        <v>39082</v>
      </c>
      <c r="B87" s="207">
        <f>'[8]Activos '!DR102/10^9</f>
        <v>2.6133781779011196</v>
      </c>
      <c r="C87" s="208">
        <f>'[8]Activos '!DS102/10^9</f>
        <v>0.87819424377995203</v>
      </c>
      <c r="D87" s="208">
        <f>'[8]Activos '!DT102/10^9</f>
        <v>1.132760786135077</v>
      </c>
      <c r="E87" s="208">
        <f>'[8]Activos '!DU102/10^9</f>
        <v>0.4921025490830408</v>
      </c>
      <c r="F87" s="208">
        <f>'[8]Activos '!DV102/10^9</f>
        <v>0.11032059890305192</v>
      </c>
    </row>
    <row r="88" spans="1:6" ht="16.5" x14ac:dyDescent="0.3">
      <c r="A88" s="206">
        <v>39113</v>
      </c>
      <c r="B88" s="207">
        <f>'[8]Activos '!DR103/10^9</f>
        <v>2.7267819067113748</v>
      </c>
      <c r="C88" s="208">
        <f>'[8]Activos '!DS103/10^9</f>
        <v>0.89200336345492892</v>
      </c>
      <c r="D88" s="208">
        <f>'[8]Activos '!DT103/10^9</f>
        <v>1.2265161663990145</v>
      </c>
      <c r="E88" s="208">
        <f>'[8]Activos '!DU103/10^9</f>
        <v>0.49244242599294624</v>
      </c>
      <c r="F88" s="208">
        <f>'[8]Activos '!DV103/10^9</f>
        <v>0.11581995086448518</v>
      </c>
    </row>
    <row r="89" spans="1:6" ht="16.5" x14ac:dyDescent="0.3">
      <c r="A89" s="206">
        <v>39141</v>
      </c>
      <c r="B89" s="207">
        <f>'[8]Activos '!DR104/10^9</f>
        <v>2.7163418759002309</v>
      </c>
      <c r="C89" s="208">
        <f>'[8]Activos '!DS104/10^9</f>
        <v>0.89511037107538005</v>
      </c>
      <c r="D89" s="208">
        <f>'[8]Activos '!DT104/10^9</f>
        <v>1.2412756246122698</v>
      </c>
      <c r="E89" s="208">
        <f>'[8]Activos '!DU104/10^9</f>
        <v>0.46019544786498462</v>
      </c>
      <c r="F89" s="208">
        <f>'[8]Activos '!DV104/10^9</f>
        <v>0.11976043234759599</v>
      </c>
    </row>
    <row r="90" spans="1:6" ht="16.5" x14ac:dyDescent="0.3">
      <c r="A90" s="206">
        <v>39172</v>
      </c>
      <c r="B90" s="207">
        <f>'[8]Activos '!DR105/10^9</f>
        <v>2.7861895198338358</v>
      </c>
      <c r="C90" s="208">
        <f>'[8]Activos '!DS105/10^9</f>
        <v>0.90982996498232549</v>
      </c>
      <c r="D90" s="208">
        <f>'[8]Activos '!DT105/10^9</f>
        <v>1.2950343369723707</v>
      </c>
      <c r="E90" s="208">
        <f>'[8]Activos '!DU105/10^9</f>
        <v>0.45715858428109013</v>
      </c>
      <c r="F90" s="208">
        <f>'[8]Activos '!DV105/10^9</f>
        <v>0.12416663359805022</v>
      </c>
    </row>
    <row r="91" spans="1:6" ht="16.5" x14ac:dyDescent="0.3">
      <c r="A91" s="206">
        <v>39202</v>
      </c>
      <c r="B91" s="207">
        <f>'[8]Activos '!DR106/10^9</f>
        <v>2.8871730431609466</v>
      </c>
      <c r="C91" s="208">
        <f>'[8]Activos '!DS106/10^9</f>
        <v>0.94577855549156653</v>
      </c>
      <c r="D91" s="208">
        <f>'[8]Activos '!DT106/10^9</f>
        <v>1.3523892572936678</v>
      </c>
      <c r="E91" s="208">
        <f>'[8]Activos '!DU106/10^9</f>
        <v>0.46024624354756133</v>
      </c>
      <c r="F91" s="208">
        <f>'[8]Activos '!DV106/10^9</f>
        <v>0.12875898682815129</v>
      </c>
    </row>
    <row r="92" spans="1:6" ht="16.5" x14ac:dyDescent="0.3">
      <c r="A92" s="206">
        <v>39233</v>
      </c>
      <c r="B92" s="207">
        <f>'[8]Activos '!DR107/10^9</f>
        <v>2.9446977806743528</v>
      </c>
      <c r="C92" s="208">
        <f>'[8]Activos '!DS107/10^9</f>
        <v>0.96341669544554209</v>
      </c>
      <c r="D92" s="208">
        <f>'[8]Activos '!DT107/10^9</f>
        <v>1.3931442880868352</v>
      </c>
      <c r="E92" s="208">
        <f>'[8]Activos '!DU107/10^9</f>
        <v>0.45959074623577656</v>
      </c>
      <c r="F92" s="208">
        <f>'[8]Activos '!DV107/10^9</f>
        <v>0.12854605090619906</v>
      </c>
    </row>
    <row r="93" spans="1:6" ht="16.5" x14ac:dyDescent="0.3">
      <c r="A93" s="206">
        <v>39263</v>
      </c>
      <c r="B93" s="207">
        <f>'[8]Activos '!DR108/10^9</f>
        <v>3.1106920770859046</v>
      </c>
      <c r="C93" s="208">
        <f>'[8]Activos '!DS108/10^9</f>
        <v>1.0161420849072922</v>
      </c>
      <c r="D93" s="208">
        <f>'[8]Activos '!DT108/10^9</f>
        <v>1.5004649596166422</v>
      </c>
      <c r="E93" s="208">
        <f>'[8]Activos '!DU108/10^9</f>
        <v>0.45897223668984732</v>
      </c>
      <c r="F93" s="208">
        <f>'[8]Activos '!DV108/10^9</f>
        <v>0.13511279587212283</v>
      </c>
    </row>
    <row r="94" spans="1:6" ht="16.5" x14ac:dyDescent="0.3">
      <c r="A94" s="206">
        <v>39294</v>
      </c>
      <c r="B94" s="207">
        <f>'[8]Activos '!DR109/10^9</f>
        <v>3.2709952000286213</v>
      </c>
      <c r="C94" s="208">
        <f>'[8]Activos '!DS109/10^9</f>
        <v>1.0502512745999653</v>
      </c>
      <c r="D94" s="208">
        <f>'[8]Activos '!DT109/10^9</f>
        <v>1.5986643622498349</v>
      </c>
      <c r="E94" s="208">
        <f>'[8]Activos '!DU109/10^9</f>
        <v>0.47861466511003808</v>
      </c>
      <c r="F94" s="208">
        <f>'[8]Activos '!DV109/10^9</f>
        <v>0.14346489806878102</v>
      </c>
    </row>
    <row r="95" spans="1:6" ht="16.5" x14ac:dyDescent="0.3">
      <c r="A95" s="206">
        <v>39325</v>
      </c>
      <c r="B95" s="207">
        <f>'[8]Activos '!DR110/10^9</f>
        <v>3.4016093019972424</v>
      </c>
      <c r="C95" s="208">
        <f>'[8]Activos '!DS110/10^9</f>
        <v>1.1407552763126585</v>
      </c>
      <c r="D95" s="208">
        <f>'[8]Activos '!DT110/10^9</f>
        <v>1.6375935693364077</v>
      </c>
      <c r="E95" s="208">
        <f>'[8]Activos '!DU110/10^9</f>
        <v>0.47809319038650716</v>
      </c>
      <c r="F95" s="208">
        <f>'[8]Activos '!DV110/10^9</f>
        <v>0.14516726596166807</v>
      </c>
    </row>
    <row r="96" spans="1:6" ht="16.5" x14ac:dyDescent="0.3">
      <c r="A96" s="206">
        <v>39355</v>
      </c>
      <c r="B96" s="207">
        <f>'[8]Activos '!DR111/10^9</f>
        <v>3.5446390772604075</v>
      </c>
      <c r="C96" s="208">
        <f>'[8]Activos '!DS111/10^9</f>
        <v>1.1949924516290757</v>
      </c>
      <c r="D96" s="208">
        <f>'[8]Activos '!DT111/10^9</f>
        <v>1.7060909246305773</v>
      </c>
      <c r="E96" s="208">
        <f>'[8]Activos '!DU111/10^9</f>
        <v>0.48664471499798662</v>
      </c>
      <c r="F96" s="208">
        <f>'[8]Activos '!DV111/10^9</f>
        <v>0.15691098600276635</v>
      </c>
    </row>
    <row r="97" spans="1:6" ht="16.5" x14ac:dyDescent="0.3">
      <c r="A97" s="206">
        <v>39386</v>
      </c>
      <c r="B97" s="207">
        <f>'[8]Activos '!DR112/10^9</f>
        <v>3.8036968829592368</v>
      </c>
      <c r="C97" s="208">
        <f>'[8]Activos '!DS112/10^9</f>
        <v>1.2645362978856731</v>
      </c>
      <c r="D97" s="208">
        <f>'[8]Activos '!DT112/10^9</f>
        <v>1.859692609266592</v>
      </c>
      <c r="E97" s="208">
        <f>'[8]Activos '!DU112/10^9</f>
        <v>0.51741229353440388</v>
      </c>
      <c r="F97" s="208">
        <f>'[8]Activos '!DV112/10^9</f>
        <v>0.16205568227256825</v>
      </c>
    </row>
    <row r="98" spans="1:6" ht="16.5" x14ac:dyDescent="0.3">
      <c r="A98" s="206">
        <v>39416</v>
      </c>
      <c r="B98" s="207">
        <f>'[8]Activos '!DR113/10^9</f>
        <v>3.9194204526128038</v>
      </c>
      <c r="C98" s="208">
        <f>'[8]Activos '!DS113/10^9</f>
        <v>1.3236950275537791</v>
      </c>
      <c r="D98" s="208">
        <f>'[8]Activos '!DT113/10^9</f>
        <v>1.9195189516483735</v>
      </c>
      <c r="E98" s="208">
        <f>'[8]Activos '!DU113/10^9</f>
        <v>0.50624352674431816</v>
      </c>
      <c r="F98" s="208">
        <f>'[8]Activos '!DV113/10^9</f>
        <v>0.1699629466663336</v>
      </c>
    </row>
    <row r="99" spans="1:6" ht="16.5" x14ac:dyDescent="0.3">
      <c r="A99" s="206">
        <v>39447</v>
      </c>
      <c r="B99" s="207">
        <f>'[8]Activos '!DR114/10^9</f>
        <v>3.9825575366754169</v>
      </c>
      <c r="C99" s="208">
        <f>'[8]Activos '!DS114/10^9</f>
        <v>1.3796773181394164</v>
      </c>
      <c r="D99" s="208">
        <f>'[8]Activos '!DT114/10^9</f>
        <v>1.944958175946506</v>
      </c>
      <c r="E99" s="208">
        <f>'[8]Activos '!DU114/10^9</f>
        <v>0.49541542299376196</v>
      </c>
      <c r="F99" s="208">
        <f>'[8]Activos '!DV114/10^9</f>
        <v>0.16250661959572932</v>
      </c>
    </row>
    <row r="100" spans="1:6" ht="16.5" x14ac:dyDescent="0.3">
      <c r="A100" s="206">
        <v>39478</v>
      </c>
      <c r="B100" s="207">
        <f>'[8]Activos '!DR115/10^9</f>
        <v>4.2730823578418153</v>
      </c>
      <c r="C100" s="208">
        <f>'[8]Activos '!DS115/10^9</f>
        <v>1.4976940605396096</v>
      </c>
      <c r="D100" s="208">
        <f>'[8]Activos '!DT115/10^9</f>
        <v>2.0841283822366434</v>
      </c>
      <c r="E100" s="208">
        <f>'[8]Activos '!DU115/10^9</f>
        <v>0.51880290615813629</v>
      </c>
      <c r="F100" s="208">
        <f>'[8]Activos '!DV115/10^9</f>
        <v>0.17245700890742693</v>
      </c>
    </row>
    <row r="101" spans="1:6" ht="16.5" x14ac:dyDescent="0.3">
      <c r="A101" s="206">
        <v>39507</v>
      </c>
      <c r="B101" s="207">
        <f>'[8]Activos '!DR116/10^9</f>
        <v>4.3604818423997838</v>
      </c>
      <c r="C101" s="208">
        <f>'[8]Activos '!DS116/10^9</f>
        <v>1.5877398971071883</v>
      </c>
      <c r="D101" s="208">
        <f>'[8]Activos '!DT116/10^9</f>
        <v>2.090102625700399</v>
      </c>
      <c r="E101" s="208">
        <f>'[8]Activos '!DU116/10^9</f>
        <v>0.50887851488904101</v>
      </c>
      <c r="F101" s="208">
        <f>'[8]Activos '!DV116/10^9</f>
        <v>0.17376080470315414</v>
      </c>
    </row>
    <row r="102" spans="1:6" ht="16.5" x14ac:dyDescent="0.3">
      <c r="A102" s="206">
        <v>39538</v>
      </c>
      <c r="B102" s="207">
        <f>'[8]Activos '!DR117/10^9</f>
        <v>4.5899503303527078</v>
      </c>
      <c r="C102" s="208">
        <f>'[8]Activos '!DS117/10^9</f>
        <v>1.6003078588456774</v>
      </c>
      <c r="D102" s="208">
        <f>'[8]Activos '!DT117/10^9</f>
        <v>2.2960261756021616</v>
      </c>
      <c r="E102" s="208">
        <f>'[8]Activos '!DU117/10^9</f>
        <v>0.51010541428233613</v>
      </c>
      <c r="F102" s="208">
        <f>'[8]Activos '!DV117/10^9</f>
        <v>0.18351088162253115</v>
      </c>
    </row>
    <row r="103" spans="1:6" ht="16.5" x14ac:dyDescent="0.3">
      <c r="A103" s="206">
        <v>39568</v>
      </c>
      <c r="B103" s="207">
        <f>'[8]Activos '!DR118/10^9</f>
        <v>4.8779022881528737</v>
      </c>
      <c r="C103" s="208">
        <f>'[8]Activos '!DS118/10^9</f>
        <v>1.6858292248976201</v>
      </c>
      <c r="D103" s="208">
        <f>'[8]Activos '!DT118/10^9</f>
        <v>2.492191842095755</v>
      </c>
      <c r="E103" s="208">
        <f>'[8]Activos '!DU118/10^9</f>
        <v>0.50659923264975515</v>
      </c>
      <c r="F103" s="208">
        <f>'[8]Activos '!DV118/10^9</f>
        <v>0.19328198850974421</v>
      </c>
    </row>
    <row r="104" spans="1:6" ht="16.5" x14ac:dyDescent="0.3">
      <c r="A104" s="206">
        <v>39599</v>
      </c>
      <c r="B104" s="207">
        <f>'[8]Activos '!DR119/10^9</f>
        <v>5.0027354348406359</v>
      </c>
      <c r="C104" s="208">
        <f>'[8]Activos '!DS119/10^9</f>
        <v>1.8261936345886751</v>
      </c>
      <c r="D104" s="208">
        <f>'[8]Activos '!DT119/10^9</f>
        <v>2.4760292836574576</v>
      </c>
      <c r="E104" s="208">
        <f>'[8]Activos '!DU119/10^9</f>
        <v>0.51326382086673583</v>
      </c>
      <c r="F104" s="208">
        <f>'[8]Activos '!DV119/10^9</f>
        <v>0.18724869572776753</v>
      </c>
    </row>
    <row r="105" spans="1:6" ht="16.5" x14ac:dyDescent="0.3">
      <c r="A105" s="206">
        <v>39629</v>
      </c>
      <c r="B105" s="207">
        <f>'[8]Activos '!DR120/10^9</f>
        <v>4.8959510051957071</v>
      </c>
      <c r="C105" s="208">
        <f>'[8]Activos '!DS120/10^9</f>
        <v>1.882633808131013</v>
      </c>
      <c r="D105" s="208">
        <f>'[8]Activos '!DT120/10^9</f>
        <v>2.3154224656745872</v>
      </c>
      <c r="E105" s="208">
        <f>'[8]Activos '!DU120/10^9</f>
        <v>0.51141904262586424</v>
      </c>
      <c r="F105" s="208">
        <f>'[8]Activos '!DV120/10^9</f>
        <v>0.18647568876424039</v>
      </c>
    </row>
    <row r="106" spans="1:6" ht="16.5" x14ac:dyDescent="0.3">
      <c r="A106" s="206">
        <v>39660</v>
      </c>
      <c r="B106" s="207">
        <f>'[8]Activos '!DR121/10^9</f>
        <v>5.199183807376266</v>
      </c>
      <c r="C106" s="208">
        <f>'[8]Activos '!DS121/10^9</f>
        <v>2.0156657699570588</v>
      </c>
      <c r="D106" s="208">
        <f>'[8]Activos '!DT121/10^9</f>
        <v>2.4811298336267931</v>
      </c>
      <c r="E106" s="208">
        <f>'[8]Activos '!DU121/10^9</f>
        <v>0.51252286542036751</v>
      </c>
      <c r="F106" s="208">
        <f>'[8]Activos '!DV121/10^9</f>
        <v>0.18986533837204658</v>
      </c>
    </row>
    <row r="107" spans="1:6" ht="16.5" x14ac:dyDescent="0.3">
      <c r="A107" s="206">
        <v>39691</v>
      </c>
      <c r="B107" s="207">
        <f>'[8]Activos '!DR122/10^9</f>
        <v>5.4246179621992914</v>
      </c>
      <c r="C107" s="208">
        <f>'[8]Activos '!DS122/10^9</f>
        <v>2.0456804431468676</v>
      </c>
      <c r="D107" s="208">
        <f>'[8]Activos '!DT122/10^9</f>
        <v>2.6570670377638677</v>
      </c>
      <c r="E107" s="208">
        <f>'[8]Activos '!DU122/10^9</f>
        <v>0.52083042066653074</v>
      </c>
      <c r="F107" s="208">
        <f>'[8]Activos '!DV122/10^9</f>
        <v>0.20104006062202567</v>
      </c>
    </row>
    <row r="108" spans="1:6" ht="16.5" x14ac:dyDescent="0.3">
      <c r="A108" s="206">
        <v>39721</v>
      </c>
      <c r="B108" s="207">
        <f>'[8]Activos '!DR123/10^9</f>
        <v>5.5665738150857909</v>
      </c>
      <c r="C108" s="208">
        <f>'[8]Activos '!DS123/10^9</f>
        <v>2.1464906477523806</v>
      </c>
      <c r="D108" s="208">
        <f>'[8]Activos '!DT123/10^9</f>
        <v>2.6904393701642091</v>
      </c>
      <c r="E108" s="208">
        <f>'[8]Activos '!DU123/10^9</f>
        <v>0.52636034479485738</v>
      </c>
      <c r="F108" s="208">
        <f>'[8]Activos '!DV123/10^9</f>
        <v>0.20328345237434289</v>
      </c>
    </row>
    <row r="109" spans="1:6" ht="16.5" x14ac:dyDescent="0.3">
      <c r="A109" s="206">
        <v>39752</v>
      </c>
      <c r="B109" s="207">
        <f>'[8]Activos '!DR124/10^9</f>
        <v>5.6600732576236679</v>
      </c>
      <c r="C109" s="208">
        <f>'[8]Activos '!DS124/10^9</f>
        <v>2.1893728914854345</v>
      </c>
      <c r="D109" s="208">
        <f>'[8]Activos '!DT124/10^9</f>
        <v>2.7516691905378861</v>
      </c>
      <c r="E109" s="208">
        <f>'[8]Activos '!DU124/10^9</f>
        <v>0.53626609700907857</v>
      </c>
      <c r="F109" s="208">
        <f>'[8]Activos '!DV124/10^9</f>
        <v>0.1827650785912675</v>
      </c>
    </row>
    <row r="110" spans="1:6" ht="16.5" x14ac:dyDescent="0.3">
      <c r="A110" s="206">
        <v>39782</v>
      </c>
      <c r="B110" s="207">
        <f>'[8]Activos '!DR125/10^9</f>
        <v>5.9123996787654534</v>
      </c>
      <c r="C110" s="208">
        <f>'[8]Activos '!DS125/10^9</f>
        <v>2.2638349373677791</v>
      </c>
      <c r="D110" s="208">
        <f>'[8]Activos '!DT125/10^9</f>
        <v>2.8795229585657345</v>
      </c>
      <c r="E110" s="208">
        <f>'[8]Activos '!DU125/10^9</f>
        <v>0.55959524334744737</v>
      </c>
      <c r="F110" s="208">
        <f>'[8]Activos '!DV125/10^9</f>
        <v>0.20944653948449202</v>
      </c>
    </row>
    <row r="111" spans="1:6" ht="16.5" x14ac:dyDescent="0.3">
      <c r="A111" s="206">
        <v>39813</v>
      </c>
      <c r="B111" s="207">
        <f>'[8]Activos '!DR126/10^9</f>
        <v>5.7121111801462519</v>
      </c>
      <c r="C111" s="208">
        <f>'[8]Activos '!DS126/10^9</f>
        <v>2.1404036329306422</v>
      </c>
      <c r="D111" s="208">
        <f>'[8]Activos '!DT126/10^9</f>
        <v>2.8089683282272269</v>
      </c>
      <c r="E111" s="208">
        <f>'[8]Activos '!DU126/10^9</f>
        <v>0.56560320320879964</v>
      </c>
      <c r="F111" s="208">
        <f>'[8]Activos '!DV126/10^9</f>
        <v>0.19713601577958612</v>
      </c>
    </row>
    <row r="112" spans="1:6" ht="16.5" x14ac:dyDescent="0.3">
      <c r="A112" s="206">
        <v>39844</v>
      </c>
      <c r="B112" s="207">
        <f>'[8]Activos '!DR127/10^9</f>
        <v>6.0834226069611415</v>
      </c>
      <c r="C112" s="208">
        <f>'[8]Activos '!DS127/10^9</f>
        <v>2.3216365242030297</v>
      </c>
      <c r="D112" s="208">
        <f>'[8]Activos '!DT127/10^9</f>
        <v>2.9495626863944207</v>
      </c>
      <c r="E112" s="208">
        <f>'[8]Activos '!DU127/10^9</f>
        <v>0.59290385807720414</v>
      </c>
      <c r="F112" s="208">
        <f>'[8]Activos '!DV127/10^9</f>
        <v>0.21931953828648673</v>
      </c>
    </row>
    <row r="113" spans="1:6" ht="16.5" x14ac:dyDescent="0.3">
      <c r="A113" s="206">
        <v>39872</v>
      </c>
      <c r="B113" s="207">
        <f>'[8]Activos '!DR128/10^9</f>
        <v>6.1562434591507431</v>
      </c>
      <c r="C113" s="208">
        <f>'[8]Activos '!DS128/10^9</f>
        <v>2.3854286063727677</v>
      </c>
      <c r="D113" s="208">
        <f>'[8]Activos '!DT128/10^9</f>
        <v>2.935927317776228</v>
      </c>
      <c r="E113" s="208">
        <f>'[8]Activos '!DU128/10^9</f>
        <v>0.60295143839601417</v>
      </c>
      <c r="F113" s="208">
        <f>'[8]Activos '!DV128/10^9</f>
        <v>0.23193609660573317</v>
      </c>
    </row>
    <row r="114" spans="1:6" ht="16.5" x14ac:dyDescent="0.3">
      <c r="A114" s="206">
        <v>39903</v>
      </c>
      <c r="B114" s="207">
        <f>'[8]Activos '!DR129/10^9</f>
        <v>6.2842633492360527</v>
      </c>
      <c r="C114" s="208">
        <f>'[8]Activos '!DS129/10^9</f>
        <v>2.468387268757982</v>
      </c>
      <c r="D114" s="208">
        <f>'[8]Activos '!DT129/10^9</f>
        <v>2.9895022448197306</v>
      </c>
      <c r="E114" s="208">
        <f>'[8]Activos '!DU129/10^9</f>
        <v>0.60058154694832189</v>
      </c>
      <c r="F114" s="208">
        <f>'[8]Activos '!DV129/10^9</f>
        <v>0.22579228871001955</v>
      </c>
    </row>
    <row r="115" spans="1:6" ht="16.5" x14ac:dyDescent="0.3">
      <c r="A115" s="206">
        <v>39933</v>
      </c>
      <c r="B115" s="207">
        <f>'[8]Activos '!DR130/10^9</f>
        <v>6.3575817425582875</v>
      </c>
      <c r="C115" s="208">
        <f>'[8]Activos '!DS130/10^9</f>
        <v>2.5252625399922368</v>
      </c>
      <c r="D115" s="208">
        <f>'[8]Activos '!DT130/10^9</f>
        <v>2.9868434785542624</v>
      </c>
      <c r="E115" s="208">
        <f>'[8]Activos '!DU130/10^9</f>
        <v>0.607906431324018</v>
      </c>
      <c r="F115" s="208">
        <f>'[8]Activos '!DV130/10^9</f>
        <v>0.23756929268777105</v>
      </c>
    </row>
    <row r="116" spans="1:6" ht="16.5" x14ac:dyDescent="0.3">
      <c r="A116" s="206">
        <v>39964</v>
      </c>
      <c r="B116" s="207">
        <f>'[8]Activos '!DR131/10^9</f>
        <v>6.4298632414355401</v>
      </c>
      <c r="C116" s="208">
        <f>'[8]Activos '!DS131/10^9</f>
        <v>2.5582631062710672</v>
      </c>
      <c r="D116" s="208">
        <f>'[8]Activos '!DT131/10^9</f>
        <v>2.9977006023242088</v>
      </c>
      <c r="E116" s="208">
        <f>'[8]Activos '!DU131/10^9</f>
        <v>0.62532898278851246</v>
      </c>
      <c r="F116" s="208">
        <f>'[8]Activos '!DV131/10^9</f>
        <v>0.2485705500517498</v>
      </c>
    </row>
    <row r="117" spans="1:6" ht="16.5" x14ac:dyDescent="0.3">
      <c r="A117" s="206">
        <v>39994</v>
      </c>
      <c r="B117" s="207">
        <f>'[8]Activos '!DR132/10^9</f>
        <v>6.4578938194670998</v>
      </c>
      <c r="C117" s="208">
        <f>'[8]Activos '!DS132/10^9</f>
        <v>2.6567290352153923</v>
      </c>
      <c r="D117" s="208">
        <f>'[8]Activos '!DT132/10^9</f>
        <v>2.9593961359105636</v>
      </c>
      <c r="E117" s="208">
        <f>'[8]Activos '!DU132/10^9</f>
        <v>0.59137148615505164</v>
      </c>
      <c r="F117" s="208">
        <f>'[8]Activos '!DV132/10^9</f>
        <v>0.25039716218609459</v>
      </c>
    </row>
    <row r="118" spans="1:6" ht="16.5" x14ac:dyDescent="0.3">
      <c r="A118" s="206">
        <v>40025</v>
      </c>
      <c r="B118" s="207">
        <f>'[8]Activos '!DR133/10^9</f>
        <v>6.412632183578471</v>
      </c>
      <c r="C118" s="208">
        <f>'[8]Activos '!DS133/10^9</f>
        <v>2.6723266561233872</v>
      </c>
      <c r="D118" s="208">
        <f>'[8]Activos '!DT133/10^9</f>
        <v>2.8995608471746537</v>
      </c>
      <c r="E118" s="208">
        <f>'[8]Activos '!DU133/10^9</f>
        <v>0.59560040817862026</v>
      </c>
      <c r="F118" s="208">
        <f>'[8]Activos '!DV133/10^9</f>
        <v>0.24514427210181158</v>
      </c>
    </row>
    <row r="119" spans="1:6" ht="16.5" x14ac:dyDescent="0.3">
      <c r="A119" s="206">
        <v>40056</v>
      </c>
      <c r="B119" s="207">
        <f>'[8]Activos '!DR134/10^9</f>
        <v>6.6108815166024835</v>
      </c>
      <c r="C119" s="208">
        <f>'[8]Activos '!DS134/10^9</f>
        <v>2.7789688930409344</v>
      </c>
      <c r="D119" s="208">
        <f>'[8]Activos '!DT134/10^9</f>
        <v>2.9610502716354561</v>
      </c>
      <c r="E119" s="208">
        <f>'[8]Activos '!DU134/10^9</f>
        <v>0.61643487619649329</v>
      </c>
      <c r="F119" s="208">
        <f>'[8]Activos '!DV134/10^9</f>
        <v>0.25442747572959634</v>
      </c>
    </row>
    <row r="120" spans="1:6" ht="16.5" x14ac:dyDescent="0.3">
      <c r="A120" s="206">
        <v>40086</v>
      </c>
      <c r="B120" s="207">
        <f>'[8]Activos '!DR135/10^9</f>
        <v>6.5614475989832011</v>
      </c>
      <c r="C120" s="208">
        <f>'[8]Activos '!DS135/10^9</f>
        <v>2.8657683756019514</v>
      </c>
      <c r="D120" s="208">
        <f>'[8]Activos '!DT135/10^9</f>
        <v>2.8205293800092606</v>
      </c>
      <c r="E120" s="208">
        <f>'[8]Activos '!DU135/10^9</f>
        <v>0.61864837326212296</v>
      </c>
      <c r="F120" s="208">
        <f>'[8]Activos '!DV135/10^9</f>
        <v>0.25650147010986646</v>
      </c>
    </row>
    <row r="121" spans="1:6" ht="16.5" x14ac:dyDescent="0.3">
      <c r="A121" s="206">
        <v>40117</v>
      </c>
      <c r="B121" s="207">
        <f>'[8]Activos '!DR136/10^9</f>
        <v>6.6378916323966495</v>
      </c>
      <c r="C121" s="208">
        <f>'[8]Activos '!DS136/10^9</f>
        <v>2.9194283109125667</v>
      </c>
      <c r="D121" s="208">
        <f>'[8]Activos '!DT136/10^9</f>
        <v>2.8229190965759385</v>
      </c>
      <c r="E121" s="208">
        <f>'[8]Activos '!DU136/10^9</f>
        <v>0.63195033054054173</v>
      </c>
      <c r="F121" s="208">
        <f>'[8]Activos '!DV136/10^9</f>
        <v>0.26359389436760405</v>
      </c>
    </row>
    <row r="122" spans="1:6" ht="16.5" x14ac:dyDescent="0.3">
      <c r="A122" s="206">
        <v>40147</v>
      </c>
      <c r="B122" s="207">
        <f>'[8]Activos '!DR137/10^9</f>
        <v>6.6535783108600537</v>
      </c>
      <c r="C122" s="208">
        <f>'[8]Activos '!DS137/10^9</f>
        <v>2.9610480028691386</v>
      </c>
      <c r="D122" s="208">
        <f>'[8]Activos '!DT137/10^9</f>
        <v>2.7939130300695565</v>
      </c>
      <c r="E122" s="208">
        <f>'[8]Activos '!DU137/10^9</f>
        <v>0.64243416463743774</v>
      </c>
      <c r="F122" s="208">
        <f>'[8]Activos '!DV137/10^9</f>
        <v>0.25618311328391979</v>
      </c>
    </row>
    <row r="123" spans="1:6" ht="16.5" x14ac:dyDescent="0.3">
      <c r="A123" s="206">
        <v>40178</v>
      </c>
      <c r="B123" s="207">
        <f>'[8]Activos '!DR138/10^9</f>
        <v>6.2371602298540756</v>
      </c>
      <c r="C123" s="208">
        <f>'[8]Activos '!DS138/10^9</f>
        <v>2.8355624740916969</v>
      </c>
      <c r="D123" s="208">
        <f>'[8]Activos '!DT138/10^9</f>
        <v>2.5673852606163674</v>
      </c>
      <c r="E123" s="208">
        <f>'[8]Activos '!DU138/10^9</f>
        <v>0.5951474386094886</v>
      </c>
      <c r="F123" s="208">
        <f>'[8]Activos '!DV138/10^9</f>
        <v>0.23906505653652255</v>
      </c>
    </row>
    <row r="124" spans="1:6" ht="16.5" x14ac:dyDescent="0.3">
      <c r="A124" s="206">
        <v>40209</v>
      </c>
      <c r="B124" s="207">
        <f>'[8]Activos '!DR139/10^9</f>
        <v>6.367052640647942</v>
      </c>
      <c r="C124" s="208">
        <f>'[8]Activos '!DS139/10^9</f>
        <v>2.9115872375885692</v>
      </c>
      <c r="D124" s="208">
        <f>'[8]Activos '!DT139/10^9</f>
        <v>2.6053477348079221</v>
      </c>
      <c r="E124" s="208">
        <f>'[8]Activos '!DU139/10^9</f>
        <v>0.60896442382058469</v>
      </c>
      <c r="F124" s="208">
        <f>'[8]Activos '!DV139/10^9</f>
        <v>0.24115324443086628</v>
      </c>
    </row>
    <row r="125" spans="1:6" ht="16.5" x14ac:dyDescent="0.3">
      <c r="A125" s="206">
        <v>40237</v>
      </c>
      <c r="B125" s="207">
        <f>'[8]Activos '!DR140/10^9</f>
        <v>6.3655362122915751</v>
      </c>
      <c r="C125" s="208">
        <f>'[8]Activos '!DS140/10^9</f>
        <v>2.9204604404165004</v>
      </c>
      <c r="D125" s="208">
        <f>'[8]Activos '!DT140/10^9</f>
        <v>2.5848548428268181</v>
      </c>
      <c r="E125" s="208">
        <f>'[8]Activos '!DU140/10^9</f>
        <v>0.60233225561796888</v>
      </c>
      <c r="F125" s="208">
        <f>'[8]Activos '!DV140/10^9</f>
        <v>0.25788867343029015</v>
      </c>
    </row>
    <row r="126" spans="1:6" ht="16.5" x14ac:dyDescent="0.3">
      <c r="A126" s="206">
        <v>40268</v>
      </c>
      <c r="B126" s="207">
        <f>'[8]Activos '!DR141/10^9</f>
        <v>6.4422867524982843</v>
      </c>
      <c r="C126" s="208">
        <f>'[8]Activos '!DS141/10^9</f>
        <v>3.045437611083631</v>
      </c>
      <c r="D126" s="208">
        <f>'[8]Activos '!DT141/10^9</f>
        <v>2.5553227035738035</v>
      </c>
      <c r="E126" s="208">
        <f>'[8]Activos '!DU141/10^9</f>
        <v>0.59507252262767585</v>
      </c>
      <c r="F126" s="208">
        <f>'[8]Activos '!DV141/10^9</f>
        <v>0.24645391521317062</v>
      </c>
    </row>
    <row r="127" spans="1:6" ht="16.5" x14ac:dyDescent="0.3">
      <c r="A127" s="206">
        <v>40298</v>
      </c>
      <c r="B127" s="207">
        <f>'[8]Activos '!DR142/10^9</f>
        <v>6.4855018580221628</v>
      </c>
      <c r="C127" s="208">
        <f>'[8]Activos '!DS142/10^9</f>
        <v>3.1168442565329566</v>
      </c>
      <c r="D127" s="208">
        <f>'[8]Activos '!DT142/10^9</f>
        <v>2.502114455374262</v>
      </c>
      <c r="E127" s="208">
        <f>'[8]Activos '!DU142/10^9</f>
        <v>0.6105666502462721</v>
      </c>
      <c r="F127" s="208">
        <f>'[8]Activos '!DV142/10^9</f>
        <v>0.25597649586867099</v>
      </c>
    </row>
    <row r="128" spans="1:6" ht="16.5" x14ac:dyDescent="0.3">
      <c r="A128" s="206">
        <v>40329</v>
      </c>
      <c r="B128" s="207">
        <f>'[8]Activos '!DR143/10^9</f>
        <v>6.3888337669661448</v>
      </c>
      <c r="C128" s="208">
        <f>'[8]Activos '!DS143/10^9</f>
        <v>3.0592263711995176</v>
      </c>
      <c r="D128" s="208">
        <f>'[8]Activos '!DT143/10^9</f>
        <v>2.4773693794895673</v>
      </c>
      <c r="E128" s="208">
        <f>'[8]Activos '!DU143/10^9</f>
        <v>0.6047046393349419</v>
      </c>
      <c r="F128" s="208">
        <f>'[8]Activos '!DV143/10^9</f>
        <v>0.24753337694211885</v>
      </c>
    </row>
    <row r="129" spans="1:6" ht="16.5" x14ac:dyDescent="0.3">
      <c r="A129" s="206">
        <v>40359</v>
      </c>
      <c r="B129" s="207">
        <f>'[8]Activos '!DR144/10^9</f>
        <v>6.0379396730962211</v>
      </c>
      <c r="C129" s="208">
        <f>'[8]Activos '!DS144/10^9</f>
        <v>2.8373407318974921</v>
      </c>
      <c r="D129" s="208">
        <f>'[8]Activos '!DT144/10^9</f>
        <v>2.3528544449901121</v>
      </c>
      <c r="E129" s="208">
        <f>'[8]Activos '!DU144/10^9</f>
        <v>0.60029029979757742</v>
      </c>
      <c r="F129" s="208">
        <f>'[8]Activos '!DV144/10^9</f>
        <v>0.24745419641104036</v>
      </c>
    </row>
    <row r="130" spans="1:6" ht="16.5" x14ac:dyDescent="0.3">
      <c r="A130" s="206">
        <v>40390</v>
      </c>
      <c r="B130" s="207">
        <f>'[8]Activos '!DR145/10^9</f>
        <v>6.0058326898864811</v>
      </c>
      <c r="C130" s="208">
        <f>'[8]Activos '!DS145/10^9</f>
        <v>2.8096237528435015</v>
      </c>
      <c r="D130" s="208">
        <f>'[8]Activos '!DT145/10^9</f>
        <v>2.351056816812644</v>
      </c>
      <c r="E130" s="208">
        <f>'[8]Activos '!DU145/10^9</f>
        <v>0.5972264381792366</v>
      </c>
      <c r="F130" s="208">
        <f>'[8]Activos '!DV145/10^9</f>
        <v>0.24792568205110041</v>
      </c>
    </row>
    <row r="131" spans="1:6" ht="16.5" x14ac:dyDescent="0.3">
      <c r="A131" s="206">
        <v>40421</v>
      </c>
      <c r="B131" s="207">
        <f>'[8]Activos '!DR146/10^9</f>
        <v>5.9236760992279143</v>
      </c>
      <c r="C131" s="208">
        <f>'[8]Activos '!DS146/10^9</f>
        <v>2.7950674752667704</v>
      </c>
      <c r="D131" s="208">
        <f>'[8]Activos '!DT146/10^9</f>
        <v>2.2899122747949168</v>
      </c>
      <c r="E131" s="208">
        <f>'[8]Activos '!DU146/10^9</f>
        <v>0.58814774923049085</v>
      </c>
      <c r="F131" s="208">
        <f>'[8]Activos '!DV146/10^9</f>
        <v>0.25054859993573342</v>
      </c>
    </row>
    <row r="132" spans="1:6" ht="16.5" x14ac:dyDescent="0.3">
      <c r="A132" s="206">
        <v>40451</v>
      </c>
      <c r="B132" s="207">
        <f>'[8]Activos '!DR147/10^9</f>
        <v>5.6172552633100006</v>
      </c>
      <c r="C132" s="208">
        <f>'[8]Activos '!DS147/10^9</f>
        <v>2.6122619941708738</v>
      </c>
      <c r="D132" s="208">
        <f>'[8]Activos '!DT147/10^9</f>
        <v>2.1781629199105441</v>
      </c>
      <c r="E132" s="208">
        <f>'[8]Activos '!DU147/10^9</f>
        <v>0.58426194037264578</v>
      </c>
      <c r="F132" s="208">
        <f>'[8]Activos '!DV147/10^9</f>
        <v>0.24256840885593711</v>
      </c>
    </row>
    <row r="133" spans="1:6" ht="16.5" x14ac:dyDescent="0.3">
      <c r="A133" s="206">
        <v>40482</v>
      </c>
      <c r="B133" s="207">
        <f>'[8]Activos '!DR148/10^9</f>
        <v>5.4298003145489959</v>
      </c>
      <c r="C133" s="208">
        <f>'[8]Activos '!DS148/10^9</f>
        <v>2.4880147217254742</v>
      </c>
      <c r="D133" s="208">
        <f>'[8]Activos '!DT148/10^9</f>
        <v>2.1248869530340735</v>
      </c>
      <c r="E133" s="208">
        <f>'[8]Activos '!DU148/10^9</f>
        <v>0.5807485409153651</v>
      </c>
      <c r="F133" s="208">
        <f>'[8]Activos '!DV148/10^9</f>
        <v>0.23615009887408145</v>
      </c>
    </row>
    <row r="134" spans="1:6" ht="16.5" x14ac:dyDescent="0.3">
      <c r="A134" s="206">
        <v>40512</v>
      </c>
      <c r="B134" s="207">
        <f>'[8]Activos '!DR149/10^9</f>
        <v>5.3615454577397124</v>
      </c>
      <c r="C134" s="208">
        <f>'[8]Activos '!DS149/10^9</f>
        <v>2.4223214841593319</v>
      </c>
      <c r="D134" s="208">
        <f>'[8]Activos '!DT149/10^9</f>
        <v>2.1204877147971484</v>
      </c>
      <c r="E134" s="208">
        <f>'[8]Activos '!DU149/10^9</f>
        <v>0.58537021130590061</v>
      </c>
      <c r="F134" s="208">
        <f>'[8]Activos '!DV149/10^9</f>
        <v>0.23336604747733489</v>
      </c>
    </row>
    <row r="135" spans="1:6" ht="16.5" x14ac:dyDescent="0.3">
      <c r="A135" s="206">
        <v>40543</v>
      </c>
      <c r="B135" s="207">
        <f>'[8]Activos '!DR150/10^9</f>
        <v>4.8825026852929296</v>
      </c>
      <c r="C135" s="208">
        <f>'[8]Activos '!DS150/10^9</f>
        <v>2.2034286975125257</v>
      </c>
      <c r="D135" s="208">
        <f>'[8]Activos '!DT150/10^9</f>
        <v>1.9212943152863644</v>
      </c>
      <c r="E135" s="208">
        <f>'[8]Activos '!DU150/10^9</f>
        <v>0.55247117948725688</v>
      </c>
      <c r="F135" s="208">
        <f>'[8]Activos '!DV150/10^9</f>
        <v>0.20530849300678258</v>
      </c>
    </row>
    <row r="136" spans="1:6" ht="16.5" x14ac:dyDescent="0.3">
      <c r="A136" s="206">
        <v>40574</v>
      </c>
      <c r="B136" s="207">
        <f>'[8]Activos '!DR151/10^9</f>
        <v>5.0264576921786768</v>
      </c>
      <c r="C136" s="208">
        <f>'[8]Activos '!DS151/10^9</f>
        <v>2.2886806763075884</v>
      </c>
      <c r="D136" s="208">
        <f>'[8]Activos '!DT151/10^9</f>
        <v>1.9617395225515004</v>
      </c>
      <c r="E136" s="208">
        <f>'[8]Activos '!DU151/10^9</f>
        <v>0.5599978137104924</v>
      </c>
      <c r="F136" s="208">
        <f>'[8]Activos '!DV151/10^9</f>
        <v>0.21603967960909501</v>
      </c>
    </row>
    <row r="137" spans="1:6" ht="16.5" x14ac:dyDescent="0.3">
      <c r="A137" s="206">
        <v>40602</v>
      </c>
      <c r="B137" s="207">
        <f>'[8]Activos '!DR152/10^9</f>
        <v>4.9062957344529368</v>
      </c>
      <c r="C137" s="208">
        <f>'[8]Activos '!DS152/10^9</f>
        <v>2.1767653964961746</v>
      </c>
      <c r="D137" s="208">
        <f>'[8]Activos '!DT152/10^9</f>
        <v>1.9482163012791667</v>
      </c>
      <c r="E137" s="208">
        <f>'[8]Activos '!DU152/10^9</f>
        <v>0.54915666028223165</v>
      </c>
      <c r="F137" s="208">
        <f>'[8]Activos '!DV152/10^9</f>
        <v>0.23215737639536571</v>
      </c>
    </row>
    <row r="138" spans="1:6" ht="16.5" x14ac:dyDescent="0.3">
      <c r="A138" s="206">
        <v>40633</v>
      </c>
      <c r="B138" s="207">
        <f>'[8]Activos '!DR153/10^9</f>
        <v>5.0959260300159075</v>
      </c>
      <c r="C138" s="208">
        <f>'[8]Activos '!DS153/10^9</f>
        <v>2.3395865508116382</v>
      </c>
      <c r="D138" s="208">
        <f>'[8]Activos '!DT153/10^9</f>
        <v>1.9792271073132617</v>
      </c>
      <c r="E138" s="208">
        <f>'[8]Activos '!DU153/10^9</f>
        <v>0.5323635148747724</v>
      </c>
      <c r="F138" s="208">
        <f>'[8]Activos '!DV153/10^9</f>
        <v>0.24474885701623478</v>
      </c>
    </row>
    <row r="139" spans="1:6" ht="16.5" x14ac:dyDescent="0.3">
      <c r="A139" s="206">
        <v>40663</v>
      </c>
      <c r="B139" s="207">
        <f>'[8]Activos '!DR154/10^9</f>
        <v>5.1308208787187501</v>
      </c>
      <c r="C139" s="208">
        <f>'[8]Activos '!DS154/10^9</f>
        <v>2.2982402512637492</v>
      </c>
      <c r="D139" s="208">
        <f>'[8]Activos '!DT154/10^9</f>
        <v>2.0424183325855996</v>
      </c>
      <c r="E139" s="208">
        <f>'[8]Activos '!DU154/10^9</f>
        <v>0.52954952076328177</v>
      </c>
      <c r="F139" s="208">
        <f>'[8]Activos '!DV154/10^9</f>
        <v>0.26061277410611977</v>
      </c>
    </row>
    <row r="140" spans="1:6" ht="16.5" x14ac:dyDescent="0.3">
      <c r="A140" s="206">
        <v>40694</v>
      </c>
      <c r="B140" s="207">
        <f>'[8]Activos '!DR155/10^9</f>
        <v>5.1080773773898436</v>
      </c>
      <c r="C140" s="208">
        <f>'[8]Activos '!DS155/10^9</f>
        <v>2.2676195080550001</v>
      </c>
      <c r="D140" s="208">
        <f>'[8]Activos '!DT155/10^9</f>
        <v>2.0586773151377646</v>
      </c>
      <c r="E140" s="208">
        <f>'[8]Activos '!DU155/10^9</f>
        <v>0.52305509170143827</v>
      </c>
      <c r="F140" s="208">
        <f>'[8]Activos '!DV155/10^9</f>
        <v>0.25872546249564127</v>
      </c>
    </row>
    <row r="141" spans="1:6" ht="16.5" x14ac:dyDescent="0.3">
      <c r="A141" s="206">
        <v>40724</v>
      </c>
      <c r="B141" s="207">
        <f>'[8]Activos '!DR156/10^9</f>
        <v>5.0069698723033369</v>
      </c>
      <c r="C141" s="208">
        <f>'[8]Activos '!DS156/10^9</f>
        <v>2.1947523361803323</v>
      </c>
      <c r="D141" s="208">
        <f>'[8]Activos '!DT156/10^9</f>
        <v>2.030268792159498</v>
      </c>
      <c r="E141" s="208">
        <f>'[8]Activos '!DU156/10^9</f>
        <v>0.51928966825570266</v>
      </c>
      <c r="F141" s="208">
        <f>'[8]Activos '!DV156/10^9</f>
        <v>0.26265907570780589</v>
      </c>
    </row>
    <row r="142" spans="1:6" ht="16.5" x14ac:dyDescent="0.3">
      <c r="A142" s="206">
        <v>40755</v>
      </c>
      <c r="B142" s="207">
        <f>'[8]Activos '!DR157/10^9</f>
        <v>5.0576963786587035</v>
      </c>
      <c r="C142" s="208">
        <f>'[8]Activos '!DS157/10^9</f>
        <v>2.1693044994211741</v>
      </c>
      <c r="D142" s="208">
        <f>'[8]Activos '!DT157/10^9</f>
        <v>2.0937228824408454</v>
      </c>
      <c r="E142" s="208">
        <f>'[8]Activos '!DU157/10^9</f>
        <v>0.51876116204835565</v>
      </c>
      <c r="F142" s="208">
        <f>'[8]Activos '!DV157/10^9</f>
        <v>0.27590783474832919</v>
      </c>
    </row>
    <row r="143" spans="1:6" ht="16.5" x14ac:dyDescent="0.3">
      <c r="A143" s="206">
        <v>40786</v>
      </c>
      <c r="B143" s="207">
        <f>'[8]Activos '!DR158/10^9</f>
        <v>5.0665185407527131</v>
      </c>
      <c r="C143" s="208">
        <f>'[8]Activos '!DS158/10^9</f>
        <v>2.1472156470092663</v>
      </c>
      <c r="D143" s="208">
        <f>'[8]Activos '!DT158/10^9</f>
        <v>2.1287572884026882</v>
      </c>
      <c r="E143" s="208">
        <f>'[8]Activos '!DU158/10^9</f>
        <v>0.50658123336736693</v>
      </c>
      <c r="F143" s="208">
        <f>'[8]Activos '!DV158/10^9</f>
        <v>0.28396437197339158</v>
      </c>
    </row>
    <row r="144" spans="1:6" ht="16.5" x14ac:dyDescent="0.3">
      <c r="A144" s="206">
        <v>40816</v>
      </c>
      <c r="B144" s="207">
        <f>'[8]Activos '!DR159/10^9</f>
        <v>5.188168493268539</v>
      </c>
      <c r="C144" s="208">
        <f>'[8]Activos '!DS159/10^9</f>
        <v>2.251294858312499</v>
      </c>
      <c r="D144" s="208">
        <f>'[8]Activos '!DT159/10^9</f>
        <v>2.1622072694971299</v>
      </c>
      <c r="E144" s="208">
        <f>'[8]Activos '!DU159/10^9</f>
        <v>0.50148942156310095</v>
      </c>
      <c r="F144" s="208">
        <f>'[8]Activos '!DV159/10^9</f>
        <v>0.27317694389580655</v>
      </c>
    </row>
    <row r="145" spans="1:6" ht="16.5" x14ac:dyDescent="0.3">
      <c r="A145" s="206">
        <v>40847</v>
      </c>
      <c r="B145" s="207">
        <f>'[8]Activos '!DR160/10^9</f>
        <v>5.3811659924926198</v>
      </c>
      <c r="C145" s="208">
        <f>'[8]Activos '!DS160/10^9</f>
        <v>2.3302755488243716</v>
      </c>
      <c r="D145" s="208">
        <f>'[8]Activos '!DT160/10^9</f>
        <v>2.2609766967009755</v>
      </c>
      <c r="E145" s="208">
        <f>'[8]Activos '!DU160/10^9</f>
        <v>0.50872552442678254</v>
      </c>
      <c r="F145" s="208">
        <f>'[8]Activos '!DV160/10^9</f>
        <v>0.28118822254048725</v>
      </c>
    </row>
    <row r="146" spans="1:6" ht="16.5" x14ac:dyDescent="0.3">
      <c r="A146" s="206">
        <v>40877</v>
      </c>
      <c r="B146" s="207">
        <f>'[8]Activos '!DR161/10^9</f>
        <v>5.3828548000247105</v>
      </c>
      <c r="C146" s="208">
        <f>'[8]Activos '!DS161/10^9</f>
        <v>2.2909387225560724</v>
      </c>
      <c r="D146" s="208">
        <f>'[8]Activos '!DT161/10^9</f>
        <v>2.2982011289200575</v>
      </c>
      <c r="E146" s="208">
        <f>'[8]Activos '!DU161/10^9</f>
        <v>0.5112587147237535</v>
      </c>
      <c r="F146" s="208">
        <f>'[8]Activos '!DV161/10^9</f>
        <v>0.2824562338248281</v>
      </c>
    </row>
    <row r="147" spans="1:6" ht="16.5" x14ac:dyDescent="0.3">
      <c r="A147" s="206">
        <v>40908</v>
      </c>
      <c r="B147" s="207">
        <f>'[8]Activos '!DR162/10^9</f>
        <v>5.0941997937574124</v>
      </c>
      <c r="C147" s="208">
        <f>'[8]Activos '!DS162/10^9</f>
        <v>2.0821181959811814</v>
      </c>
      <c r="D147" s="208">
        <f>'[8]Activos '!DT162/10^9</f>
        <v>2.26076569521517</v>
      </c>
      <c r="E147" s="208">
        <f>'[8]Activos '!DU162/10^9</f>
        <v>0.49976818067183493</v>
      </c>
      <c r="F147" s="208">
        <f>'[8]Activos '!DV162/10^9</f>
        <v>0.25154772188922569</v>
      </c>
    </row>
    <row r="148" spans="1:6" ht="16.5" x14ac:dyDescent="0.3">
      <c r="A148" s="206">
        <v>40939</v>
      </c>
      <c r="B148" s="207">
        <f>'[8]Activos '!DR163/10^9</f>
        <v>5.2997138508627879</v>
      </c>
      <c r="C148" s="208">
        <f>'[8]Activos '!DS163/10^9</f>
        <v>2.1326626224192471</v>
      </c>
      <c r="D148" s="208">
        <f>'[8]Activos '!DT163/10^9</f>
        <v>2.3918970214433877</v>
      </c>
      <c r="E148" s="208">
        <f>'[8]Activos '!DU163/10^9</f>
        <v>0.51279173379559706</v>
      </c>
      <c r="F148" s="208">
        <f>'[8]Activos '!DV163/10^9</f>
        <v>0.26236247320455547</v>
      </c>
    </row>
    <row r="149" spans="1:6" ht="16.5" x14ac:dyDescent="0.3">
      <c r="A149" s="206">
        <v>40968</v>
      </c>
      <c r="B149" s="207">
        <f>'[8]Activos '!DR164/10^9</f>
        <v>5.3042427709616966</v>
      </c>
      <c r="C149" s="208">
        <f>'[8]Activos '!DS164/10^9</f>
        <v>2.1136634920242132</v>
      </c>
      <c r="D149" s="208">
        <f>'[8]Activos '!DT164/10^9</f>
        <v>2.4197907932187497</v>
      </c>
      <c r="E149" s="208">
        <f>'[8]Activos '!DU164/10^9</f>
        <v>0.50373076941764805</v>
      </c>
      <c r="F149" s="208">
        <f>'[8]Activos '!DV164/10^9</f>
        <v>0.26705771630108605</v>
      </c>
    </row>
    <row r="150" spans="1:6" ht="16.5" x14ac:dyDescent="0.3">
      <c r="A150" s="206">
        <v>40999</v>
      </c>
      <c r="B150" s="207">
        <f>'[8]Activos '!DR165/10^9</f>
        <v>5.4193286987443745</v>
      </c>
      <c r="C150" s="208">
        <f>'[8]Activos '!DS165/10^9</f>
        <v>2.1634246343306751</v>
      </c>
      <c r="D150" s="208">
        <f>'[8]Activos '!DT165/10^9</f>
        <v>2.4609015608744946</v>
      </c>
      <c r="E150" s="208">
        <f>'[8]Activos '!DU165/10^9</f>
        <v>0.49984688326464227</v>
      </c>
      <c r="F150" s="208">
        <f>'[8]Activos '!DV165/10^9</f>
        <v>0.29515562027456427</v>
      </c>
    </row>
    <row r="151" spans="1:6" ht="16.5" x14ac:dyDescent="0.3">
      <c r="A151" s="206">
        <v>41029</v>
      </c>
      <c r="B151" s="207">
        <f>'[8]Activos '!DR166/10^9</f>
        <v>5.5583888008216427</v>
      </c>
      <c r="C151" s="208">
        <f>'[8]Activos '!DS166/10^9</f>
        <v>2.2023475521603624</v>
      </c>
      <c r="D151" s="208">
        <f>'[8]Activos '!DT166/10^9</f>
        <v>2.5595873417392441</v>
      </c>
      <c r="E151" s="208">
        <f>'[8]Activos '!DU166/10^9</f>
        <v>0.50469569823734517</v>
      </c>
      <c r="F151" s="208">
        <f>'[8]Activos '!DV166/10^9</f>
        <v>0.29175820868469482</v>
      </c>
    </row>
    <row r="152" spans="1:6" ht="16.5" x14ac:dyDescent="0.3">
      <c r="A152" s="206">
        <v>41060</v>
      </c>
      <c r="B152" s="207">
        <f>'[8]Activos '!DR167/10^9</f>
        <v>5.7642492556658125</v>
      </c>
      <c r="C152" s="208">
        <f>'[8]Activos '!DS167/10^9</f>
        <v>2.3101032686691481</v>
      </c>
      <c r="D152" s="208">
        <f>'[8]Activos '!DT167/10^9</f>
        <v>2.6419918424379469</v>
      </c>
      <c r="E152" s="208">
        <f>'[8]Activos '!DU167/10^9</f>
        <v>0.50917476048084687</v>
      </c>
      <c r="F152" s="208">
        <f>'[8]Activos '!DV167/10^9</f>
        <v>0.3029793840778699</v>
      </c>
    </row>
    <row r="153" spans="1:6" ht="16.5" x14ac:dyDescent="0.3">
      <c r="A153" s="206">
        <v>41090</v>
      </c>
      <c r="B153" s="207">
        <f>'[8]Activos '!DR168/10^9</f>
        <v>5.867949317012374</v>
      </c>
      <c r="C153" s="208">
        <f>'[8]Activos '!DS168/10^9</f>
        <v>2.3534674955604595</v>
      </c>
      <c r="D153" s="208">
        <f>'[8]Activos '!DT168/10^9</f>
        <v>2.6963141474936334</v>
      </c>
      <c r="E153" s="208">
        <f>'[8]Activos '!DU168/10^9</f>
        <v>0.51166299251294078</v>
      </c>
      <c r="F153" s="208">
        <f>'[8]Activos '!DV168/10^9</f>
        <v>0.30650468144533843</v>
      </c>
    </row>
    <row r="154" spans="1:6" ht="16.5" x14ac:dyDescent="0.3">
      <c r="A154" s="206">
        <v>41121</v>
      </c>
      <c r="B154" s="207">
        <f>'[8]Activos '!DR169/10^9</f>
        <v>6.0736818694860712</v>
      </c>
      <c r="C154" s="208">
        <f>'[8]Activos '!DS169/10^9</f>
        <v>2.4500456381085209</v>
      </c>
      <c r="D154" s="208">
        <f>'[8]Activos '!DT169/10^9</f>
        <v>2.7799308381349177</v>
      </c>
      <c r="E154" s="208">
        <f>'[8]Activos '!DU169/10^9</f>
        <v>0.52395108334857454</v>
      </c>
      <c r="F154" s="208">
        <f>'[8]Activos '!DV169/10^9</f>
        <v>0.3197543098940609</v>
      </c>
    </row>
    <row r="155" spans="1:6" ht="16.5" x14ac:dyDescent="0.3">
      <c r="A155" s="206">
        <v>41152</v>
      </c>
      <c r="B155" s="207">
        <f>'[8]Activos '!DR170/10^9</f>
        <v>6.1156201350422954</v>
      </c>
      <c r="C155" s="208">
        <f>'[8]Activos '!DS170/10^9</f>
        <v>2.4544723311569601</v>
      </c>
      <c r="D155" s="208">
        <f>'[8]Activos '!DT170/10^9</f>
        <v>2.7947747429043046</v>
      </c>
      <c r="E155" s="208">
        <f>'[8]Activos '!DU170/10^9</f>
        <v>0.52595200186481283</v>
      </c>
      <c r="F155" s="208">
        <f>'[8]Activos '!DV170/10^9</f>
        <v>0.34042105911622028</v>
      </c>
    </row>
    <row r="156" spans="1:6" ht="16.5" x14ac:dyDescent="0.3">
      <c r="A156" s="206">
        <v>41182</v>
      </c>
      <c r="B156" s="207">
        <f>'[8]Activos '!DR171/10^9</f>
        <v>6.1983141398896731</v>
      </c>
      <c r="C156" s="208">
        <f>'[8]Activos '!DS171/10^9</f>
        <v>2.4978253234249546</v>
      </c>
      <c r="D156" s="208">
        <f>'[8]Activos '!DT171/10^9</f>
        <v>2.8193289496065361</v>
      </c>
      <c r="E156" s="208">
        <f>'[8]Activos '!DU171/10^9</f>
        <v>0.52718277402457292</v>
      </c>
      <c r="F156" s="208">
        <f>'[8]Activos '!DV171/10^9</f>
        <v>0.35397709283361023</v>
      </c>
    </row>
    <row r="157" spans="1:6" ht="16.5" x14ac:dyDescent="0.3">
      <c r="A157" s="206">
        <v>41213</v>
      </c>
      <c r="B157" s="207">
        <f>'[8]Activos '!DR172/10^9</f>
        <v>6.2466159116988802</v>
      </c>
      <c r="C157" s="208">
        <f>'[8]Activos '!DS172/10^9</f>
        <v>2.4971078584984427</v>
      </c>
      <c r="D157" s="208">
        <f>'[8]Activos '!DT172/10^9</f>
        <v>2.8523552298132269</v>
      </c>
      <c r="E157" s="208">
        <f>'[8]Activos '!DU172/10^9</f>
        <v>0.52808763381249446</v>
      </c>
      <c r="F157" s="208">
        <f>'[8]Activos '!DV172/10^9</f>
        <v>0.36906518957471557</v>
      </c>
    </row>
    <row r="158" spans="1:6" ht="16.5" x14ac:dyDescent="0.3">
      <c r="A158" s="206">
        <v>41243</v>
      </c>
      <c r="B158" s="207">
        <f>'[8]Activos '!DR173/10^9</f>
        <v>6.3878665620668755</v>
      </c>
      <c r="C158" s="208">
        <f>'[8]Activos '!DS173/10^9</f>
        <v>2.5130226797145463</v>
      </c>
      <c r="D158" s="208">
        <f>'[8]Activos '!DT173/10^9</f>
        <v>2.9334051945673791</v>
      </c>
      <c r="E158" s="208">
        <f>'[8]Activos '!DU173/10^9</f>
        <v>0.55545254986335268</v>
      </c>
      <c r="F158" s="208">
        <f>'[8]Activos '!DV173/10^9</f>
        <v>0.38598613792159781</v>
      </c>
    </row>
    <row r="159" spans="1:6" ht="16.5" x14ac:dyDescent="0.3">
      <c r="A159" s="206">
        <v>41274</v>
      </c>
      <c r="B159" s="207">
        <f>'[8]Activos '!DR174/10^9</f>
        <v>6.3853438039043331</v>
      </c>
      <c r="C159" s="208">
        <f>'[8]Activos '!DS174/10^9</f>
        <v>2.5219098175707422</v>
      </c>
      <c r="D159" s="208">
        <f>'[8]Activos '!DT174/10^9</f>
        <v>2.9304706822591351</v>
      </c>
      <c r="E159" s="208">
        <f>'[8]Activos '!DU174/10^9</f>
        <v>0.54906709120431862</v>
      </c>
      <c r="F159" s="208">
        <f>'[8]Activos '!DV174/10^9</f>
        <v>0.38389621287013403</v>
      </c>
    </row>
    <row r="160" spans="1:6" ht="16.5" x14ac:dyDescent="0.3">
      <c r="A160" s="206">
        <v>41305</v>
      </c>
      <c r="B160" s="207">
        <f>'[8]Activos '!DR175/10^9</f>
        <v>6.5633000889345139</v>
      </c>
      <c r="C160" s="208">
        <f>'[8]Activos '!DS175/10^9</f>
        <v>2.6052196712278572</v>
      </c>
      <c r="D160" s="208">
        <f>'[8]Activos '!DT175/10^9</f>
        <v>2.9890306866148695</v>
      </c>
      <c r="E160" s="208">
        <f>'[8]Activos '!DU175/10^9</f>
        <v>0.56858081442981345</v>
      </c>
      <c r="F160" s="208">
        <f>'[8]Activos '!DV175/10^9</f>
        <v>0.40046891666196982</v>
      </c>
    </row>
    <row r="161" spans="1:6" ht="16.5" x14ac:dyDescent="0.3">
      <c r="A161" s="206">
        <v>41333</v>
      </c>
      <c r="B161" s="207">
        <f>'[8]Activos '!DR176/10^9</f>
        <v>6.6017919073284066</v>
      </c>
      <c r="C161" s="208">
        <f>'[8]Activos '!DS176/10^9</f>
        <v>2.5891288045383867</v>
      </c>
      <c r="D161" s="208">
        <f>'[8]Activos '!DT176/10^9</f>
        <v>3.0187449741033117</v>
      </c>
      <c r="E161" s="208">
        <f>'[8]Activos '!DU176/10^9</f>
        <v>0.57130974609313234</v>
      </c>
      <c r="F161" s="208">
        <f>'[8]Activos '!DV176/10^9</f>
        <v>0.42260838259357481</v>
      </c>
    </row>
    <row r="162" spans="1:6" ht="16.5" x14ac:dyDescent="0.3">
      <c r="A162" s="206">
        <v>41364</v>
      </c>
      <c r="B162" s="207">
        <f>'[8]Activos '!DR177/10^9</f>
        <v>6.9026746557192027</v>
      </c>
      <c r="C162" s="208">
        <f>'[8]Activos '!DS177/10^9</f>
        <v>2.7320513237702921</v>
      </c>
      <c r="D162" s="208">
        <f>'[8]Activos '!DT177/10^9</f>
        <v>3.1426979013144645</v>
      </c>
      <c r="E162" s="208">
        <f>'[8]Activos '!DU177/10^9</f>
        <v>0.57474920068988034</v>
      </c>
      <c r="F162" s="208">
        <f>'[8]Activos '!DV177/10^9</f>
        <v>0.45317622994456097</v>
      </c>
    </row>
    <row r="163" spans="1:6" ht="16.5" x14ac:dyDescent="0.3">
      <c r="A163" s="206">
        <v>41394</v>
      </c>
      <c r="B163" s="207">
        <f>'[8]Activos '!DR178/10^9</f>
        <v>7.1397980033716744</v>
      </c>
      <c r="C163" s="208">
        <f>'[8]Activos '!DS178/10^9</f>
        <v>2.8358783074465288</v>
      </c>
      <c r="D163" s="208">
        <f>'[8]Activos '!DT178/10^9</f>
        <v>3.2501999695983805</v>
      </c>
      <c r="E163" s="208">
        <f>'[8]Activos '!DU178/10^9</f>
        <v>0.58271379065911599</v>
      </c>
      <c r="F163" s="208">
        <f>'[8]Activos '!DV178/10^9</f>
        <v>0.47100593566765186</v>
      </c>
    </row>
    <row r="164" spans="1:6" ht="16.5" x14ac:dyDescent="0.3">
      <c r="A164" s="206">
        <v>41425</v>
      </c>
      <c r="B164" s="207">
        <f>'[8]Activos '!DR179/10^9</f>
        <v>7.0672124483780641</v>
      </c>
      <c r="C164" s="208">
        <f>'[8]Activos '!DS179/10^9</f>
        <v>2.7458746473892774</v>
      </c>
      <c r="D164" s="208">
        <f>'[8]Activos '!DT179/10^9</f>
        <v>3.2599349037133072</v>
      </c>
      <c r="E164" s="208">
        <f>'[8]Activos '!DU179/10^9</f>
        <v>0.58460315912790806</v>
      </c>
      <c r="F164" s="208">
        <f>'[8]Activos '!DV179/10^9</f>
        <v>0.47679973814757137</v>
      </c>
    </row>
    <row r="165" spans="1:6" ht="16.5" x14ac:dyDescent="0.3">
      <c r="A165" s="206">
        <v>41455</v>
      </c>
      <c r="B165" s="207">
        <f>'[8]Activos '!DR180/10^9</f>
        <v>7.0185380885257054</v>
      </c>
      <c r="C165" s="208">
        <f>'[8]Activos '!DS180/10^9</f>
        <v>2.7441955650501999</v>
      </c>
      <c r="D165" s="208">
        <f>'[8]Activos '!DT180/10^9</f>
        <v>3.1924010985383471</v>
      </c>
      <c r="E165" s="208">
        <f>'[8]Activos '!DU180/10^9</f>
        <v>0.59163385484928754</v>
      </c>
      <c r="F165" s="208">
        <f>'[8]Activos '!DV180/10^9</f>
        <v>0.49030757008787079</v>
      </c>
    </row>
    <row r="166" spans="1:6" ht="16.5" x14ac:dyDescent="0.3">
      <c r="A166" s="206">
        <v>41486</v>
      </c>
      <c r="B166" s="207">
        <f>'[8]Activos '!DR181/10^9</f>
        <v>7.0667691641183454</v>
      </c>
      <c r="C166" s="208">
        <f>'[8]Activos '!DS181/10^9</f>
        <v>2.8462068662665536</v>
      </c>
      <c r="D166" s="208">
        <f>'[8]Activos '!DT181/10^9</f>
        <v>3.1307612802202867</v>
      </c>
      <c r="E166" s="208">
        <f>'[8]Activos '!DU181/10^9</f>
        <v>0.58828424575850846</v>
      </c>
      <c r="F166" s="208">
        <f>'[8]Activos '!DV181/10^9</f>
        <v>0.5015167718729957</v>
      </c>
    </row>
    <row r="167" spans="1:6" ht="16.5" x14ac:dyDescent="0.3">
      <c r="A167" s="206">
        <v>41517</v>
      </c>
      <c r="B167" s="207">
        <f>'[8]Activos '!DR182/10^9</f>
        <v>7.1823599417664665</v>
      </c>
      <c r="C167" s="208">
        <f>'[8]Activos '!DS182/10^9</f>
        <v>2.9161659829237485</v>
      </c>
      <c r="D167" s="208">
        <f>'[8]Activos '!DT182/10^9</f>
        <v>3.1419804922854482</v>
      </c>
      <c r="E167" s="208">
        <f>'[8]Activos '!DU182/10^9</f>
        <v>0.59560707370469146</v>
      </c>
      <c r="F167" s="208">
        <f>'[8]Activos '!DV182/10^9</f>
        <v>0.52860639285257471</v>
      </c>
    </row>
    <row r="168" spans="1:6" ht="16.5" x14ac:dyDescent="0.3">
      <c r="A168" s="206">
        <v>41547</v>
      </c>
      <c r="B168" s="207">
        <f>'[8]Activos '!DR183/10^9</f>
        <v>7.1744064438411925</v>
      </c>
      <c r="C168" s="208">
        <f>'[8]Activos '!DS183/10^9</f>
        <v>2.9469915380864498</v>
      </c>
      <c r="D168" s="208">
        <f>'[8]Activos '!DT183/10^9</f>
        <v>3.0953764325308284</v>
      </c>
      <c r="E168" s="208">
        <f>'[8]Activos '!DU183/10^9</f>
        <v>0.59434500361747034</v>
      </c>
      <c r="F168" s="208">
        <f>'[8]Activos '!DV183/10^9</f>
        <v>0.53769346960644693</v>
      </c>
    </row>
    <row r="169" spans="1:6" ht="16.5" x14ac:dyDescent="0.3">
      <c r="A169" s="206">
        <v>41578</v>
      </c>
      <c r="B169" s="207">
        <f>'[8]Activos '!DR184/10^9</f>
        <v>7.2503486127241557</v>
      </c>
      <c r="C169" s="208">
        <f>'[8]Activos '!DS184/10^9</f>
        <v>3.0345662902486308</v>
      </c>
      <c r="D169" s="208">
        <f>'[8]Activos '!DT184/10^9</f>
        <v>3.0951611715877512</v>
      </c>
      <c r="E169" s="208">
        <f>'[8]Activos '!DU184/10^9</f>
        <v>0.59162896308375035</v>
      </c>
      <c r="F169" s="208">
        <f>'[8]Activos '!DV184/10^9</f>
        <v>0.52899218780402157</v>
      </c>
    </row>
    <row r="170" spans="1:6" ht="16.5" x14ac:dyDescent="0.3">
      <c r="A170" s="206">
        <v>41608</v>
      </c>
      <c r="B170" s="207">
        <f>'[8]Activos '!DR185/10^9</f>
        <v>7.4483288803100338</v>
      </c>
      <c r="C170" s="208">
        <f>'[8]Activos '!DS185/10^9</f>
        <v>3.1460805780943732</v>
      </c>
      <c r="D170" s="208">
        <f>'[8]Activos '!DT185/10^9</f>
        <v>3.1631939552674475</v>
      </c>
      <c r="E170" s="208">
        <f>'[8]Activos '!DU185/10^9</f>
        <v>0.60162097336965414</v>
      </c>
      <c r="F170" s="208">
        <f>'[8]Activos '!DV185/10^9</f>
        <v>0.53743337357855792</v>
      </c>
    </row>
    <row r="171" spans="1:6" ht="16.5" x14ac:dyDescent="0.3">
      <c r="A171" s="206">
        <v>41639</v>
      </c>
      <c r="B171" s="207">
        <f>'[8]Activos '!DR186/10^9</f>
        <v>7.2736847671991649</v>
      </c>
      <c r="C171" s="208">
        <f>'[8]Activos '!DS186/10^9</f>
        <v>3.0423507841779402</v>
      </c>
      <c r="D171" s="208">
        <f>'[8]Activos '!DT186/10^9</f>
        <v>3.0827570398708204</v>
      </c>
      <c r="E171" s="208">
        <f>'[8]Activos '!DU186/10^9</f>
        <v>0.5952682216341374</v>
      </c>
      <c r="F171" s="208">
        <f>'[8]Activos '!DV186/10^9</f>
        <v>0.55330872151626431</v>
      </c>
    </row>
    <row r="172" spans="1:6" ht="16.5" x14ac:dyDescent="0.3">
      <c r="A172" s="206">
        <v>41670</v>
      </c>
      <c r="B172" s="207">
        <f>'[8]Activos '!DR187/10^9</f>
        <v>7.4624515619432952</v>
      </c>
      <c r="C172" s="208">
        <f>'[8]Activos '!DS187/10^9</f>
        <v>3.1614212356363538</v>
      </c>
      <c r="D172" s="208">
        <f>'[8]Activos '!DT187/10^9</f>
        <v>3.1092139408625461</v>
      </c>
      <c r="E172" s="208">
        <f>'[8]Activos '!DU187/10^9</f>
        <v>0.61552823920131039</v>
      </c>
      <c r="F172" s="208">
        <f>'[8]Activos '!DV187/10^9</f>
        <v>0.57628814624308711</v>
      </c>
    </row>
    <row r="173" spans="1:6" ht="16.5" x14ac:dyDescent="0.3">
      <c r="A173" s="206">
        <v>41698</v>
      </c>
      <c r="B173" s="207">
        <f>'[8]Activos '!DR188/10^9</f>
        <v>7.5285468725093976</v>
      </c>
      <c r="C173" s="208">
        <f>'[8]Activos '!DS188/10^9</f>
        <v>3.2197495713699946</v>
      </c>
      <c r="D173" s="208">
        <f>'[8]Activos '!DT188/10^9</f>
        <v>3.0799802928664741</v>
      </c>
      <c r="E173" s="208">
        <f>'[8]Activos '!DU188/10^9</f>
        <v>0.61269041441874539</v>
      </c>
      <c r="F173" s="208">
        <f>'[8]Activos '!DV188/10^9</f>
        <v>0.616126593854181</v>
      </c>
    </row>
    <row r="174" spans="1:6" ht="16.5" x14ac:dyDescent="0.3">
      <c r="A174" s="206">
        <v>41729</v>
      </c>
      <c r="B174" s="207">
        <f>'[8]Activos '!DR189/10^9</f>
        <v>7.6964393693356152</v>
      </c>
      <c r="C174" s="208">
        <f>'[8]Activos '!DS189/10^9</f>
        <v>3.3247135713362508</v>
      </c>
      <c r="D174" s="208">
        <f>'[8]Activos '!DT189/10^9</f>
        <v>3.1338434829307311</v>
      </c>
      <c r="E174" s="208">
        <f>'[8]Activos '!DU189/10^9</f>
        <v>0.60992275403557861</v>
      </c>
      <c r="F174" s="208">
        <f>'[8]Activos '!DV189/10^9</f>
        <v>0.62795956103305628</v>
      </c>
    </row>
    <row r="175" spans="1:6" ht="16.5" x14ac:dyDescent="0.3">
      <c r="A175" s="206">
        <v>41759</v>
      </c>
      <c r="B175" s="207">
        <f>'[8]Activos '!DR190/10^9</f>
        <v>7.9273276725671407</v>
      </c>
      <c r="C175" s="208">
        <f>'[8]Activos '!DS190/10^9</f>
        <v>3.437707075220982</v>
      </c>
      <c r="D175" s="208">
        <f>'[8]Activos '!DT190/10^9</f>
        <v>3.2199964913153707</v>
      </c>
      <c r="E175" s="208">
        <f>'[8]Activos '!DU190/10^9</f>
        <v>0.62664342041381826</v>
      </c>
      <c r="F175" s="208">
        <f>'[8]Activos '!DV190/10^9</f>
        <v>0.64298068561696564</v>
      </c>
    </row>
    <row r="176" spans="1:6" ht="16.5" x14ac:dyDescent="0.3">
      <c r="A176" s="206">
        <v>41790</v>
      </c>
      <c r="B176" s="207">
        <f>'[8]Activos '!DR191/10^9</f>
        <v>8.168213067737284</v>
      </c>
      <c r="C176" s="208">
        <f>'[8]Activos '!DS191/10^9</f>
        <v>3.6143708036756879</v>
      </c>
      <c r="D176" s="208">
        <f>'[8]Activos '!DT191/10^9</f>
        <v>3.2815867585548757</v>
      </c>
      <c r="E176" s="208">
        <f>'[8]Activos '!DU191/10^9</f>
        <v>0.6246964539700155</v>
      </c>
      <c r="F176" s="208">
        <f>'[8]Activos '!DV191/10^9</f>
        <v>0.64755905153670656</v>
      </c>
    </row>
    <row r="177" spans="1:6" ht="16.5" x14ac:dyDescent="0.3">
      <c r="A177" s="206">
        <v>41820</v>
      </c>
      <c r="B177" s="207">
        <f>'[8]Activos '!DR192/10^9</f>
        <v>8.262535002989015</v>
      </c>
      <c r="C177" s="208">
        <f>'[8]Activos '!DS192/10^9</f>
        <v>3.651566696606626</v>
      </c>
      <c r="D177" s="208">
        <f>'[8]Activos '!DT192/10^9</f>
        <v>3.3044480433340677</v>
      </c>
      <c r="E177" s="208">
        <f>'[8]Activos '!DU192/10^9</f>
        <v>0.64365545176022665</v>
      </c>
      <c r="F177" s="208">
        <f>'[8]Activos '!DV192/10^9</f>
        <v>0.66286481128809771</v>
      </c>
    </row>
    <row r="178" spans="1:6" ht="16.5" x14ac:dyDescent="0.3">
      <c r="A178" s="206">
        <v>41851</v>
      </c>
      <c r="B178" s="207">
        <f>'[8]Activos '!DR193/10^9</f>
        <v>8.1362350624299378</v>
      </c>
      <c r="C178" s="208">
        <f>'[8]Activos '!DS193/10^9</f>
        <v>3.630005410762275</v>
      </c>
      <c r="D178" s="208">
        <f>'[8]Activos '!DT193/10^9</f>
        <v>3.1963171242211961</v>
      </c>
      <c r="E178" s="208">
        <f>'[8]Activos '!DU193/10^9</f>
        <v>0.64916724330083608</v>
      </c>
      <c r="F178" s="208">
        <f>'[8]Activos '!DV193/10^9</f>
        <v>0.66074528414562883</v>
      </c>
    </row>
    <row r="179" spans="1:6" ht="16.5" x14ac:dyDescent="0.3">
      <c r="A179" s="206">
        <v>41882</v>
      </c>
      <c r="B179" s="207">
        <f>'[8]Activos '!DR194/10^9</f>
        <v>8.2806514822738553</v>
      </c>
      <c r="C179" s="208">
        <f>'[8]Activos '!DS194/10^9</f>
        <v>3.6337283524702615</v>
      </c>
      <c r="D179" s="208">
        <f>'[8]Activos '!DT194/10^9</f>
        <v>3.289988116683435</v>
      </c>
      <c r="E179" s="208">
        <f>'[8]Activos '!DU194/10^9</f>
        <v>0.66842703015770655</v>
      </c>
      <c r="F179" s="208">
        <f>'[8]Activos '!DV194/10^9</f>
        <v>0.68850798296245341</v>
      </c>
    </row>
    <row r="180" spans="1:6" ht="16.5" x14ac:dyDescent="0.3">
      <c r="A180" s="206">
        <v>41912</v>
      </c>
      <c r="B180" s="207">
        <f>'[8]Activos '!DR195/10^9</f>
        <v>8.3549572647933896</v>
      </c>
      <c r="C180" s="208">
        <f>'[8]Activos '!DS195/10^9</f>
        <v>3.7363450431251759</v>
      </c>
      <c r="D180" s="208">
        <f>'[8]Activos '!DT195/10^9</f>
        <v>3.2506246396727385</v>
      </c>
      <c r="E180" s="208">
        <f>'[8]Activos '!DU195/10^9</f>
        <v>0.68352035981216708</v>
      </c>
      <c r="F180" s="208">
        <f>'[8]Activos '!DV195/10^9</f>
        <v>0.68446722218330713</v>
      </c>
    </row>
    <row r="181" spans="1:6" ht="16.5" x14ac:dyDescent="0.3">
      <c r="A181" s="206">
        <v>41943</v>
      </c>
      <c r="B181" s="207">
        <f>'[8]Activos '!DR196/10^9</f>
        <v>8.4597111996522383</v>
      </c>
      <c r="C181" s="208">
        <f>'[8]Activos '!DS196/10^9</f>
        <v>3.7723732916329324</v>
      </c>
      <c r="D181" s="208">
        <f>'[8]Activos '!DT196/10^9</f>
        <v>3.2761399360376062</v>
      </c>
      <c r="E181" s="208">
        <f>'[8]Activos '!DU196/10^9</f>
        <v>0.70234390969450622</v>
      </c>
      <c r="F181" s="208">
        <f>'[8]Activos '!DV196/10^9</f>
        <v>0.70885406228719527</v>
      </c>
    </row>
    <row r="182" spans="1:6" ht="16.5" x14ac:dyDescent="0.3">
      <c r="A182" s="206">
        <v>41973</v>
      </c>
      <c r="B182" s="207">
        <f>'[8]Activos '!DR197/10^9</f>
        <v>8.6385391192351033</v>
      </c>
      <c r="C182" s="208">
        <f>'[8]Activos '!DS197/10^9</f>
        <v>3.8242419892947539</v>
      </c>
      <c r="D182" s="208">
        <f>'[8]Activos '!DT197/10^9</f>
        <v>3.3529320904766253</v>
      </c>
      <c r="E182" s="208">
        <f>'[8]Activos '!DU197/10^9</f>
        <v>0.7276964042189803</v>
      </c>
      <c r="F182" s="208">
        <f>'[8]Activos '!DV197/10^9</f>
        <v>0.73366863524474335</v>
      </c>
    </row>
    <row r="183" spans="1:6" ht="16.5" x14ac:dyDescent="0.3">
      <c r="A183" s="206">
        <v>42004</v>
      </c>
      <c r="B183" s="207">
        <f>'[8]Activos '!DR198/10^9</f>
        <v>8.5463756265343704</v>
      </c>
      <c r="C183" s="208">
        <f>'[8]Activos '!DS198/10^9</f>
        <v>3.8305248845292179</v>
      </c>
      <c r="D183" s="208">
        <f>'[8]Activos '!DT198/10^9</f>
        <v>3.27793752518473</v>
      </c>
      <c r="E183" s="208">
        <f>'[8]Activos '!DU198/10^9</f>
        <v>0.72814009834396309</v>
      </c>
      <c r="F183" s="208">
        <f>'[8]Activos '!DV198/10^9</f>
        <v>0.70977311847646463</v>
      </c>
    </row>
    <row r="184" spans="1:6" ht="16.5" x14ac:dyDescent="0.3">
      <c r="A184" s="206">
        <v>42035</v>
      </c>
      <c r="B184" s="207">
        <f>'[8]Activos '!DR199/10^9</f>
        <v>8.843920311986647</v>
      </c>
      <c r="C184" s="208">
        <f>'[8]Activos '!DS199/10^9</f>
        <v>3.8570881773301462</v>
      </c>
      <c r="D184" s="208">
        <f>'[8]Activos '!DT199/10^9</f>
        <v>3.3521163291548568</v>
      </c>
      <c r="E184" s="208">
        <f>'[8]Activos '!DU199/10^9</f>
        <v>0.91504308343960195</v>
      </c>
      <c r="F184" s="208">
        <f>'[8]Activos '!DV199/10^9</f>
        <v>0.71967272206204302</v>
      </c>
    </row>
    <row r="185" spans="1:6" ht="16.5" x14ac:dyDescent="0.3">
      <c r="A185" s="206">
        <v>42063</v>
      </c>
      <c r="B185" s="207">
        <f>'[8]Activos '!DR200/10^9</f>
        <v>8.9320936415545908</v>
      </c>
      <c r="C185" s="208">
        <f>'[8]Activos '!DS200/10^9</f>
        <v>4.0506384403510616</v>
      </c>
      <c r="D185" s="208">
        <f>'[8]Activos '!DT200/10^9</f>
        <v>3.2910957169790924</v>
      </c>
      <c r="E185" s="208">
        <f>'[8]Activos '!DU200/10^9</f>
        <v>0.90674488997580871</v>
      </c>
      <c r="F185" s="208">
        <f>'[8]Activos '!DV200/10^9</f>
        <v>0.68361459424862214</v>
      </c>
    </row>
    <row r="186" spans="1:6" ht="16.5" x14ac:dyDescent="0.3">
      <c r="A186" s="206">
        <v>42094</v>
      </c>
      <c r="B186" s="207">
        <f>'[8]Activos '!DR201/10^9</f>
        <v>8.9269983644737323</v>
      </c>
      <c r="C186" s="208">
        <f>'[8]Activos '!DS201/10^9</f>
        <v>4.0938467415300819</v>
      </c>
      <c r="D186" s="208">
        <f>'[8]Activos '!DT201/10^9</f>
        <v>3.3380438868059952</v>
      </c>
      <c r="E186" s="208">
        <f>'[8]Activos '!DU201/10^9</f>
        <v>0.80396606160174311</v>
      </c>
      <c r="F186" s="208">
        <f>'[8]Activos '!DV201/10^9</f>
        <v>0.69114167453591047</v>
      </c>
    </row>
    <row r="187" spans="1:6" ht="16.5" x14ac:dyDescent="0.3">
      <c r="A187" s="206">
        <v>42124</v>
      </c>
      <c r="B187" s="207">
        <f>'[8]Activos '!DR202/10^9</f>
        <v>9.0092887918879647</v>
      </c>
      <c r="C187" s="208">
        <f>'[8]Activos '!DS202/10^9</f>
        <v>4.063291647150101</v>
      </c>
      <c r="D187" s="208">
        <f>'[8]Activos '!DT202/10^9</f>
        <v>3.4651664587752853</v>
      </c>
      <c r="E187" s="208">
        <f>'[8]Activos '!DU202/10^9</f>
        <v>0.81394819872486723</v>
      </c>
      <c r="F187" s="208">
        <f>'[8]Activos '!DV202/10^9</f>
        <v>0.66688248723771115</v>
      </c>
    </row>
    <row r="188" spans="1:6" ht="16.5" x14ac:dyDescent="0.3">
      <c r="A188" s="206">
        <v>42155</v>
      </c>
      <c r="B188" s="207">
        <f>'[8]Activos '!DR203/10^9</f>
        <v>9.2031850254686063</v>
      </c>
      <c r="C188" s="208">
        <f>'[8]Activos '!DS203/10^9</f>
        <v>4.1191190789001331</v>
      </c>
      <c r="D188" s="208">
        <f>'[8]Activos '!DT203/10^9</f>
        <v>3.6137986036029557</v>
      </c>
      <c r="E188" s="208">
        <f>'[8]Activos '!DU203/10^9</f>
        <v>0.83404975098382494</v>
      </c>
      <c r="F188" s="208">
        <f>'[8]Activos '!DV203/10^9</f>
        <v>0.63621759198169126</v>
      </c>
    </row>
    <row r="189" spans="1:6" ht="16.5" x14ac:dyDescent="0.3">
      <c r="A189" s="206">
        <v>42185</v>
      </c>
      <c r="B189" s="207">
        <f>'[8]Activos '!DR204/10^9</f>
        <v>9.410164044663512</v>
      </c>
      <c r="C189" s="208">
        <f>'[8]Activos '!DS204/10^9</f>
        <v>4.2501209304693424</v>
      </c>
      <c r="D189" s="208">
        <f>'[8]Activos '!DT204/10^9</f>
        <v>3.675045998717668</v>
      </c>
      <c r="E189" s="208">
        <f>'[8]Activos '!DU204/10^9</f>
        <v>0.84048566910993094</v>
      </c>
      <c r="F189" s="208">
        <f>'[8]Activos '!DV204/10^9</f>
        <v>0.6445114463665671</v>
      </c>
    </row>
    <row r="190" spans="1:6" ht="16.5" x14ac:dyDescent="0.3">
      <c r="A190" s="206">
        <v>42216</v>
      </c>
      <c r="B190" s="207">
        <f>'[8]Activos '!DR205/10^9</f>
        <v>9.3855164232287738</v>
      </c>
      <c r="C190" s="208">
        <f>'[8]Activos '!DS205/10^9</f>
        <v>4.3086946938971629</v>
      </c>
      <c r="D190" s="208">
        <f>'[8]Activos '!DT205/10^9</f>
        <v>3.5539267196481505</v>
      </c>
      <c r="E190" s="208">
        <f>'[8]Activos '!DU205/10^9</f>
        <v>0.86312679001761738</v>
      </c>
      <c r="F190" s="208">
        <f>'[8]Activos '!DV205/10^9</f>
        <v>0.65976821966583998</v>
      </c>
    </row>
    <row r="191" spans="1:6" ht="16.5" x14ac:dyDescent="0.3">
      <c r="A191" s="206">
        <v>42247</v>
      </c>
      <c r="B191" s="207">
        <f>'[8]Activos '!DR206/10^9</f>
        <v>9.4473008488396726</v>
      </c>
      <c r="C191" s="208">
        <f>'[8]Activos '!DS206/10^9</f>
        <v>4.2961383228801733</v>
      </c>
      <c r="D191" s="208">
        <f>'[8]Activos '!DT206/10^9</f>
        <v>3.6017942091813966</v>
      </c>
      <c r="E191" s="208">
        <f>'[8]Activos '!DU206/10^9</f>
        <v>0.89222798272688153</v>
      </c>
      <c r="F191" s="208">
        <f>'[8]Activos '!DV206/10^9</f>
        <v>0.65714033405121819</v>
      </c>
    </row>
    <row r="192" spans="1:6" ht="16.5" x14ac:dyDescent="0.3">
      <c r="A192" s="206">
        <v>42277</v>
      </c>
      <c r="B192" s="207">
        <f>'[8]Activos '!DR207/10^9</f>
        <v>9.4832926386041532</v>
      </c>
      <c r="C192" s="208">
        <f>'[8]Activos '!DS207/10^9</f>
        <v>4.4107896598092324</v>
      </c>
      <c r="D192" s="208">
        <f>'[8]Activos '!DT207/10^9</f>
        <v>3.5134085043078818</v>
      </c>
      <c r="E192" s="208">
        <f>'[8]Activos '!DU207/10^9</f>
        <v>0.90419576851759342</v>
      </c>
      <c r="F192" s="208">
        <f>'[8]Activos '!DV207/10^9</f>
        <v>0.65489870596944788</v>
      </c>
    </row>
    <row r="193" spans="1:6" ht="16.5" x14ac:dyDescent="0.3">
      <c r="A193" s="206">
        <v>42308</v>
      </c>
      <c r="B193" s="207">
        <f>'[8]Activos '!DR208/10^9</f>
        <v>9.5088678107399254</v>
      </c>
      <c r="C193" s="208">
        <f>'[8]Activos '!DS208/10^9</f>
        <v>4.4046283565087734</v>
      </c>
      <c r="D193" s="208">
        <f>'[8]Activos '!DT208/10^9</f>
        <v>3.5181195083138639</v>
      </c>
      <c r="E193" s="208">
        <f>'[8]Activos '!DU208/10^9</f>
        <v>0.92090129444269486</v>
      </c>
      <c r="F193" s="208">
        <f>'[8]Activos '!DV208/10^9</f>
        <v>0.66521865147459514</v>
      </c>
    </row>
    <row r="194" spans="1:6" ht="16.5" x14ac:dyDescent="0.3">
      <c r="A194" s="206">
        <v>42338</v>
      </c>
      <c r="B194" s="207">
        <f>'[8]Activos '!DR209/10^9</f>
        <v>9.4827620824142667</v>
      </c>
      <c r="C194" s="208">
        <f>'[8]Activos '!DS209/10^9</f>
        <v>4.2487144271668447</v>
      </c>
      <c r="D194" s="208">
        <f>'[8]Activos '!DT209/10^9</f>
        <v>3.5917976227798585</v>
      </c>
      <c r="E194" s="208">
        <f>'[8]Activos '!DU209/10^9</f>
        <v>0.95482897869339223</v>
      </c>
      <c r="F194" s="208">
        <f>'[8]Activos '!DV209/10^9</f>
        <v>0.68742105377417084</v>
      </c>
    </row>
    <row r="195" spans="1:6" ht="16.5" x14ac:dyDescent="0.3">
      <c r="A195" s="206">
        <v>42369</v>
      </c>
      <c r="B195" s="207">
        <f>'[8]Activos '!DR210/10^9</f>
        <v>9.2706757820640906</v>
      </c>
      <c r="C195" s="208">
        <f>'[8]Activos '!DS210/10^9</f>
        <v>4.1079249759250338</v>
      </c>
      <c r="D195" s="208">
        <f>'[8]Activos '!DT210/10^9</f>
        <v>3.5507369629970604</v>
      </c>
      <c r="E195" s="208">
        <f>'[8]Activos '!DU210/10^9</f>
        <v>0.94253854026036277</v>
      </c>
      <c r="F195" s="208">
        <f>'[8]Activos '!DV210/10^9</f>
        <v>0.66947530288163393</v>
      </c>
    </row>
    <row r="196" spans="1:6" ht="16.5" x14ac:dyDescent="0.3">
      <c r="A196" s="206">
        <v>42400</v>
      </c>
      <c r="B196" s="207">
        <f>'[8]Activos '!DR211/10^9</f>
        <v>9.8279477893853961</v>
      </c>
      <c r="C196" s="208">
        <f>'[8]Activos '!DS211/10^9</f>
        <v>4.5457505857713656</v>
      </c>
      <c r="D196" s="208">
        <f>'[8]Activos '!DT211/10^9</f>
        <v>3.6148328134456835</v>
      </c>
      <c r="E196" s="208">
        <f>'[8]Activos '!DU211/10^9</f>
        <v>0.97641958795047856</v>
      </c>
      <c r="F196" s="208">
        <f>'[8]Activos '!DV211/10^9</f>
        <v>0.69094480221786658</v>
      </c>
    </row>
    <row r="197" spans="1:6" ht="16.5" x14ac:dyDescent="0.3">
      <c r="A197" s="206">
        <v>42429</v>
      </c>
      <c r="B197" s="207">
        <f>'[8]Activos '!DR212/10^9</f>
        <v>9.7694396050339947</v>
      </c>
      <c r="C197" s="208">
        <f>'[8]Activos '!DS212/10^9</f>
        <v>4.4865052249138309</v>
      </c>
      <c r="D197" s="208">
        <f>'[8]Activos '!DT212/10^9</f>
        <v>3.6061625147669671</v>
      </c>
      <c r="E197" s="208">
        <f>'[8]Activos '!DU212/10^9</f>
        <v>0.9764036853057364</v>
      </c>
      <c r="F197" s="208">
        <f>'[8]Activos '!DV212/10^9</f>
        <v>0.70036818004745649</v>
      </c>
    </row>
    <row r="198" spans="1:6" ht="16.5" x14ac:dyDescent="0.3">
      <c r="A198" s="206">
        <v>42460</v>
      </c>
      <c r="B198" s="207">
        <f>'[8]Activos '!DR213/10^9</f>
        <v>9.9848038927593112</v>
      </c>
      <c r="C198" s="208">
        <f>'[8]Activos '!DS213/10^9</f>
        <v>4.6288179888695469</v>
      </c>
      <c r="D198" s="208">
        <f>'[8]Activos '!DT213/10^9</f>
        <v>3.661866665931675</v>
      </c>
      <c r="E198" s="208">
        <f>'[8]Activos '!DU213/10^9</f>
        <v>0.99004012314443879</v>
      </c>
      <c r="F198" s="208">
        <f>'[8]Activos '!DV213/10^9</f>
        <v>0.70407911481364982</v>
      </c>
    </row>
    <row r="199" spans="1:6" ht="16.5" x14ac:dyDescent="0.3">
      <c r="A199" s="206">
        <v>42490</v>
      </c>
      <c r="B199" s="207">
        <f>'[8]Activos '!DR214/10^9</f>
        <v>10.160150516344313</v>
      </c>
      <c r="C199" s="208">
        <f>'[8]Activos '!DS214/10^9</f>
        <v>4.6665780400004975</v>
      </c>
      <c r="D199" s="208">
        <f>'[8]Activos '!DT214/10^9</f>
        <v>3.7652366118480805</v>
      </c>
      <c r="E199" s="208">
        <f>'[8]Activos '!DU214/10^9</f>
        <v>1.0186155089181386</v>
      </c>
      <c r="F199" s="208">
        <f>'[8]Activos '!DV214/10^9</f>
        <v>0.70972035557759039</v>
      </c>
    </row>
    <row r="200" spans="1:6" ht="16.5" x14ac:dyDescent="0.3">
      <c r="A200" s="206">
        <v>42521</v>
      </c>
      <c r="B200" s="207">
        <f>'[8]Activos '!DR215/10^9</f>
        <v>10.124701197233534</v>
      </c>
      <c r="C200" s="208">
        <f>'[8]Activos '!DS215/10^9</f>
        <v>4.4045803242207651</v>
      </c>
      <c r="D200" s="208">
        <f>'[8]Activos '!DT215/10^9</f>
        <v>3.9289592613565278</v>
      </c>
      <c r="E200" s="208">
        <f>'[8]Activos '!DU215/10^9</f>
        <v>1.0341714222515024</v>
      </c>
      <c r="F200" s="208">
        <f>'[8]Activos '!DV215/10^9</f>
        <v>0.75699018940474017</v>
      </c>
    </row>
    <row r="201" spans="1:6" ht="16.5" x14ac:dyDescent="0.3">
      <c r="A201" s="206">
        <v>42551</v>
      </c>
      <c r="B201" s="207">
        <f>'[8]Activos '!DR216/10^9</f>
        <v>9.8133535541700123</v>
      </c>
      <c r="C201" s="208">
        <f>'[8]Activos '!DS216/10^9</f>
        <v>4.1517994999853043</v>
      </c>
      <c r="D201" s="208">
        <f>'[8]Activos '!DT216/10^9</f>
        <v>3.8862596674818186</v>
      </c>
      <c r="E201" s="208">
        <f>'[8]Activos '!DU216/10^9</f>
        <v>1.0433271410001643</v>
      </c>
      <c r="F201" s="208">
        <f>'[8]Activos '!DV216/10^9</f>
        <v>0.73196724570272365</v>
      </c>
    </row>
    <row r="202" spans="1:6" ht="16.5" x14ac:dyDescent="0.3">
      <c r="A202" s="206">
        <v>42582</v>
      </c>
      <c r="B202" s="207">
        <f>'[8]Activos '!DR217/10^9</f>
        <v>10.065356069347583</v>
      </c>
      <c r="C202" s="208">
        <f>'[8]Activos '!DS217/10^9</f>
        <v>4.220149987431566</v>
      </c>
      <c r="D202" s="208">
        <f>'[8]Activos '!DT217/10^9</f>
        <v>4.0216522697595538</v>
      </c>
      <c r="E202" s="208">
        <f>'[8]Activos '!DU217/10^9</f>
        <v>1.0843682021069192</v>
      </c>
      <c r="F202" s="208">
        <f>'[8]Activos '!DV217/10^9</f>
        <v>0.73918561004954397</v>
      </c>
    </row>
    <row r="203" spans="1:6" ht="16.5" x14ac:dyDescent="0.3">
      <c r="A203" s="206">
        <v>42613</v>
      </c>
      <c r="B203" s="207">
        <f>'[8]Activos '!DR218/10^9</f>
        <v>10.248884966594476</v>
      </c>
      <c r="C203" s="208">
        <f>'[8]Activos '!DS218/10^9</f>
        <v>4.3305680915392584</v>
      </c>
      <c r="D203" s="208">
        <f>'[8]Activos '!DT218/10^9</f>
        <v>4.0542019669220384</v>
      </c>
      <c r="E203" s="208">
        <f>'[8]Activos '!DU218/10^9</f>
        <v>1.1099027805742516</v>
      </c>
      <c r="F203" s="208">
        <f>'[8]Activos '!DV218/10^9</f>
        <v>0.75421212755892486</v>
      </c>
    </row>
    <row r="204" spans="1:6" ht="16.5" x14ac:dyDescent="0.3">
      <c r="A204" s="206">
        <v>42643</v>
      </c>
      <c r="B204" s="207">
        <f>'[8]Activos '!DR219/10^9</f>
        <v>10.692873107760672</v>
      </c>
      <c r="C204" s="208">
        <f>'[8]Activos '!DS219/10^9</f>
        <v>4.736854895859814</v>
      </c>
      <c r="D204" s="208">
        <f>'[8]Activos '!DT219/10^9</f>
        <v>4.0885181864424798</v>
      </c>
      <c r="E204" s="208">
        <f>'[8]Activos '!DU219/10^9</f>
        <v>1.136771602901667</v>
      </c>
      <c r="F204" s="208">
        <f>'[8]Activos '!DV219/10^9</f>
        <v>0.73072842255670856</v>
      </c>
    </row>
    <row r="205" spans="1:6" ht="16.5" x14ac:dyDescent="0.3">
      <c r="A205" s="206">
        <v>42674</v>
      </c>
      <c r="B205" s="207">
        <f>'[8]Activos '!DR220/10^9</f>
        <v>11.002212670933174</v>
      </c>
      <c r="C205" s="208">
        <f>'[8]Activos '!DS220/10^9</f>
        <v>4.8960200343080427</v>
      </c>
      <c r="D205" s="208">
        <f>'[8]Activos '!DT220/10^9</f>
        <v>4.1998179620046887</v>
      </c>
      <c r="E205" s="208">
        <f>'[8]Activos '!DU220/10^9</f>
        <v>1.1612083833502043</v>
      </c>
      <c r="F205" s="208">
        <f>'[8]Activos '!DV220/10^9</f>
        <v>0.7451662912702407</v>
      </c>
    </row>
    <row r="206" spans="1:6" ht="16.5" x14ac:dyDescent="0.3">
      <c r="A206" s="206">
        <v>42704</v>
      </c>
      <c r="B206" s="207">
        <f>'[8]Activos '!DR221/10^9</f>
        <v>11.261566146336959</v>
      </c>
      <c r="C206" s="208">
        <f>'[8]Activos '!DS221/10^9</f>
        <v>4.9333849778821008</v>
      </c>
      <c r="D206" s="208">
        <f>'[8]Activos '!DT221/10^9</f>
        <v>4.3595009810774146</v>
      </c>
      <c r="E206" s="208">
        <f>'[8]Activos '!DU221/10^9</f>
        <v>1.1971728009311866</v>
      </c>
      <c r="F206" s="208">
        <f>'[8]Activos '!DV221/10^9</f>
        <v>0.77150738644625771</v>
      </c>
    </row>
    <row r="207" spans="1:6" ht="16.5" x14ac:dyDescent="0.3">
      <c r="A207" s="206">
        <v>42735</v>
      </c>
      <c r="B207" s="207">
        <f>'[8]Activos '!DR222/10^9</f>
        <v>10.965571423933405</v>
      </c>
      <c r="C207" s="208">
        <f>'[8]Activos '!DS222/10^9</f>
        <v>4.5926910886304242</v>
      </c>
      <c r="D207" s="208">
        <f>'[8]Activos '!DT222/10^9</f>
        <v>4.4035268697541552</v>
      </c>
      <c r="E207" s="208">
        <f>'[8]Activos '!DU222/10^9</f>
        <v>1.205736094215615</v>
      </c>
      <c r="F207" s="208">
        <f>'[8]Activos '!DV222/10^9</f>
        <v>0.76361737133320229</v>
      </c>
    </row>
    <row r="208" spans="1:6" ht="16.5" x14ac:dyDescent="0.3">
      <c r="A208" s="206">
        <v>42766</v>
      </c>
      <c r="B208" s="207">
        <f>'[8]Activos '!DR223/10^9</f>
        <v>11.186027802512283</v>
      </c>
      <c r="C208" s="208">
        <f>'[8]Activos '!DS223/10^9</f>
        <v>4.6483080606520941</v>
      </c>
      <c r="D208" s="208">
        <f>'[8]Activos '!DT223/10^9</f>
        <v>4.489759318848086</v>
      </c>
      <c r="E208" s="208">
        <f>'[8]Activos '!DU223/10^9</f>
        <v>1.2606877182511149</v>
      </c>
      <c r="F208" s="208">
        <f>'[8]Activos '!DV223/10^9</f>
        <v>0.78727270476098943</v>
      </c>
    </row>
    <row r="209" spans="1:6" ht="16.5" x14ac:dyDescent="0.3">
      <c r="A209" s="206">
        <v>42794</v>
      </c>
      <c r="B209" s="207">
        <f>'[8]Activos '!DR224/10^9</f>
        <v>11.177148849367914</v>
      </c>
      <c r="C209" s="208">
        <f>'[8]Activos '!DS224/10^9</f>
        <v>4.6224534613413457</v>
      </c>
      <c r="D209" s="208">
        <f>'[8]Activos '!DT224/10^9</f>
        <v>4.4897813939239732</v>
      </c>
      <c r="E209" s="208">
        <f>'[8]Activos '!DU224/10^9</f>
        <v>1.2663489799376777</v>
      </c>
      <c r="F209" s="208">
        <f>'[8]Activos '!DV224/10^9</f>
        <v>0.79856501416492209</v>
      </c>
    </row>
    <row r="210" spans="1:6" ht="16.5" x14ac:dyDescent="0.3">
      <c r="A210" s="206">
        <v>42825</v>
      </c>
      <c r="B210" s="207">
        <f>'[8]Activos '!DR225/10^9</f>
        <v>12.335305877054417</v>
      </c>
      <c r="C210" s="208">
        <f>'[8]Activos '!DS225/10^9</f>
        <v>5.7188996510417693</v>
      </c>
      <c r="D210" s="208">
        <f>'[8]Activos '!DT225/10^9</f>
        <v>4.5492765406028166</v>
      </c>
      <c r="E210" s="208">
        <f>'[8]Activos '!DU225/10^9</f>
        <v>1.2786921984345503</v>
      </c>
      <c r="F210" s="208">
        <f>'[8]Activos '!DV225/10^9</f>
        <v>0.78843748697528493</v>
      </c>
    </row>
    <row r="211" spans="1:6" ht="16.5" x14ac:dyDescent="0.3">
      <c r="A211" s="206">
        <v>42855</v>
      </c>
      <c r="B211" s="207">
        <f>'[8]Activos '!DR226/10^9</f>
        <v>13.082852243582046</v>
      </c>
      <c r="C211" s="208">
        <f>'[8]Activos '!DS226/10^9</f>
        <v>6.154180352073932</v>
      </c>
      <c r="D211" s="208">
        <f>'[8]Activos '!DT226/10^9</f>
        <v>4.7959600850922381</v>
      </c>
      <c r="E211" s="208">
        <f>'[8]Activos '!DU226/10^9</f>
        <v>1.3207339334942836</v>
      </c>
      <c r="F211" s="208">
        <f>'[8]Activos '!DV226/10^9</f>
        <v>0.81197787292159485</v>
      </c>
    </row>
    <row r="212" spans="1:6" ht="16.5" x14ac:dyDescent="0.3">
      <c r="A212" s="206">
        <v>42886</v>
      </c>
      <c r="B212" s="207">
        <f>'[8]Activos '!DR227/10^9</f>
        <v>13.919729254133594</v>
      </c>
      <c r="C212" s="208">
        <f>'[8]Activos '!DS227/10^9</f>
        <v>6.7389601405507227</v>
      </c>
      <c r="D212" s="208">
        <f>'[8]Activos '!DT227/10^9</f>
        <v>5.0088221228533136</v>
      </c>
      <c r="E212" s="208">
        <f>'[8]Activos '!DU227/10^9</f>
        <v>1.3586207361917289</v>
      </c>
      <c r="F212" s="208">
        <f>'[8]Activos '!DV227/10^9</f>
        <v>0.81332625453782936</v>
      </c>
    </row>
    <row r="213" spans="1:6" ht="16.5" x14ac:dyDescent="0.3">
      <c r="A213" s="206">
        <v>42916</v>
      </c>
      <c r="B213" s="207">
        <f>'[8]Activos '!DR228/10^9</f>
        <v>14.426867320329002</v>
      </c>
      <c r="C213" s="208">
        <f>'[8]Activos '!DS228/10^9</f>
        <v>6.9881544144584096</v>
      </c>
      <c r="D213" s="208">
        <f>'[8]Activos '!DT228/10^9</f>
        <v>5.2123449742051049</v>
      </c>
      <c r="E213" s="208">
        <f>'[8]Activos '!DU228/10^9</f>
        <v>1.411331849104321</v>
      </c>
      <c r="F213" s="208">
        <f>'[8]Activos '!DV228/10^9</f>
        <v>0.81503608256116955</v>
      </c>
    </row>
    <row r="214" spans="1:6" ht="16.5" x14ac:dyDescent="0.3">
      <c r="A214" s="206">
        <v>42947</v>
      </c>
      <c r="B214" s="207">
        <f>'[8]Activos '!DR229/10^9</f>
        <v>14.846132763355635</v>
      </c>
      <c r="C214" s="208">
        <f>'[8]Activos '!DS229/10^9</f>
        <v>7.2108259830313131</v>
      </c>
      <c r="D214" s="208">
        <f>'[8]Activos '!DT229/10^9</f>
        <v>5.3326833877537769</v>
      </c>
      <c r="E214" s="208">
        <f>'[8]Activos '!DU229/10^9</f>
        <v>1.4849762755904281</v>
      </c>
      <c r="F214" s="208">
        <f>'[8]Activos '!DV229/10^9</f>
        <v>0.81764711698011894</v>
      </c>
    </row>
    <row r="215" spans="1:6" ht="16.5" x14ac:dyDescent="0.3">
      <c r="A215" s="206">
        <v>42978</v>
      </c>
      <c r="B215" s="207">
        <f>'[8]Activos '!DR230/10^9</f>
        <v>15.103638269590093</v>
      </c>
      <c r="C215" s="208">
        <f>'[8]Activos '!DS230/10^9</f>
        <v>7.4058760486037896</v>
      </c>
      <c r="D215" s="208">
        <f>'[8]Activos '!DT230/10^9</f>
        <v>5.3301552769498866</v>
      </c>
      <c r="E215" s="208">
        <f>'[8]Activos '!DU230/10^9</f>
        <v>1.5292759038205428</v>
      </c>
      <c r="F215" s="208">
        <f>'[8]Activos '!DV230/10^9</f>
        <v>0.83833104021586824</v>
      </c>
    </row>
    <row r="216" spans="1:6" ht="16.5" x14ac:dyDescent="0.3">
      <c r="A216" s="206">
        <v>43008</v>
      </c>
      <c r="B216" s="207">
        <f>'[8]Activos '!DR231/10^9</f>
        <v>15.435061123472302</v>
      </c>
      <c r="C216" s="208">
        <f>'[8]Activos '!DS231/10^9</f>
        <v>7.6198991576079518</v>
      </c>
      <c r="D216" s="208">
        <f>'[8]Activos '!DT231/10^9</f>
        <v>5.4063271278027312</v>
      </c>
      <c r="E216" s="208">
        <f>'[8]Activos '!DU231/10^9</f>
        <v>1.5794352952665334</v>
      </c>
      <c r="F216" s="208">
        <f>'[8]Activos '!DV231/10^9</f>
        <v>0.82939954279508366</v>
      </c>
    </row>
    <row r="217" spans="1:6" ht="16.5" x14ac:dyDescent="0.3">
      <c r="A217" s="206">
        <v>43039</v>
      </c>
      <c r="B217" s="207">
        <f>'[8]Activos '!DR232/10^9</f>
        <v>15.798004918327827</v>
      </c>
      <c r="C217" s="208">
        <f>'[8]Activos '!DS232/10^9</f>
        <v>7.8593762742058955</v>
      </c>
      <c r="D217" s="208">
        <f>'[8]Activos '!DT232/10^9</f>
        <v>5.4834351046855119</v>
      </c>
      <c r="E217" s="208">
        <f>'[8]Activos '!DU232/10^9</f>
        <v>1.6419206344330335</v>
      </c>
      <c r="F217" s="208">
        <f>'[8]Activos '!DV232/10^9</f>
        <v>0.81327290500338556</v>
      </c>
    </row>
    <row r="218" spans="1:6" ht="16.5" x14ac:dyDescent="0.3">
      <c r="A218" s="206">
        <v>43069</v>
      </c>
      <c r="B218" s="207">
        <f>'[8]Activos '!DR233/10^9</f>
        <v>16.001897001779998</v>
      </c>
      <c r="C218" s="208">
        <f>'[8]Activos '!DS233/10^9</f>
        <v>7.8701725199758084</v>
      </c>
      <c r="D218" s="208">
        <f>'[8]Activos '!DT233/10^9</f>
        <v>5.6103937459936306</v>
      </c>
      <c r="E218" s="208">
        <f>'[8]Activos '!DU233/10^9</f>
        <v>1.6953490151824249</v>
      </c>
      <c r="F218" s="208">
        <f>'[8]Activos '!DV233/10^9</f>
        <v>0.82598172062813602</v>
      </c>
    </row>
    <row r="219" spans="1:6" ht="16.5" x14ac:dyDescent="0.3">
      <c r="A219" s="206">
        <v>43100</v>
      </c>
      <c r="B219" s="207">
        <f>'[8]Activos '!DR234/10^9</f>
        <v>15.50899403316904</v>
      </c>
      <c r="C219" s="208">
        <f>'[8]Activos '!DS234/10^9</f>
        <v>7.5068345175021749</v>
      </c>
      <c r="D219" s="208">
        <f>'[8]Activos '!DT234/10^9</f>
        <v>5.47132370745177</v>
      </c>
      <c r="E219" s="208">
        <f>'[8]Activos '!DU234/10^9</f>
        <v>1.7009472413726898</v>
      </c>
      <c r="F219" s="208">
        <f>'[8]Activos '!DV234/10^9</f>
        <v>0.82988856684240453</v>
      </c>
    </row>
    <row r="220" spans="1:6" ht="16.5" x14ac:dyDescent="0.3">
      <c r="A220" s="206">
        <v>43131</v>
      </c>
      <c r="B220" s="207">
        <f>'[8]Activos '!DR235/10^9</f>
        <v>15.878867135012023</v>
      </c>
      <c r="C220" s="208">
        <f>'[8]Activos '!DS235/10^9</f>
        <v>7.6879833665635608</v>
      </c>
      <c r="D220" s="208">
        <f>'[8]Activos '!DT235/10^9</f>
        <v>5.5737687730062273</v>
      </c>
      <c r="E220" s="208">
        <f>'[8]Activos '!DU235/10^9</f>
        <v>1.7560809425918871</v>
      </c>
      <c r="F220" s="208">
        <f>'[8]Activos '!DV235/10^9</f>
        <v>0.86103405285034762</v>
      </c>
    </row>
    <row r="221" spans="1:6" ht="16.5" x14ac:dyDescent="0.3">
      <c r="A221" s="206">
        <v>43159</v>
      </c>
      <c r="B221" s="207">
        <f>'[8]Activos '!DR236/10^9</f>
        <v>16.087595303845564</v>
      </c>
      <c r="C221" s="208">
        <f>'[8]Activos '!DS236/10^9</f>
        <v>7.8769326757166107</v>
      </c>
      <c r="D221" s="208">
        <f>'[8]Activos '!DT236/10^9</f>
        <v>5.5697181851043354</v>
      </c>
      <c r="E221" s="208">
        <f>'[8]Activos '!DU236/10^9</f>
        <v>1.7660174760352261</v>
      </c>
      <c r="F221" s="208">
        <f>'[8]Activos '!DV236/10^9</f>
        <v>0.87492696698939254</v>
      </c>
    </row>
    <row r="222" spans="1:6" ht="16.5" x14ac:dyDescent="0.3">
      <c r="A222" s="206">
        <v>43190</v>
      </c>
      <c r="B222" s="207">
        <f>'[8]Activos '!DR237/10^9</f>
        <v>16.235733800743052</v>
      </c>
      <c r="C222" s="208">
        <f>'[8]Activos '!DS237/10^9</f>
        <v>8.0116386173113323</v>
      </c>
      <c r="D222" s="208">
        <f>'[8]Activos '!DT237/10^9</f>
        <v>5.6290243749504292</v>
      </c>
      <c r="E222" s="208">
        <f>'[8]Activos '!DU237/10^9</f>
        <v>1.759691115349552</v>
      </c>
      <c r="F222" s="208">
        <f>'[8]Activos '!DV237/10^9</f>
        <v>0.83537969313173854</v>
      </c>
    </row>
    <row r="223" spans="1:6" ht="16.5" x14ac:dyDescent="0.3">
      <c r="A223" s="206">
        <v>43220</v>
      </c>
      <c r="B223" s="207">
        <f>'[8]Activos '!DR238/10^9</f>
        <v>17.034395784330687</v>
      </c>
      <c r="C223" s="208">
        <f>'[8]Activos '!DS238/10^9</f>
        <v>8.7006447328783949</v>
      </c>
      <c r="D223" s="208">
        <f>'[8]Activos '!DT238/10^9</f>
        <v>5.7086693647105049</v>
      </c>
      <c r="E223" s="208">
        <f>'[8]Activos '!DU238/10^9</f>
        <v>1.7868269150098279</v>
      </c>
      <c r="F223" s="208">
        <f>'[8]Activos '!DV238/10^9</f>
        <v>0.83825477173196172</v>
      </c>
    </row>
    <row r="224" spans="1:6" ht="16.5" x14ac:dyDescent="0.3">
      <c r="A224" s="206">
        <v>43251</v>
      </c>
      <c r="B224" s="207">
        <f>'[8]Activos '!DR239/10^9</f>
        <v>17.41195723972255</v>
      </c>
      <c r="C224" s="208">
        <f>'[8]Activos '!DS239/10^9</f>
        <v>9.1495394476675393</v>
      </c>
      <c r="D224" s="208">
        <f>'[8]Activos '!DT239/10^9</f>
        <v>5.6375347145767449</v>
      </c>
      <c r="E224" s="208">
        <f>'[8]Activos '!DU239/10^9</f>
        <v>1.7940802356801115</v>
      </c>
      <c r="F224" s="208">
        <f>'[8]Activos '!DV239/10^9</f>
        <v>0.830802841798153</v>
      </c>
    </row>
    <row r="225" spans="1:6" ht="16.5" x14ac:dyDescent="0.3">
      <c r="A225" s="206">
        <v>43281</v>
      </c>
      <c r="B225" s="207">
        <f>'[8]Activos '!DR240/10^9</f>
        <v>17.712981775550617</v>
      </c>
      <c r="C225" s="208">
        <f>'[8]Activos '!DS240/10^9</f>
        <v>9.4292974650515138</v>
      </c>
      <c r="D225" s="208">
        <f>'[8]Activos '!DT240/10^9</f>
        <v>5.6269701616118768</v>
      </c>
      <c r="E225" s="208">
        <f>'[8]Activos '!DU240/10^9</f>
        <v>1.8184603972958879</v>
      </c>
      <c r="F225" s="208">
        <f>'[8]Activos '!DV240/10^9</f>
        <v>0.83825375159133886</v>
      </c>
    </row>
    <row r="226" spans="1:6" ht="16.5" x14ac:dyDescent="0.3">
      <c r="A226" s="206">
        <v>43312</v>
      </c>
      <c r="B226" s="207">
        <f>'[8]Activos '!DR241/10^9</f>
        <v>18.050561042534266</v>
      </c>
      <c r="C226" s="208">
        <f>'[8]Activos '!DS241/10^9</f>
        <v>9.7436351918340751</v>
      </c>
      <c r="D226" s="208">
        <f>'[8]Activos '!DT241/10^9</f>
        <v>5.6359521051741321</v>
      </c>
      <c r="E226" s="208">
        <f>'[8]Activos '!DU241/10^9</f>
        <v>1.8457459533966387</v>
      </c>
      <c r="F226" s="208">
        <f>'[8]Activos '!DV241/10^9</f>
        <v>0.82522779212941599</v>
      </c>
    </row>
    <row r="227" spans="1:6" ht="16.5" x14ac:dyDescent="0.3">
      <c r="A227" s="206">
        <v>43343</v>
      </c>
      <c r="B227" s="207">
        <f>'[8]Activos '!DR242/10^9</f>
        <v>18.261923615559546</v>
      </c>
      <c r="C227" s="208">
        <f>'[8]Activos '!DS242/10^9</f>
        <v>9.9222813961256264</v>
      </c>
      <c r="D227" s="208">
        <f>'[8]Activos '!DT242/10^9</f>
        <v>5.6225802176296602</v>
      </c>
      <c r="E227" s="208">
        <f>'[8]Activos '!DU242/10^9</f>
        <v>1.8911005189044896</v>
      </c>
      <c r="F227" s="208">
        <f>'[8]Activos '!DV242/10^9</f>
        <v>0.8259614828997689</v>
      </c>
    </row>
    <row r="228" spans="1:6" ht="16.5" x14ac:dyDescent="0.3">
      <c r="A228" s="8">
        <v>43344</v>
      </c>
      <c r="B228" s="207">
        <f>'[8]Activos '!DR243/10^9</f>
        <v>18.140939082825358</v>
      </c>
      <c r="C228" s="208">
        <f>'[8]Activos '!DS243/10^9</f>
        <v>9.8971643250805847</v>
      </c>
      <c r="D228" s="208">
        <f>'[8]Activos '!DT243/10^9</f>
        <v>5.5755410211587604</v>
      </c>
      <c r="E228" s="208">
        <f>'[8]Activos '!DU243/10^9</f>
        <v>1.8939595355924894</v>
      </c>
      <c r="F228" s="208">
        <f>'[8]Activos '!DV243/10^9</f>
        <v>0.77427420099352406</v>
      </c>
    </row>
    <row r="229" spans="1:6" ht="16.5" x14ac:dyDescent="0.3">
      <c r="A229" s="8">
        <v>43374</v>
      </c>
      <c r="B229" s="207">
        <f>'[8]Activos '!DR244/10^9</f>
        <v>18.065229034576802</v>
      </c>
      <c r="C229" s="208">
        <f>'[8]Activos '!DS244/10^9</f>
        <v>9.931780699133208</v>
      </c>
      <c r="D229" s="208">
        <f>'[8]Activos '!DT244/10^9</f>
        <v>5.4703624661774155</v>
      </c>
      <c r="E229" s="208">
        <f>'[8]Activos '!DU244/10^9</f>
        <v>1.880324897464529</v>
      </c>
      <c r="F229" s="208">
        <f>'[8]Activos '!DV244/10^9</f>
        <v>0.78276097180165038</v>
      </c>
    </row>
    <row r="230" spans="1:6" ht="16.5" x14ac:dyDescent="0.3">
      <c r="A230" s="8">
        <v>43405</v>
      </c>
      <c r="B230" s="207">
        <f>'[8]Activos '!DR245/10^9</f>
        <v>18.234760313477132</v>
      </c>
      <c r="C230" s="208">
        <f>'[8]Activos '!DS245/10^9</f>
        <v>10.018064130330449</v>
      </c>
      <c r="D230" s="208">
        <f>'[8]Activos '!DT245/10^9</f>
        <v>5.45610814271478</v>
      </c>
      <c r="E230" s="208">
        <f>'[8]Activos '!DU245/10^9</f>
        <v>1.9492084213240315</v>
      </c>
      <c r="F230" s="208">
        <f>'[8]Activos '!DV245/10^9</f>
        <v>0.81137961910786793</v>
      </c>
    </row>
    <row r="231" spans="1:6" ht="16.5" x14ac:dyDescent="0.3">
      <c r="A231" s="8">
        <v>43435</v>
      </c>
      <c r="B231" s="207">
        <f>'[8]Activos '!DR246/10^9</f>
        <v>17.601019566206627</v>
      </c>
      <c r="C231" s="208">
        <f>'[8]Activos '!DS246/10^9</f>
        <v>9.5286801921214472</v>
      </c>
      <c r="D231" s="208">
        <f>'[8]Activos '!DT246/10^9</f>
        <v>5.3280889936287235</v>
      </c>
      <c r="E231" s="208">
        <f>'[8]Activos '!DU246/10^9</f>
        <v>1.9456445549160164</v>
      </c>
      <c r="F231" s="208">
        <f>'[8]Activos '!DV246/10^9</f>
        <v>0.79860582554044246</v>
      </c>
    </row>
    <row r="232" spans="1:6" ht="16.5" x14ac:dyDescent="0.3">
      <c r="A232" s="8">
        <v>43466</v>
      </c>
      <c r="B232" s="207">
        <f>'[8]Activos '!DR247/10^9</f>
        <v>17.689404984135116</v>
      </c>
      <c r="C232" s="208">
        <f>'[8]Activos '!DS247/10^9</f>
        <v>9.5764073424806888</v>
      </c>
      <c r="D232" s="208">
        <f>'[8]Activos '!DT247/10^9</f>
        <v>5.2978270294355543</v>
      </c>
      <c r="E232" s="208">
        <f>'[8]Activos '!DU247/10^9</f>
        <v>2.0033859028936605</v>
      </c>
      <c r="F232" s="208">
        <f>'[8]Activos '!DV247/10^9</f>
        <v>0.81178470932521407</v>
      </c>
    </row>
    <row r="233" spans="1:6" ht="16.5" x14ac:dyDescent="0.3">
      <c r="A233" s="8">
        <v>43497</v>
      </c>
      <c r="B233" s="207">
        <f>'[8]Activos '!DR248/10^9</f>
        <v>17.64381339020423</v>
      </c>
      <c r="C233" s="208">
        <f>'[8]Activos '!DS248/10^9</f>
        <v>9.605434359683775</v>
      </c>
      <c r="D233" s="208">
        <f>'[8]Activos '!DT248/10^9</f>
        <v>5.2214329987993118</v>
      </c>
      <c r="E233" s="208">
        <f>'[8]Activos '!DU248/10^9</f>
        <v>2.0022893578705627</v>
      </c>
      <c r="F233" s="208">
        <f>'[8]Activos '!DV248/10^9</f>
        <v>0.81465667385058249</v>
      </c>
    </row>
    <row r="234" spans="1:6" ht="16.5" x14ac:dyDescent="0.3">
      <c r="A234" s="8">
        <v>43525</v>
      </c>
      <c r="B234" s="207">
        <f>'[8]Activos '!DR249/10^9</f>
        <v>17.363693555041468</v>
      </c>
      <c r="C234" s="208">
        <f>'[8]Activos '!DS249/10^9</f>
        <v>9.2982759050544459</v>
      </c>
      <c r="D234" s="208">
        <f>'[8]Activos '!DT249/10^9</f>
        <v>5.285622827949271</v>
      </c>
      <c r="E234" s="208">
        <f>'[8]Activos '!DU249/10^9</f>
        <v>1.9988678146606147</v>
      </c>
      <c r="F234" s="208">
        <f>'[8]Activos '!DV249/10^9</f>
        <v>0.78092700737713694</v>
      </c>
    </row>
    <row r="235" spans="1:6" ht="16.5" x14ac:dyDescent="0.3">
      <c r="A235" s="8">
        <v>43556</v>
      </c>
      <c r="B235" s="207">
        <f>'[8]Activos '!DR250/10^9</f>
        <v>18.060550363202843</v>
      </c>
      <c r="C235" s="208">
        <f>'[8]Activos '!DS250/10^9</f>
        <v>9.9010308921116259</v>
      </c>
      <c r="D235" s="208">
        <f>'[8]Activos '!DT250/10^9</f>
        <v>5.3555890084738147</v>
      </c>
      <c r="E235" s="208">
        <f>'[8]Activos '!DU250/10^9</f>
        <v>2.0014408648564213</v>
      </c>
      <c r="F235" s="208">
        <f>'[8]Activos '!DV250/10^9</f>
        <v>0.80248959776097994</v>
      </c>
    </row>
    <row r="236" spans="1:6" ht="16.5" x14ac:dyDescent="0.3">
      <c r="A236" s="8">
        <v>43586</v>
      </c>
      <c r="B236" s="207">
        <f>'[8]Activos '!DR251/10^9</f>
        <v>18.259732868566424</v>
      </c>
      <c r="C236" s="208">
        <f>'[8]Activos '!DS251/10^9</f>
        <v>10.146636011468072</v>
      </c>
      <c r="D236" s="208">
        <f>'[8]Activos '!DT251/10^9</f>
        <v>5.3314661107647296</v>
      </c>
      <c r="E236" s="208">
        <f>'[8]Activos '!DU251/10^9</f>
        <v>2.015388859477981</v>
      </c>
      <c r="F236" s="208">
        <f>'[8]Activos '!DV251/10^9</f>
        <v>0.76624188685564276</v>
      </c>
    </row>
    <row r="237" spans="1:6" ht="16.5" x14ac:dyDescent="0.3">
      <c r="A237" s="8">
        <v>43617</v>
      </c>
      <c r="B237" s="207">
        <f>'[8]Activos '!DR252/10^9</f>
        <v>17.726697607662949</v>
      </c>
      <c r="C237" s="208">
        <f>'[8]Activos '!DS252/10^9</f>
        <v>9.5470847219610206</v>
      </c>
      <c r="D237" s="208">
        <f>'[8]Activos '!DT252/10^9</f>
        <v>5.3685083824378488</v>
      </c>
      <c r="E237" s="208">
        <f>'[8]Activos '!DU252/10^9</f>
        <v>2.0420450915213739</v>
      </c>
      <c r="F237" s="208">
        <f>'[8]Activos '!DV252/10^9</f>
        <v>0.7690594117427062</v>
      </c>
    </row>
    <row r="238" spans="1:6" ht="16.5" x14ac:dyDescent="0.3">
      <c r="A238" s="8">
        <v>43647</v>
      </c>
      <c r="B238" s="207">
        <f>'[8]Activos '!DR253/10^9</f>
        <v>17.885454223485333</v>
      </c>
      <c r="C238" s="208">
        <f>'[8]Activos '!DS253/10^9</f>
        <v>9.7066364488862629</v>
      </c>
      <c r="D238" s="208">
        <f>'[8]Activos '!DT253/10^9</f>
        <v>5.3336547714681881</v>
      </c>
      <c r="E238" s="208">
        <f>'[8]Activos '!DU253/10^9</f>
        <v>2.0696103427587866</v>
      </c>
      <c r="F238" s="208">
        <f>'[8]Activos '!DV253/10^9</f>
        <v>0.77555266037209669</v>
      </c>
    </row>
    <row r="239" spans="1:6" ht="16.5" x14ac:dyDescent="0.3">
      <c r="A239" s="8">
        <v>43678</v>
      </c>
      <c r="B239" s="207">
        <f>'[8]Activos '!DR254/10^9</f>
        <v>17.219036217824719</v>
      </c>
      <c r="C239" s="208">
        <f>'[8]Activos '!DS254/10^9</f>
        <v>9.0329132333229598</v>
      </c>
      <c r="D239" s="208">
        <f>'[8]Activos '!DT254/10^9</f>
        <v>5.3088211091222899</v>
      </c>
      <c r="E239" s="208">
        <f>'[8]Activos '!DU254/10^9</f>
        <v>2.0777775166464902</v>
      </c>
      <c r="F239" s="208">
        <f>'[8]Activos '!DV254/10^9</f>
        <v>0.79952435873298</v>
      </c>
    </row>
  </sheetData>
  <mergeCells count="2">
    <mergeCell ref="B1:F1"/>
    <mergeCell ref="A1:A2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 tint="0.79998168889431442"/>
  </sheetPr>
  <dimension ref="A1:I339"/>
  <sheetViews>
    <sheetView showGridLines="0" view="pageBreakPreview" topLeftCell="A216" zoomScaleNormal="100" zoomScaleSheetLayoutView="100" workbookViewId="0">
      <selection activeCell="A251" sqref="A251"/>
    </sheetView>
  </sheetViews>
  <sheetFormatPr baseColWidth="10" defaultRowHeight="15" x14ac:dyDescent="0.2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 x14ac:dyDescent="0.3">
      <c r="B1" s="336" t="s">
        <v>35</v>
      </c>
      <c r="C1" s="336"/>
      <c r="D1" s="336"/>
    </row>
    <row r="2" spans="1:9" ht="45" customHeight="1" thickBot="1" x14ac:dyDescent="0.3">
      <c r="A2" s="214" t="s">
        <v>40</v>
      </c>
      <c r="B2" s="212" t="s">
        <v>74</v>
      </c>
      <c r="C2" s="212" t="s">
        <v>76</v>
      </c>
      <c r="D2" s="213" t="s">
        <v>75</v>
      </c>
    </row>
    <row r="3" spans="1:9" ht="16.5" x14ac:dyDescent="0.3">
      <c r="A3" s="8">
        <v>36160</v>
      </c>
      <c r="B3" s="216">
        <f>+'[8]Activos '!AG6/10^9</f>
        <v>41.576666726290604</v>
      </c>
      <c r="C3" s="217">
        <v>0</v>
      </c>
      <c r="D3" s="218">
        <f>+B3-C3</f>
        <v>41.576666726290604</v>
      </c>
      <c r="H3" s="123"/>
      <c r="I3" s="123"/>
    </row>
    <row r="4" spans="1:9" ht="16.5" x14ac:dyDescent="0.3">
      <c r="A4" s="8">
        <v>36191</v>
      </c>
      <c r="B4" s="216">
        <f>+'[8]Activos '!AG7/10^9</f>
        <v>40.926051854628881</v>
      </c>
      <c r="C4" s="217">
        <v>0</v>
      </c>
      <c r="D4" s="218">
        <f t="shared" ref="D4:D67" si="0">+B4-C4</f>
        <v>40.926051854628881</v>
      </c>
      <c r="H4" s="123"/>
      <c r="I4" s="123"/>
    </row>
    <row r="5" spans="1:9" ht="16.5" x14ac:dyDescent="0.3">
      <c r="A5" s="8">
        <v>36219</v>
      </c>
      <c r="B5" s="216">
        <f>+'[8]Activos '!AG8/10^9</f>
        <v>40.657844404085374</v>
      </c>
      <c r="C5" s="217">
        <v>0</v>
      </c>
      <c r="D5" s="218">
        <f t="shared" si="0"/>
        <v>40.657844404085374</v>
      </c>
      <c r="H5" s="123"/>
      <c r="I5" s="123"/>
    </row>
    <row r="6" spans="1:9" ht="16.5" x14ac:dyDescent="0.3">
      <c r="A6" s="8">
        <v>36250</v>
      </c>
      <c r="B6" s="216">
        <f>+'[8]Activos '!AG9/10^9</f>
        <v>40.45639274631732</v>
      </c>
      <c r="C6" s="217">
        <v>0</v>
      </c>
      <c r="D6" s="218">
        <f t="shared" si="0"/>
        <v>40.45639274631732</v>
      </c>
      <c r="H6" s="123"/>
      <c r="I6" s="123"/>
    </row>
    <row r="7" spans="1:9" ht="16.5" x14ac:dyDescent="0.3">
      <c r="A7" s="8">
        <v>36280</v>
      </c>
      <c r="B7" s="216">
        <f>+'[8]Activos '!AG10/10^9</f>
        <v>40.002061713541451</v>
      </c>
      <c r="C7" s="217">
        <v>0</v>
      </c>
      <c r="D7" s="218">
        <f t="shared" si="0"/>
        <v>40.002061713541451</v>
      </c>
      <c r="H7" s="123"/>
      <c r="I7" s="123"/>
    </row>
    <row r="8" spans="1:9" ht="16.5" x14ac:dyDescent="0.3">
      <c r="A8" s="8">
        <v>36311</v>
      </c>
      <c r="B8" s="216">
        <f>+'[8]Activos '!AG11/10^9</f>
        <v>39.904494141410126</v>
      </c>
      <c r="C8" s="217">
        <v>0</v>
      </c>
      <c r="D8" s="218">
        <f t="shared" si="0"/>
        <v>39.904494141410126</v>
      </c>
      <c r="H8" s="123"/>
      <c r="I8" s="123"/>
    </row>
    <row r="9" spans="1:9" ht="16.5" x14ac:dyDescent="0.3">
      <c r="A9" s="8">
        <v>36341</v>
      </c>
      <c r="B9" s="216">
        <f>+'[8]Activos '!AG12/10^9</f>
        <v>39.764526632948474</v>
      </c>
      <c r="C9" s="217">
        <v>0</v>
      </c>
      <c r="D9" s="218">
        <f t="shared" si="0"/>
        <v>39.764526632948474</v>
      </c>
      <c r="H9" s="123"/>
      <c r="I9" s="123"/>
    </row>
    <row r="10" spans="1:9" ht="16.5" x14ac:dyDescent="0.3">
      <c r="A10" s="8">
        <v>36372</v>
      </c>
      <c r="B10" s="216">
        <f>+'[8]Activos '!AG13/10^9</f>
        <v>39.406747725057677</v>
      </c>
      <c r="C10" s="217">
        <v>0</v>
      </c>
      <c r="D10" s="218">
        <f t="shared" si="0"/>
        <v>39.406747725057677</v>
      </c>
      <c r="H10" s="123"/>
      <c r="I10" s="123"/>
    </row>
    <row r="11" spans="1:9" ht="16.5" x14ac:dyDescent="0.3">
      <c r="A11" s="8">
        <v>36403</v>
      </c>
      <c r="B11" s="216">
        <f>+'[8]Activos '!AG14/10^9</f>
        <v>39.084367701009214</v>
      </c>
      <c r="C11" s="217">
        <v>0</v>
      </c>
      <c r="D11" s="218">
        <f t="shared" si="0"/>
        <v>39.084367701009214</v>
      </c>
      <c r="H11" s="123"/>
      <c r="I11" s="123"/>
    </row>
    <row r="12" spans="1:9" ht="16.5" x14ac:dyDescent="0.3">
      <c r="A12" s="8">
        <v>36433</v>
      </c>
      <c r="B12" s="216">
        <f>+'[8]Activos '!AG15/10^9</f>
        <v>39.432457492001625</v>
      </c>
      <c r="C12" s="217">
        <v>0</v>
      </c>
      <c r="D12" s="218">
        <f t="shared" si="0"/>
        <v>39.432457492001625</v>
      </c>
      <c r="H12" s="123"/>
      <c r="I12" s="123"/>
    </row>
    <row r="13" spans="1:9" ht="16.5" x14ac:dyDescent="0.3">
      <c r="A13" s="8">
        <v>36464</v>
      </c>
      <c r="B13" s="216">
        <f>+'[8]Activos '!AG16/10^9</f>
        <v>38.709946929583161</v>
      </c>
      <c r="C13" s="217">
        <v>0</v>
      </c>
      <c r="D13" s="218">
        <f t="shared" si="0"/>
        <v>38.709946929583161</v>
      </c>
      <c r="H13" s="123"/>
      <c r="I13" s="123"/>
    </row>
    <row r="14" spans="1:9" ht="16.5" x14ac:dyDescent="0.3">
      <c r="A14" s="8">
        <v>36494</v>
      </c>
      <c r="B14" s="216">
        <f>+'[8]Activos '!AG17/10^9</f>
        <v>38.924164231352499</v>
      </c>
      <c r="C14" s="217">
        <v>0</v>
      </c>
      <c r="D14" s="218">
        <f t="shared" si="0"/>
        <v>38.924164231352499</v>
      </c>
      <c r="H14" s="123"/>
      <c r="I14" s="123"/>
    </row>
    <row r="15" spans="1:9" ht="16.5" x14ac:dyDescent="0.3">
      <c r="A15" s="8">
        <v>36525</v>
      </c>
      <c r="B15" s="216">
        <f>+'[8]Activos '!AG18/10^9</f>
        <v>39.011113397909881</v>
      </c>
      <c r="C15" s="217">
        <v>0</v>
      </c>
      <c r="D15" s="218">
        <f t="shared" si="0"/>
        <v>39.011113397909881</v>
      </c>
      <c r="H15" s="123"/>
      <c r="I15" s="123"/>
    </row>
    <row r="16" spans="1:9" ht="16.5" x14ac:dyDescent="0.3">
      <c r="A16" s="8">
        <v>36556</v>
      </c>
      <c r="B16" s="216">
        <f>+'[8]Activos '!AG19/10^9</f>
        <v>37.077514291152106</v>
      </c>
      <c r="C16" s="217">
        <v>0</v>
      </c>
      <c r="D16" s="218">
        <f t="shared" si="0"/>
        <v>37.077514291152106</v>
      </c>
      <c r="H16" s="123"/>
      <c r="I16" s="123"/>
    </row>
    <row r="17" spans="1:9" ht="16.5" x14ac:dyDescent="0.3">
      <c r="A17" s="8">
        <v>36585</v>
      </c>
      <c r="B17" s="216">
        <f>+'[8]Activos '!AG20/10^9</f>
        <v>34.749853399158589</v>
      </c>
      <c r="C17" s="217">
        <v>0</v>
      </c>
      <c r="D17" s="218">
        <f t="shared" si="0"/>
        <v>34.749853399158589</v>
      </c>
      <c r="H17" s="123"/>
      <c r="I17" s="123"/>
    </row>
    <row r="18" spans="1:9" ht="16.5" x14ac:dyDescent="0.3">
      <c r="A18" s="8">
        <v>36616</v>
      </c>
      <c r="B18" s="216">
        <f>+'[8]Activos '!AG21/10^9</f>
        <v>33.368231132736256</v>
      </c>
      <c r="C18" s="217">
        <v>0</v>
      </c>
      <c r="D18" s="218">
        <f t="shared" si="0"/>
        <v>33.368231132736256</v>
      </c>
      <c r="H18" s="123"/>
      <c r="I18" s="123"/>
    </row>
    <row r="19" spans="1:9" ht="16.5" x14ac:dyDescent="0.3">
      <c r="A19" s="8">
        <v>36646</v>
      </c>
      <c r="B19" s="216">
        <f>+'[8]Activos '!AG22/10^9</f>
        <v>33.239395268343984</v>
      </c>
      <c r="C19" s="217">
        <v>0</v>
      </c>
      <c r="D19" s="218">
        <f t="shared" si="0"/>
        <v>33.239395268343984</v>
      </c>
      <c r="H19" s="123"/>
      <c r="I19" s="123"/>
    </row>
    <row r="20" spans="1:9" ht="16.5" x14ac:dyDescent="0.3">
      <c r="A20" s="8">
        <v>36677</v>
      </c>
      <c r="B20" s="216">
        <f>+'[8]Activos '!AG23/10^9</f>
        <v>33.075800305720279</v>
      </c>
      <c r="C20" s="217">
        <v>0</v>
      </c>
      <c r="D20" s="218">
        <f t="shared" si="0"/>
        <v>33.075800305720279</v>
      </c>
      <c r="H20" s="123"/>
      <c r="I20" s="123"/>
    </row>
    <row r="21" spans="1:9" ht="16.5" x14ac:dyDescent="0.3">
      <c r="A21" s="8">
        <v>36707</v>
      </c>
      <c r="B21" s="216">
        <f>+'[8]Activos '!AG24/10^9</f>
        <v>32.794806937905058</v>
      </c>
      <c r="C21" s="217">
        <v>0</v>
      </c>
      <c r="D21" s="218">
        <f t="shared" si="0"/>
        <v>32.794806937905058</v>
      </c>
      <c r="H21" s="123"/>
      <c r="I21" s="123"/>
    </row>
    <row r="22" spans="1:9" ht="16.5" x14ac:dyDescent="0.3">
      <c r="A22" s="8">
        <v>36738</v>
      </c>
      <c r="B22" s="216">
        <f>+'[8]Activos '!AG25/10^9</f>
        <v>32.450365559584256</v>
      </c>
      <c r="C22" s="217">
        <v>0</v>
      </c>
      <c r="D22" s="218">
        <f t="shared" si="0"/>
        <v>32.450365559584256</v>
      </c>
      <c r="H22" s="123"/>
      <c r="I22" s="123"/>
    </row>
    <row r="23" spans="1:9" ht="16.5" x14ac:dyDescent="0.3">
      <c r="A23" s="8">
        <v>36769</v>
      </c>
      <c r="B23" s="216">
        <f>+'[8]Activos '!AG26/10^9</f>
        <v>30.166691260577384</v>
      </c>
      <c r="C23" s="217">
        <v>0</v>
      </c>
      <c r="D23" s="218">
        <f t="shared" si="0"/>
        <v>30.166691260577384</v>
      </c>
      <c r="H23" s="123"/>
      <c r="I23" s="123"/>
    </row>
    <row r="24" spans="1:9" ht="16.5" x14ac:dyDescent="0.3">
      <c r="A24" s="8">
        <v>36799</v>
      </c>
      <c r="B24" s="216">
        <f>+'[8]Activos '!AG27/10^9</f>
        <v>30.227992704887996</v>
      </c>
      <c r="C24" s="217">
        <v>0</v>
      </c>
      <c r="D24" s="218">
        <f t="shared" si="0"/>
        <v>30.227992704887996</v>
      </c>
      <c r="H24" s="123"/>
      <c r="I24" s="123"/>
    </row>
    <row r="25" spans="1:9" ht="16.5" x14ac:dyDescent="0.3">
      <c r="A25" s="8">
        <v>36830</v>
      </c>
      <c r="B25" s="216">
        <f>+'[8]Activos '!AG28/10^9</f>
        <v>29.344397968290838</v>
      </c>
      <c r="C25" s="217">
        <v>0</v>
      </c>
      <c r="D25" s="218">
        <f t="shared" si="0"/>
        <v>29.344397968290838</v>
      </c>
      <c r="H25" s="123"/>
      <c r="I25" s="123"/>
    </row>
    <row r="26" spans="1:9" ht="16.5" x14ac:dyDescent="0.3">
      <c r="A26" s="8">
        <v>36860</v>
      </c>
      <c r="B26" s="216">
        <f>+'[8]Activos '!AG29/10^9</f>
        <v>29.109178321091083</v>
      </c>
      <c r="C26" s="217">
        <v>0</v>
      </c>
      <c r="D26" s="218">
        <f t="shared" si="0"/>
        <v>29.109178321091083</v>
      </c>
      <c r="H26" s="123"/>
      <c r="I26" s="123"/>
    </row>
    <row r="27" spans="1:9" ht="16.5" x14ac:dyDescent="0.3">
      <c r="A27" s="8">
        <v>36891</v>
      </c>
      <c r="B27" s="216">
        <f>+'[8]Activos '!AG30/10^9</f>
        <v>28.765485267596194</v>
      </c>
      <c r="C27" s="217">
        <v>0</v>
      </c>
      <c r="D27" s="218">
        <f t="shared" si="0"/>
        <v>28.765485267596194</v>
      </c>
      <c r="H27" s="123"/>
      <c r="I27" s="123"/>
    </row>
    <row r="28" spans="1:9" ht="16.5" x14ac:dyDescent="0.3">
      <c r="A28" s="8">
        <v>36922</v>
      </c>
      <c r="B28" s="216">
        <f>+'[8]Activos '!AG31/10^9</f>
        <v>28.431018125212599</v>
      </c>
      <c r="C28" s="217">
        <v>0</v>
      </c>
      <c r="D28" s="218">
        <f t="shared" si="0"/>
        <v>28.431018125212599</v>
      </c>
      <c r="H28" s="123"/>
      <c r="I28" s="123"/>
    </row>
    <row r="29" spans="1:9" ht="16.5" x14ac:dyDescent="0.3">
      <c r="A29" s="8">
        <v>36950</v>
      </c>
      <c r="B29" s="216">
        <f>+'[8]Activos '!AG32/10^9</f>
        <v>27.949820114519344</v>
      </c>
      <c r="C29" s="217">
        <v>0</v>
      </c>
      <c r="D29" s="218">
        <f t="shared" si="0"/>
        <v>27.949820114519344</v>
      </c>
      <c r="H29" s="123"/>
      <c r="I29" s="123"/>
    </row>
    <row r="30" spans="1:9" ht="16.5" x14ac:dyDescent="0.3">
      <c r="A30" s="8">
        <v>36981</v>
      </c>
      <c r="B30" s="216">
        <f>+'[8]Activos '!AG33/10^9</f>
        <v>27.753905046830525</v>
      </c>
      <c r="C30" s="217">
        <v>0</v>
      </c>
      <c r="D30" s="218">
        <f t="shared" si="0"/>
        <v>27.753905046830525</v>
      </c>
      <c r="H30" s="123"/>
      <c r="I30" s="123"/>
    </row>
    <row r="31" spans="1:9" ht="16.5" x14ac:dyDescent="0.3">
      <c r="A31" s="8">
        <v>37011</v>
      </c>
      <c r="B31" s="216">
        <f>+'[8]Activos '!AG34/10^9</f>
        <v>27.317482609169904</v>
      </c>
      <c r="C31" s="217">
        <v>0</v>
      </c>
      <c r="D31" s="218">
        <f t="shared" si="0"/>
        <v>27.317482609169904</v>
      </c>
      <c r="H31" s="123"/>
      <c r="I31" s="123"/>
    </row>
    <row r="32" spans="1:9" ht="16.5" x14ac:dyDescent="0.3">
      <c r="A32" s="8">
        <v>37042</v>
      </c>
      <c r="B32" s="216">
        <f>+'[8]Activos '!AG35/10^9</f>
        <v>27.475198891892365</v>
      </c>
      <c r="C32" s="217">
        <v>0</v>
      </c>
      <c r="D32" s="218">
        <f t="shared" si="0"/>
        <v>27.475198891892365</v>
      </c>
      <c r="H32" s="123"/>
      <c r="I32" s="123"/>
    </row>
    <row r="33" spans="1:9" ht="16.5" x14ac:dyDescent="0.3">
      <c r="A33" s="8">
        <v>37072</v>
      </c>
      <c r="B33" s="216">
        <f>+'[8]Activos '!AG36/10^9</f>
        <v>27.38487938535313</v>
      </c>
      <c r="C33" s="217">
        <v>0</v>
      </c>
      <c r="D33" s="218">
        <f t="shared" si="0"/>
        <v>27.38487938535313</v>
      </c>
      <c r="H33" s="123"/>
      <c r="I33" s="123"/>
    </row>
    <row r="34" spans="1:9" ht="16.5" x14ac:dyDescent="0.3">
      <c r="A34" s="8">
        <v>37103</v>
      </c>
      <c r="B34" s="216">
        <f>+'[8]Activos '!AG37/10^9</f>
        <v>27.272522098857234</v>
      </c>
      <c r="C34" s="217">
        <v>0</v>
      </c>
      <c r="D34" s="218">
        <f t="shared" si="0"/>
        <v>27.272522098857234</v>
      </c>
      <c r="H34" s="123"/>
      <c r="I34" s="123"/>
    </row>
    <row r="35" spans="1:9" ht="16.5" x14ac:dyDescent="0.3">
      <c r="A35" s="8">
        <v>37134</v>
      </c>
      <c r="B35" s="216">
        <f>+'[8]Activos '!AG38/10^9</f>
        <v>27.011120298562695</v>
      </c>
      <c r="C35" s="217">
        <v>0</v>
      </c>
      <c r="D35" s="218">
        <f t="shared" si="0"/>
        <v>27.011120298562695</v>
      </c>
      <c r="H35" s="123"/>
      <c r="I35" s="123"/>
    </row>
    <row r="36" spans="1:9" ht="16.5" x14ac:dyDescent="0.3">
      <c r="A36" s="8">
        <v>37164</v>
      </c>
      <c r="B36" s="216">
        <f>+'[8]Activos '!AG39/10^9</f>
        <v>26.783932780359624</v>
      </c>
      <c r="C36" s="217">
        <v>0</v>
      </c>
      <c r="D36" s="218">
        <f t="shared" si="0"/>
        <v>26.783932780359624</v>
      </c>
      <c r="H36" s="123"/>
      <c r="I36" s="123"/>
    </row>
    <row r="37" spans="1:9" ht="16.5" x14ac:dyDescent="0.3">
      <c r="A37" s="8">
        <v>37195</v>
      </c>
      <c r="B37" s="216">
        <f>+'[8]Activos '!AG40/10^9</f>
        <v>26.52142908190142</v>
      </c>
      <c r="C37" s="217">
        <v>0</v>
      </c>
      <c r="D37" s="218">
        <f t="shared" si="0"/>
        <v>26.52142908190142</v>
      </c>
      <c r="H37" s="123"/>
      <c r="I37" s="123"/>
    </row>
    <row r="38" spans="1:9" ht="16.5" x14ac:dyDescent="0.3">
      <c r="A38" s="8">
        <v>37225</v>
      </c>
      <c r="B38" s="216">
        <f>+'[8]Activos '!AG41/10^9</f>
        <v>26.342676617697819</v>
      </c>
      <c r="C38" s="217">
        <v>0</v>
      </c>
      <c r="D38" s="218">
        <f t="shared" si="0"/>
        <v>26.342676617697819</v>
      </c>
      <c r="H38" s="123"/>
      <c r="I38" s="123"/>
    </row>
    <row r="39" spans="1:9" ht="16.5" x14ac:dyDescent="0.3">
      <c r="A39" s="8">
        <v>37256</v>
      </c>
      <c r="B39" s="216">
        <f>+'[8]Activos '!AG42/10^9</f>
        <v>26.110021987147352</v>
      </c>
      <c r="C39" s="217">
        <v>0</v>
      </c>
      <c r="D39" s="218">
        <f t="shared" si="0"/>
        <v>26.110021987147352</v>
      </c>
      <c r="H39" s="123"/>
      <c r="I39" s="123"/>
    </row>
    <row r="40" spans="1:9" ht="16.5" x14ac:dyDescent="0.3">
      <c r="A40" s="8">
        <v>37287</v>
      </c>
      <c r="B40" s="216">
        <f>+'[8]Activos '!AG43/10^9</f>
        <v>25.478769448676935</v>
      </c>
      <c r="C40" s="217">
        <v>0</v>
      </c>
      <c r="D40" s="218">
        <f t="shared" si="0"/>
        <v>25.478769448676935</v>
      </c>
      <c r="H40" s="123"/>
      <c r="I40" s="123"/>
    </row>
    <row r="41" spans="1:9" ht="16.5" x14ac:dyDescent="0.3">
      <c r="A41" s="8">
        <v>37315</v>
      </c>
      <c r="B41" s="216">
        <f>+'[8]Activos '!AG44/10^9</f>
        <v>25.119252530041503</v>
      </c>
      <c r="C41" s="217">
        <v>0</v>
      </c>
      <c r="D41" s="218">
        <f t="shared" si="0"/>
        <v>25.119252530041503</v>
      </c>
      <c r="H41" s="123"/>
      <c r="I41" s="123"/>
    </row>
    <row r="42" spans="1:9" ht="16.5" x14ac:dyDescent="0.3">
      <c r="A42" s="8">
        <v>37346</v>
      </c>
      <c r="B42" s="216">
        <f>+'[8]Activos '!AG45/10^9</f>
        <v>24.934504421336008</v>
      </c>
      <c r="C42" s="217">
        <v>0</v>
      </c>
      <c r="D42" s="218">
        <f t="shared" si="0"/>
        <v>24.934504421336008</v>
      </c>
      <c r="H42" s="123"/>
      <c r="I42" s="123"/>
    </row>
    <row r="43" spans="1:9" ht="16.5" x14ac:dyDescent="0.3">
      <c r="A43" s="8">
        <v>37376</v>
      </c>
      <c r="B43" s="216">
        <f>+'[8]Activos '!AG46/10^9</f>
        <v>24.703428470262118</v>
      </c>
      <c r="C43" s="217">
        <v>0</v>
      </c>
      <c r="D43" s="218">
        <f t="shared" si="0"/>
        <v>24.703428470262118</v>
      </c>
      <c r="H43" s="123"/>
      <c r="I43" s="123"/>
    </row>
    <row r="44" spans="1:9" ht="16.5" x14ac:dyDescent="0.3">
      <c r="A44" s="8">
        <v>37407</v>
      </c>
      <c r="B44" s="216">
        <f>+'[8]Activos '!AG47/10^9</f>
        <v>24.064474488344608</v>
      </c>
      <c r="C44" s="217">
        <v>0</v>
      </c>
      <c r="D44" s="218">
        <f t="shared" si="0"/>
        <v>24.064474488344608</v>
      </c>
      <c r="H44" s="123"/>
      <c r="I44" s="123"/>
    </row>
    <row r="45" spans="1:9" ht="16.5" x14ac:dyDescent="0.3">
      <c r="A45" s="8">
        <v>37437</v>
      </c>
      <c r="B45" s="216">
        <f>+'[8]Activos '!AG48/10^9</f>
        <v>23.903585868791502</v>
      </c>
      <c r="C45" s="217">
        <v>0</v>
      </c>
      <c r="D45" s="218">
        <f t="shared" si="0"/>
        <v>23.903585868791502</v>
      </c>
      <c r="H45" s="123"/>
      <c r="I45" s="123"/>
    </row>
    <row r="46" spans="1:9" ht="16.5" x14ac:dyDescent="0.3">
      <c r="A46" s="8">
        <v>37468</v>
      </c>
      <c r="B46" s="216">
        <f>+'[8]Activos '!AG49/10^9</f>
        <v>23.713879174414913</v>
      </c>
      <c r="C46" s="217">
        <v>0</v>
      </c>
      <c r="D46" s="218">
        <f t="shared" si="0"/>
        <v>23.713879174414913</v>
      </c>
      <c r="H46" s="123"/>
      <c r="I46" s="123"/>
    </row>
    <row r="47" spans="1:9" ht="16.5" x14ac:dyDescent="0.3">
      <c r="A47" s="8">
        <v>37499</v>
      </c>
      <c r="B47" s="216">
        <f>+'[8]Activos '!AG50/10^9</f>
        <v>23.511215663332798</v>
      </c>
      <c r="C47" s="217">
        <v>0</v>
      </c>
      <c r="D47" s="218">
        <f t="shared" si="0"/>
        <v>23.511215663332798</v>
      </c>
      <c r="H47" s="123"/>
      <c r="I47" s="123"/>
    </row>
    <row r="48" spans="1:9" ht="16.5" x14ac:dyDescent="0.3">
      <c r="A48" s="8">
        <v>37529</v>
      </c>
      <c r="B48" s="216">
        <f>+'[8]Activos '!AG51/10^9</f>
        <v>23.31585471809602</v>
      </c>
      <c r="C48" s="217">
        <v>0</v>
      </c>
      <c r="D48" s="218">
        <f t="shared" si="0"/>
        <v>23.31585471809602</v>
      </c>
      <c r="H48" s="123"/>
      <c r="I48" s="123"/>
    </row>
    <row r="49" spans="1:9" ht="16.5" x14ac:dyDescent="0.3">
      <c r="A49" s="8">
        <v>37560</v>
      </c>
      <c r="B49" s="216">
        <f>+'[8]Activos '!AG52/10^9</f>
        <v>23.087388743807583</v>
      </c>
      <c r="C49" s="217">
        <v>0</v>
      </c>
      <c r="D49" s="218">
        <f t="shared" si="0"/>
        <v>23.087388743807583</v>
      </c>
      <c r="H49" s="123"/>
      <c r="I49" s="123"/>
    </row>
    <row r="50" spans="1:9" ht="16.5" x14ac:dyDescent="0.3">
      <c r="A50" s="8">
        <v>37590</v>
      </c>
      <c r="B50" s="216">
        <f>+'[8]Activos '!AG53/10^9</f>
        <v>21.795084460236119</v>
      </c>
      <c r="C50" s="217">
        <v>0</v>
      </c>
      <c r="D50" s="218">
        <f t="shared" si="0"/>
        <v>21.795084460236119</v>
      </c>
      <c r="H50" s="123"/>
      <c r="I50" s="123"/>
    </row>
    <row r="51" spans="1:9" ht="16.5" x14ac:dyDescent="0.3">
      <c r="A51" s="8">
        <v>37621</v>
      </c>
      <c r="B51" s="216">
        <f>+'[8]Activos '!AG54/10^9</f>
        <v>21.927372330734432</v>
      </c>
      <c r="C51" s="217">
        <v>0</v>
      </c>
      <c r="D51" s="218">
        <f t="shared" si="0"/>
        <v>21.927372330734432</v>
      </c>
      <c r="H51" s="123"/>
      <c r="I51" s="123"/>
    </row>
    <row r="52" spans="1:9" ht="16.5" x14ac:dyDescent="0.3">
      <c r="A52" s="8">
        <v>37652</v>
      </c>
      <c r="B52" s="216">
        <f>+'[8]Activos '!AG55/10^9</f>
        <v>21.627695199886276</v>
      </c>
      <c r="C52" s="217">
        <v>0</v>
      </c>
      <c r="D52" s="218">
        <f t="shared" si="0"/>
        <v>21.627695199886276</v>
      </c>
      <c r="H52" s="123"/>
      <c r="I52" s="123"/>
    </row>
    <row r="53" spans="1:9" ht="16.5" x14ac:dyDescent="0.3">
      <c r="A53" s="8">
        <v>37680</v>
      </c>
      <c r="B53" s="216">
        <f>+'[8]Activos '!AG56/10^9</f>
        <v>21.267873336949151</v>
      </c>
      <c r="C53" s="217">
        <v>0</v>
      </c>
      <c r="D53" s="218">
        <f t="shared" si="0"/>
        <v>21.267873336949151</v>
      </c>
      <c r="H53" s="123"/>
      <c r="I53" s="123"/>
    </row>
    <row r="54" spans="1:9" ht="16.5" x14ac:dyDescent="0.3">
      <c r="A54" s="8">
        <v>37711</v>
      </c>
      <c r="B54" s="216">
        <f>+'[8]Activos '!AG57/10^9</f>
        <v>21.155261172608977</v>
      </c>
      <c r="C54" s="217">
        <v>0</v>
      </c>
      <c r="D54" s="218">
        <f t="shared" si="0"/>
        <v>21.155261172608977</v>
      </c>
      <c r="H54" s="123"/>
      <c r="I54" s="123"/>
    </row>
    <row r="55" spans="1:9" ht="16.5" x14ac:dyDescent="0.3">
      <c r="A55" s="8">
        <v>37741</v>
      </c>
      <c r="B55" s="216">
        <f>+'[8]Activos '!AG58/10^9</f>
        <v>21.005882662297811</v>
      </c>
      <c r="C55" s="217">
        <v>0</v>
      </c>
      <c r="D55" s="218">
        <f t="shared" si="0"/>
        <v>21.005882662297811</v>
      </c>
      <c r="H55" s="123"/>
      <c r="I55" s="123"/>
    </row>
    <row r="56" spans="1:9" ht="16.5" x14ac:dyDescent="0.3">
      <c r="A56" s="8">
        <v>37772</v>
      </c>
      <c r="B56" s="216">
        <f>+'[8]Activos '!AG59/10^9</f>
        <v>20.892599137247512</v>
      </c>
      <c r="C56" s="217">
        <v>0</v>
      </c>
      <c r="D56" s="218">
        <f t="shared" si="0"/>
        <v>20.892599137247512</v>
      </c>
      <c r="H56" s="123"/>
      <c r="I56" s="123"/>
    </row>
    <row r="57" spans="1:9" ht="16.5" x14ac:dyDescent="0.3">
      <c r="A57" s="8">
        <v>37802</v>
      </c>
      <c r="B57" s="216">
        <f>+'[8]Activos '!AG60/10^9</f>
        <v>19.863526561962775</v>
      </c>
      <c r="C57" s="217">
        <v>0</v>
      </c>
      <c r="D57" s="218">
        <f t="shared" si="0"/>
        <v>19.863526561962775</v>
      </c>
      <c r="H57" s="123"/>
      <c r="I57" s="123"/>
    </row>
    <row r="58" spans="1:9" ht="16.5" x14ac:dyDescent="0.3">
      <c r="A58" s="8">
        <v>37833</v>
      </c>
      <c r="B58" s="216">
        <f>+'[8]Activos '!AG61/10^9</f>
        <v>19.712080657450169</v>
      </c>
      <c r="C58" s="217">
        <v>0</v>
      </c>
      <c r="D58" s="218">
        <f t="shared" si="0"/>
        <v>19.712080657450169</v>
      </c>
      <c r="H58" s="123"/>
      <c r="I58" s="123"/>
    </row>
    <row r="59" spans="1:9" ht="16.5" x14ac:dyDescent="0.3">
      <c r="A59" s="8">
        <v>37864</v>
      </c>
      <c r="B59" s="216">
        <f>+'[8]Activos '!AG62/10^9</f>
        <v>19.639001847391018</v>
      </c>
      <c r="C59" s="217">
        <v>0</v>
      </c>
      <c r="D59" s="218">
        <f t="shared" si="0"/>
        <v>19.639001847391018</v>
      </c>
      <c r="H59" s="123"/>
      <c r="I59" s="123"/>
    </row>
    <row r="60" spans="1:9" ht="16.5" x14ac:dyDescent="0.3">
      <c r="A60" s="8">
        <v>37894</v>
      </c>
      <c r="B60" s="216">
        <f>+'[8]Activos '!AG63/10^9</f>
        <v>19.442143905749905</v>
      </c>
      <c r="C60" s="217">
        <v>0</v>
      </c>
      <c r="D60" s="218">
        <f t="shared" si="0"/>
        <v>19.442143905749905</v>
      </c>
      <c r="H60" s="123"/>
      <c r="I60" s="123"/>
    </row>
    <row r="61" spans="1:9" ht="16.5" x14ac:dyDescent="0.3">
      <c r="A61" s="8">
        <v>37925</v>
      </c>
      <c r="B61" s="216">
        <f>+'[8]Activos '!AG64/10^9</f>
        <v>19.376276673714997</v>
      </c>
      <c r="C61" s="217">
        <v>0</v>
      </c>
      <c r="D61" s="218">
        <f t="shared" si="0"/>
        <v>19.376276673714997</v>
      </c>
      <c r="H61" s="123"/>
      <c r="I61" s="123"/>
    </row>
    <row r="62" spans="1:9" ht="16.5" x14ac:dyDescent="0.3">
      <c r="A62" s="8">
        <v>37955</v>
      </c>
      <c r="B62" s="216">
        <f>+'[8]Activos '!AG65/10^9</f>
        <v>18.627818167871268</v>
      </c>
      <c r="C62" s="217">
        <v>0</v>
      </c>
      <c r="D62" s="218">
        <f t="shared" si="0"/>
        <v>18.627818167871268</v>
      </c>
      <c r="H62" s="123"/>
      <c r="I62" s="123"/>
    </row>
    <row r="63" spans="1:9" ht="16.5" x14ac:dyDescent="0.3">
      <c r="A63" s="8">
        <v>37986</v>
      </c>
      <c r="B63" s="216">
        <f>+'[8]Activos '!AG66/10^9</f>
        <v>18.198286848160457</v>
      </c>
      <c r="C63" s="217">
        <v>0</v>
      </c>
      <c r="D63" s="218">
        <f t="shared" si="0"/>
        <v>18.198286848160457</v>
      </c>
      <c r="H63" s="123"/>
      <c r="I63" s="123"/>
    </row>
    <row r="64" spans="1:9" ht="16.5" x14ac:dyDescent="0.3">
      <c r="A64" s="8">
        <v>38017</v>
      </c>
      <c r="B64" s="216">
        <f>+'[8]Activos '!AG67/10^9</f>
        <v>18.084616116089499</v>
      </c>
      <c r="C64" s="216">
        <f>+'[8]Activos '!AL67/10^9</f>
        <v>4.796334805851446E-2</v>
      </c>
      <c r="D64" s="218">
        <f t="shared" si="0"/>
        <v>18.036652768030986</v>
      </c>
      <c r="H64" s="123"/>
      <c r="I64" s="123"/>
    </row>
    <row r="65" spans="1:9" ht="16.5" x14ac:dyDescent="0.3">
      <c r="A65" s="8">
        <v>38046</v>
      </c>
      <c r="B65" s="216">
        <f>+'[8]Activos '!AG68/10^9</f>
        <v>17.868988390330721</v>
      </c>
      <c r="C65" s="216">
        <f>+'[8]Activos '!AL68/10^9</f>
        <v>5.4367711822499463E-2</v>
      </c>
      <c r="D65" s="218">
        <f t="shared" si="0"/>
        <v>17.81462067850822</v>
      </c>
      <c r="H65" s="123"/>
      <c r="I65" s="123"/>
    </row>
    <row r="66" spans="1:9" ht="16.5" x14ac:dyDescent="0.3">
      <c r="A66" s="8">
        <v>38077</v>
      </c>
      <c r="B66" s="216">
        <f>+'[8]Activos '!AG69/10^9</f>
        <v>17.722409495936109</v>
      </c>
      <c r="C66" s="216">
        <f>+'[8]Activos '!AL69/10^9</f>
        <v>5.9721685115650819E-2</v>
      </c>
      <c r="D66" s="218">
        <f t="shared" si="0"/>
        <v>17.662687810820458</v>
      </c>
      <c r="H66" s="123"/>
      <c r="I66" s="123"/>
    </row>
    <row r="67" spans="1:9" ht="16.5" x14ac:dyDescent="0.3">
      <c r="A67" s="8">
        <v>38107</v>
      </c>
      <c r="B67" s="216">
        <f>+'[8]Activos '!AG70/10^9</f>
        <v>17.66731855996413</v>
      </c>
      <c r="C67" s="216">
        <f>+'[8]Activos '!AL70/10^9</f>
        <v>6.6518530925010935E-2</v>
      </c>
      <c r="D67" s="218">
        <f t="shared" si="0"/>
        <v>17.600800029039117</v>
      </c>
      <c r="H67" s="123"/>
      <c r="I67" s="123"/>
    </row>
    <row r="68" spans="1:9" ht="16.5" x14ac:dyDescent="0.3">
      <c r="A68" s="8">
        <v>38138</v>
      </c>
      <c r="B68" s="216">
        <f>+'[8]Activos '!AG71/10^9</f>
        <v>17.356343212554499</v>
      </c>
      <c r="C68" s="216">
        <f>+'[8]Activos '!AL71/10^9</f>
        <v>7.449814875721994E-2</v>
      </c>
      <c r="D68" s="218">
        <f t="shared" ref="D68:D131" si="1">+B68-C68</f>
        <v>17.281845063797281</v>
      </c>
      <c r="H68" s="123"/>
      <c r="I68" s="123"/>
    </row>
    <row r="69" spans="1:9" ht="16.5" x14ac:dyDescent="0.3">
      <c r="A69" s="8">
        <v>38168</v>
      </c>
      <c r="B69" s="216">
        <f>+'[8]Activos '!AG72/10^9</f>
        <v>16.493070397895853</v>
      </c>
      <c r="C69" s="216">
        <f>+'[8]Activos '!AL72/10^9</f>
        <v>7.8725410936432622E-2</v>
      </c>
      <c r="D69" s="218">
        <f t="shared" si="1"/>
        <v>16.414344986959421</v>
      </c>
      <c r="H69" s="123"/>
      <c r="I69" s="123"/>
    </row>
    <row r="70" spans="1:9" ht="16.5" x14ac:dyDescent="0.3">
      <c r="A70" s="8">
        <v>38199</v>
      </c>
      <c r="B70" s="216">
        <f>+'[8]Activos '!AG73/10^9</f>
        <v>16.423739547496947</v>
      </c>
      <c r="C70" s="216">
        <f>+'[8]Activos '!AL73/10^9</f>
        <v>8.6386806328171847E-2</v>
      </c>
      <c r="D70" s="218">
        <f t="shared" si="1"/>
        <v>16.337352741168775</v>
      </c>
      <c r="H70" s="123"/>
      <c r="I70" s="123"/>
    </row>
    <row r="71" spans="1:9" ht="16.5" x14ac:dyDescent="0.3">
      <c r="A71" s="8">
        <v>38230</v>
      </c>
      <c r="B71" s="216">
        <f>+'[8]Activos '!AG74/10^9</f>
        <v>16.031090960512675</v>
      </c>
      <c r="C71" s="216">
        <f>+'[8]Activos '!AL74/10^9</f>
        <v>9.56056619195082E-2</v>
      </c>
      <c r="D71" s="218">
        <f t="shared" si="1"/>
        <v>15.935485298593166</v>
      </c>
      <c r="H71" s="123"/>
      <c r="I71" s="123"/>
    </row>
    <row r="72" spans="1:9" ht="16.5" x14ac:dyDescent="0.3">
      <c r="A72" s="8">
        <v>38260</v>
      </c>
      <c r="B72" s="216">
        <f>+'[8]Activos '!AG75/10^9</f>
        <v>15.561036353944234</v>
      </c>
      <c r="C72" s="216">
        <f>+'[8]Activos '!AL75/10^9</f>
        <v>0.10662637889129246</v>
      </c>
      <c r="D72" s="218">
        <f t="shared" si="1"/>
        <v>15.454409975052942</v>
      </c>
      <c r="H72" s="123"/>
      <c r="I72" s="123"/>
    </row>
    <row r="73" spans="1:9" ht="16.5" x14ac:dyDescent="0.3">
      <c r="A73" s="8">
        <v>38291</v>
      </c>
      <c r="B73" s="216">
        <f>+'[8]Activos '!AG76/10^9</f>
        <v>15.486017502825293</v>
      </c>
      <c r="C73" s="216">
        <f>+'[8]Activos '!AL76/10^9</f>
        <v>0.11355015139350062</v>
      </c>
      <c r="D73" s="218">
        <f t="shared" si="1"/>
        <v>15.372467351431792</v>
      </c>
      <c r="H73" s="123"/>
      <c r="I73" s="123"/>
    </row>
    <row r="74" spans="1:9" ht="16.5" x14ac:dyDescent="0.3">
      <c r="A74" s="8">
        <v>38321</v>
      </c>
      <c r="B74" s="216">
        <f>+'[8]Activos '!AG77/10^9</f>
        <v>14.629458444428074</v>
      </c>
      <c r="C74" s="216">
        <f>+'[8]Activos '!AL77/10^9</f>
        <v>0.12742633813555304</v>
      </c>
      <c r="D74" s="218">
        <f t="shared" si="1"/>
        <v>14.502032106292521</v>
      </c>
      <c r="H74" s="123"/>
      <c r="I74" s="123"/>
    </row>
    <row r="75" spans="1:9" ht="16.5" x14ac:dyDescent="0.3">
      <c r="A75" s="8">
        <v>38352</v>
      </c>
      <c r="B75" s="216">
        <f>+'[8]Activos '!AG78/10^9</f>
        <v>13.030530345369808</v>
      </c>
      <c r="C75" s="216">
        <f>+'[8]Activos '!AL78/10^9</f>
        <v>0.14031230679948031</v>
      </c>
      <c r="D75" s="218">
        <f t="shared" si="1"/>
        <v>12.890218038570328</v>
      </c>
      <c r="H75" s="123"/>
      <c r="I75" s="123"/>
    </row>
    <row r="76" spans="1:9" ht="16.5" x14ac:dyDescent="0.3">
      <c r="A76" s="8">
        <v>38383</v>
      </c>
      <c r="B76" s="216">
        <f>+'[8]Activos '!AG79/10^9</f>
        <v>13.042703144564944</v>
      </c>
      <c r="C76" s="216">
        <f>+'[8]Activos '!AL79/10^9</f>
        <v>0.14681721848942855</v>
      </c>
      <c r="D76" s="218">
        <f t="shared" si="1"/>
        <v>12.895885926075517</v>
      </c>
      <c r="H76" s="123"/>
      <c r="I76" s="123"/>
    </row>
    <row r="77" spans="1:9" ht="16.5" x14ac:dyDescent="0.3">
      <c r="A77" s="8">
        <v>38411</v>
      </c>
      <c r="B77" s="216">
        <f>+'[8]Activos '!AG80/10^9</f>
        <v>12.974190311289618</v>
      </c>
      <c r="C77" s="216">
        <f>+'[8]Activos '!AL80/10^9</f>
        <v>0.15309560612256315</v>
      </c>
      <c r="D77" s="218">
        <f t="shared" si="1"/>
        <v>12.821094705167056</v>
      </c>
      <c r="H77" s="123"/>
      <c r="I77" s="123"/>
    </row>
    <row r="78" spans="1:9" ht="16.5" x14ac:dyDescent="0.3">
      <c r="A78" s="8">
        <v>38442</v>
      </c>
      <c r="B78" s="216">
        <f>+'[8]Activos '!AG81/10^9</f>
        <v>12.791429518350535</v>
      </c>
      <c r="C78" s="216">
        <f>+'[8]Activos '!AL81/10^9</f>
        <v>0.16519139313938808</v>
      </c>
      <c r="D78" s="218">
        <f t="shared" si="1"/>
        <v>12.626238125211147</v>
      </c>
      <c r="H78" s="123"/>
      <c r="I78" s="123"/>
    </row>
    <row r="79" spans="1:9" ht="16.5" x14ac:dyDescent="0.3">
      <c r="A79" s="8">
        <v>38472</v>
      </c>
      <c r="B79" s="216">
        <f>+'[8]Activos '!AG82/10^9</f>
        <v>12.844382963975685</v>
      </c>
      <c r="C79" s="216">
        <f>+'[8]Activos '!AL82/10^9</f>
        <v>0.18418856874559245</v>
      </c>
      <c r="D79" s="218">
        <f t="shared" si="1"/>
        <v>12.660194395230093</v>
      </c>
      <c r="H79" s="123"/>
      <c r="I79" s="123"/>
    </row>
    <row r="80" spans="1:9" ht="16.5" x14ac:dyDescent="0.3">
      <c r="A80" s="8">
        <v>38503</v>
      </c>
      <c r="B80" s="216">
        <f>+'[8]Activos '!AG83/10^9</f>
        <v>12.857070075315212</v>
      </c>
      <c r="C80" s="216">
        <f>+'[8]Activos '!AL83/10^9</f>
        <v>0.19875819975101411</v>
      </c>
      <c r="D80" s="218">
        <f t="shared" si="1"/>
        <v>12.658311875564198</v>
      </c>
      <c r="H80" s="123"/>
      <c r="I80" s="123"/>
    </row>
    <row r="81" spans="1:9" ht="16.5" x14ac:dyDescent="0.3">
      <c r="A81" s="8">
        <v>38533</v>
      </c>
      <c r="B81" s="216">
        <f>+'[8]Activos '!AG84/10^9</f>
        <v>12.874999336748955</v>
      </c>
      <c r="C81" s="216">
        <f>+'[8]Activos '!AL84/10^9</f>
        <v>0.20850761039444773</v>
      </c>
      <c r="D81" s="218">
        <f t="shared" si="1"/>
        <v>12.666491726354508</v>
      </c>
      <c r="H81" s="123"/>
      <c r="I81" s="123"/>
    </row>
    <row r="82" spans="1:9" ht="16.5" x14ac:dyDescent="0.3">
      <c r="A82" s="8">
        <v>38564</v>
      </c>
      <c r="B82" s="216">
        <f>+'[8]Activos '!AG85/10^9</f>
        <v>12.907302496306283</v>
      </c>
      <c r="C82" s="216">
        <f>+'[8]Activos '!AL85/10^9</f>
        <v>0.21804168807539343</v>
      </c>
      <c r="D82" s="218">
        <f t="shared" si="1"/>
        <v>12.689260808230889</v>
      </c>
      <c r="H82" s="123"/>
      <c r="I82" s="123"/>
    </row>
    <row r="83" spans="1:9" ht="16.5" x14ac:dyDescent="0.3">
      <c r="A83" s="8">
        <v>38595</v>
      </c>
      <c r="B83" s="216">
        <f>+'[8]Activos '!AG86/10^9</f>
        <v>12.937289883209644</v>
      </c>
      <c r="C83" s="216">
        <f>+'[8]Activos '!AL86/10^9</f>
        <v>0.23040920853831973</v>
      </c>
      <c r="D83" s="218">
        <f t="shared" si="1"/>
        <v>12.706880674671325</v>
      </c>
      <c r="H83" s="123"/>
      <c r="I83" s="123"/>
    </row>
    <row r="84" spans="1:9" ht="16.5" x14ac:dyDescent="0.3">
      <c r="A84" s="8">
        <v>38625</v>
      </c>
      <c r="B84" s="216">
        <f>+'[8]Activos '!AG87/10^9</f>
        <v>12.185519542330798</v>
      </c>
      <c r="C84" s="216">
        <f>+'[8]Activos '!AL87/10^9</f>
        <v>0.24796140925780061</v>
      </c>
      <c r="D84" s="218">
        <f t="shared" si="1"/>
        <v>11.937558133072997</v>
      </c>
      <c r="H84" s="123"/>
      <c r="I84" s="123"/>
    </row>
    <row r="85" spans="1:9" ht="16.5" x14ac:dyDescent="0.3">
      <c r="A85" s="8">
        <v>38656</v>
      </c>
      <c r="B85" s="216">
        <f>+'[8]Activos '!AG88/10^9</f>
        <v>12.224144683007367</v>
      </c>
      <c r="C85" s="216">
        <f>+'[8]Activos '!AL88/10^9</f>
        <v>0.26796027780306858</v>
      </c>
      <c r="D85" s="218">
        <f t="shared" si="1"/>
        <v>11.956184405204299</v>
      </c>
      <c r="H85" s="123"/>
      <c r="I85" s="123"/>
    </row>
    <row r="86" spans="1:9" ht="16.5" x14ac:dyDescent="0.3">
      <c r="A86" s="8">
        <v>38686</v>
      </c>
      <c r="B86" s="216">
        <f>+'[8]Activos '!AG89/10^9</f>
        <v>12.263455768901501</v>
      </c>
      <c r="C86" s="216">
        <f>+'[8]Activos '!AL89/10^9</f>
        <v>0.28000665488209187</v>
      </c>
      <c r="D86" s="218">
        <f t="shared" si="1"/>
        <v>11.983449114019409</v>
      </c>
      <c r="H86" s="123"/>
      <c r="I86" s="123"/>
    </row>
    <row r="87" spans="1:9" ht="16.5" x14ac:dyDescent="0.3">
      <c r="A87" s="8">
        <v>38717</v>
      </c>
      <c r="B87" s="216">
        <f>+'[8]Activos '!AG90/10^9</f>
        <v>12.18869919078659</v>
      </c>
      <c r="C87" s="216">
        <f>+'[8]Activos '!AL90/10^9</f>
        <v>0.33247935719590355</v>
      </c>
      <c r="D87" s="218">
        <f t="shared" si="1"/>
        <v>11.856219833590686</v>
      </c>
      <c r="H87" s="123"/>
      <c r="I87" s="123"/>
    </row>
    <row r="88" spans="1:9" ht="16.5" x14ac:dyDescent="0.3">
      <c r="A88" s="8">
        <v>38748</v>
      </c>
      <c r="B88" s="216">
        <f>+'[8]Activos '!AG91/10^9</f>
        <v>12.204361251726164</v>
      </c>
      <c r="C88" s="216">
        <f>+'[8]Activos '!AL91/10^9</f>
        <v>0.35311523548398221</v>
      </c>
      <c r="D88" s="218">
        <f t="shared" si="1"/>
        <v>11.851246016242182</v>
      </c>
      <c r="H88" s="123"/>
      <c r="I88" s="123"/>
    </row>
    <row r="89" spans="1:9" ht="16.5" x14ac:dyDescent="0.3">
      <c r="A89" s="8">
        <v>38776</v>
      </c>
      <c r="B89" s="216">
        <f>+'[8]Activos '!AG92/10^9</f>
        <v>12.23647151785943</v>
      </c>
      <c r="C89" s="216">
        <f>+'[8]Activos '!AL92/10^9</f>
        <v>0.3799893424122725</v>
      </c>
      <c r="D89" s="218">
        <f t="shared" si="1"/>
        <v>11.856482175447157</v>
      </c>
      <c r="H89" s="123"/>
      <c r="I89" s="123"/>
    </row>
    <row r="90" spans="1:9" ht="16.5" x14ac:dyDescent="0.3">
      <c r="A90" s="8">
        <v>38807</v>
      </c>
      <c r="B90" s="216">
        <f>+'[8]Activos '!AG93/10^9</f>
        <v>12.325310257481009</v>
      </c>
      <c r="C90" s="216">
        <f>+'[8]Activos '!AL93/10^9</f>
        <v>0.41737327220260084</v>
      </c>
      <c r="D90" s="218">
        <f t="shared" si="1"/>
        <v>11.907936985278408</v>
      </c>
      <c r="H90" s="123"/>
      <c r="I90" s="123"/>
    </row>
    <row r="91" spans="1:9" ht="16.5" x14ac:dyDescent="0.3">
      <c r="A91" s="8">
        <v>38837</v>
      </c>
      <c r="B91" s="216">
        <f>+'[8]Activos '!AG94/10^9</f>
        <v>12.585444522064384</v>
      </c>
      <c r="C91" s="216">
        <f>+'[8]Activos '!AL94/10^9</f>
        <v>0.43261796601397107</v>
      </c>
      <c r="D91" s="218">
        <f t="shared" si="1"/>
        <v>12.152826556050412</v>
      </c>
      <c r="H91" s="123"/>
      <c r="I91" s="123"/>
    </row>
    <row r="92" spans="1:9" ht="16.5" x14ac:dyDescent="0.3">
      <c r="A92" s="8">
        <v>38868</v>
      </c>
      <c r="B92" s="216">
        <f>+'[8]Activos '!AG95/10^9</f>
        <v>13.05974304941568</v>
      </c>
      <c r="C92" s="216">
        <f>+'[8]Activos '!AL95/10^9</f>
        <v>0.47266988305368518</v>
      </c>
      <c r="D92" s="218">
        <f t="shared" si="1"/>
        <v>12.587073166361995</v>
      </c>
      <c r="H92" s="123"/>
      <c r="I92" s="123"/>
    </row>
    <row r="93" spans="1:9" ht="16.5" x14ac:dyDescent="0.3">
      <c r="A93" s="8">
        <v>38898</v>
      </c>
      <c r="B93" s="216">
        <f>+'[8]Activos '!AG96/10^9</f>
        <v>13.428121962202047</v>
      </c>
      <c r="C93" s="216">
        <f>+'[8]Activos '!AL96/10^9</f>
        <v>0.53375255081416262</v>
      </c>
      <c r="D93" s="218">
        <f t="shared" si="1"/>
        <v>12.894369411387885</v>
      </c>
      <c r="H93" s="123"/>
      <c r="I93" s="123"/>
    </row>
    <row r="94" spans="1:9" ht="16.5" x14ac:dyDescent="0.3">
      <c r="A94" s="8">
        <v>38929</v>
      </c>
      <c r="B94" s="216">
        <f>+'[8]Activos '!AG97/10^9</f>
        <v>13.72088297321158</v>
      </c>
      <c r="C94" s="216">
        <f>+'[8]Activos '!AL97/10^9</f>
        <v>0.58050776476326371</v>
      </c>
      <c r="D94" s="218">
        <f t="shared" si="1"/>
        <v>13.140375208448317</v>
      </c>
      <c r="H94" s="123"/>
      <c r="I94" s="123"/>
    </row>
    <row r="95" spans="1:9" ht="16.5" x14ac:dyDescent="0.3">
      <c r="A95" s="8">
        <v>38960</v>
      </c>
      <c r="B95" s="216">
        <f>+'[8]Activos '!AG98/10^9</f>
        <v>14.113061490338964</v>
      </c>
      <c r="C95" s="216">
        <f>+'[8]Activos '!AL98/10^9</f>
        <v>0.66978459193567841</v>
      </c>
      <c r="D95" s="218">
        <f t="shared" si="1"/>
        <v>13.443276898403285</v>
      </c>
      <c r="H95" s="123"/>
      <c r="I95" s="123"/>
    </row>
    <row r="96" spans="1:9" ht="16.5" x14ac:dyDescent="0.3">
      <c r="A96" s="8">
        <v>38990</v>
      </c>
      <c r="B96" s="216">
        <f>+'[8]Activos '!AG99/10^9</f>
        <v>14.602508198043603</v>
      </c>
      <c r="C96" s="216">
        <f>+'[8]Activos '!AL99/10^9</f>
        <v>0.76135684000201997</v>
      </c>
      <c r="D96" s="218">
        <f t="shared" si="1"/>
        <v>13.841151358041584</v>
      </c>
      <c r="H96" s="123"/>
      <c r="I96" s="123"/>
    </row>
    <row r="97" spans="1:9" ht="16.5" x14ac:dyDescent="0.3">
      <c r="A97" s="8">
        <v>39021</v>
      </c>
      <c r="B97" s="216">
        <f>+'[8]Activos '!AG100/10^9</f>
        <v>13.817620184594546</v>
      </c>
      <c r="C97" s="216">
        <f>+'[8]Activos '!AL100/10^9</f>
        <v>0.83889709621324093</v>
      </c>
      <c r="D97" s="218">
        <f t="shared" si="1"/>
        <v>12.978723088381305</v>
      </c>
      <c r="H97" s="123"/>
      <c r="I97" s="123"/>
    </row>
    <row r="98" spans="1:9" ht="16.5" x14ac:dyDescent="0.3">
      <c r="A98" s="8">
        <v>39051</v>
      </c>
      <c r="B98" s="216">
        <f>+'[8]Activos '!AG101/10^9</f>
        <v>13.790739055450768</v>
      </c>
      <c r="C98" s="216">
        <f>+'[8]Activos '!AL101/10^9</f>
        <v>0.933983239427437</v>
      </c>
      <c r="D98" s="218">
        <f t="shared" si="1"/>
        <v>12.85675581602333</v>
      </c>
      <c r="H98" s="123"/>
      <c r="I98" s="123"/>
    </row>
    <row r="99" spans="1:9" ht="16.5" x14ac:dyDescent="0.3">
      <c r="A99" s="8">
        <v>39082</v>
      </c>
      <c r="B99" s="216">
        <f>+'[8]Activos '!AG102/10^9</f>
        <v>13.621381529122887</v>
      </c>
      <c r="C99" s="216">
        <f>+'[8]Activos '!AL102/10^9</f>
        <v>1.0158114226516965</v>
      </c>
      <c r="D99" s="218">
        <f t="shared" si="1"/>
        <v>12.605570106471191</v>
      </c>
      <c r="H99" s="123"/>
      <c r="I99" s="123"/>
    </row>
    <row r="100" spans="1:9" ht="16.5" x14ac:dyDescent="0.3">
      <c r="A100" s="8">
        <v>39113</v>
      </c>
      <c r="B100" s="216">
        <f>+'[8]Activos '!AG103/10^9</f>
        <v>13.961622104435328</v>
      </c>
      <c r="C100" s="216">
        <f>+'[8]Activos '!AL103/10^9</f>
        <v>1.0866720987840135</v>
      </c>
      <c r="D100" s="218">
        <f t="shared" si="1"/>
        <v>12.874950005651314</v>
      </c>
      <c r="H100" s="123"/>
      <c r="I100" s="123"/>
    </row>
    <row r="101" spans="1:9" ht="16.5" x14ac:dyDescent="0.3">
      <c r="A101" s="8">
        <v>39141</v>
      </c>
      <c r="B101" s="216">
        <f>+'[8]Activos '!AG104/10^9</f>
        <v>14.230036814672465</v>
      </c>
      <c r="C101" s="216">
        <f>+'[8]Activos '!AL104/10^9</f>
        <v>1.1363675686543437</v>
      </c>
      <c r="D101" s="218">
        <f t="shared" si="1"/>
        <v>13.093669246018122</v>
      </c>
      <c r="H101" s="123"/>
      <c r="I101" s="123"/>
    </row>
    <row r="102" spans="1:9" ht="16.5" x14ac:dyDescent="0.3">
      <c r="A102" s="8">
        <v>39172</v>
      </c>
      <c r="B102" s="216">
        <f>+'[8]Activos '!AG105/10^9</f>
        <v>14.60835472356397</v>
      </c>
      <c r="C102" s="216">
        <f>+'[8]Activos '!AL105/10^9</f>
        <v>1.2035387788582661</v>
      </c>
      <c r="D102" s="218">
        <f t="shared" si="1"/>
        <v>13.404815944705703</v>
      </c>
      <c r="H102" s="123"/>
      <c r="I102" s="123"/>
    </row>
    <row r="103" spans="1:9" ht="16.5" x14ac:dyDescent="0.3">
      <c r="A103" s="8">
        <v>39202</v>
      </c>
      <c r="B103" s="216">
        <f>+'[8]Activos '!AG106/10^9</f>
        <v>14.891299801051582</v>
      </c>
      <c r="C103" s="216">
        <f>+'[8]Activos '!AL106/10^9</f>
        <v>1.2452697398213657</v>
      </c>
      <c r="D103" s="218">
        <f t="shared" si="1"/>
        <v>13.646030061230217</v>
      </c>
      <c r="H103" s="123"/>
      <c r="I103" s="123"/>
    </row>
    <row r="104" spans="1:9" ht="16.5" x14ac:dyDescent="0.3">
      <c r="A104" s="8">
        <v>39233</v>
      </c>
      <c r="B104" s="216">
        <f>+'[8]Activos '!AG107/10^9</f>
        <v>15.392601016966488</v>
      </c>
      <c r="C104" s="216">
        <f>+'[8]Activos '!AL107/10^9</f>
        <v>1.3251985321483239</v>
      </c>
      <c r="D104" s="218">
        <f t="shared" si="1"/>
        <v>14.067402484818164</v>
      </c>
      <c r="H104" s="123"/>
      <c r="I104" s="123"/>
    </row>
    <row r="105" spans="1:9" ht="16.5" x14ac:dyDescent="0.3">
      <c r="A105" s="8">
        <v>39263</v>
      </c>
      <c r="B105" s="216">
        <f>+'[8]Activos '!AG108/10^9</f>
        <v>15.27888367132962</v>
      </c>
      <c r="C105" s="216">
        <f>+'[8]Activos '!AL108/10^9</f>
        <v>1.4065246307317258</v>
      </c>
      <c r="D105" s="218">
        <f t="shared" si="1"/>
        <v>13.872359040597894</v>
      </c>
      <c r="E105">
        <f>10^9</f>
        <v>1000000000</v>
      </c>
      <c r="H105" s="123"/>
    </row>
    <row r="106" spans="1:9" ht="16.5" x14ac:dyDescent="0.3">
      <c r="A106" s="8">
        <v>39294</v>
      </c>
      <c r="B106" s="216">
        <f>+'[8]Activos '!AG109/10^9</f>
        <v>15.050348915260678</v>
      </c>
      <c r="C106" s="216">
        <f>+'[8]Activos '!AL109/10^9</f>
        <v>1.469630628911706</v>
      </c>
      <c r="D106" s="218">
        <f t="shared" si="1"/>
        <v>13.580718286348972</v>
      </c>
      <c r="H106" s="123"/>
    </row>
    <row r="107" spans="1:9" ht="16.5" x14ac:dyDescent="0.3">
      <c r="A107" s="8">
        <v>39325</v>
      </c>
      <c r="B107" s="216">
        <f>+'[8]Activos '!AG110/10^9</f>
        <v>15.384980291819559</v>
      </c>
      <c r="C107" s="216">
        <f>+'[8]Activos '!AL110/10^9</f>
        <v>1.5236643597784207</v>
      </c>
      <c r="D107" s="218">
        <f t="shared" si="1"/>
        <v>13.861315932041139</v>
      </c>
      <c r="H107" s="123"/>
    </row>
    <row r="108" spans="1:9" ht="16.5" x14ac:dyDescent="0.3">
      <c r="A108" s="8">
        <v>39355</v>
      </c>
      <c r="B108" s="216">
        <f>+'[8]Activos '!AG111/10^9</f>
        <v>15.769149176947195</v>
      </c>
      <c r="C108" s="216">
        <f>+'[8]Activos '!AL111/10^9</f>
        <v>1.6087370432506474</v>
      </c>
      <c r="D108" s="218">
        <f t="shared" si="1"/>
        <v>14.160412133696548</v>
      </c>
      <c r="H108" s="123"/>
    </row>
    <row r="109" spans="1:9" ht="16.5" x14ac:dyDescent="0.3">
      <c r="A109" s="8">
        <v>39386</v>
      </c>
      <c r="B109" s="216">
        <f>+'[8]Activos '!AG112/10^9</f>
        <v>16.590786410467459</v>
      </c>
      <c r="C109" s="216">
        <f>+'[8]Activos '!AL112/10^9</f>
        <v>1.6597014563186416</v>
      </c>
      <c r="D109" s="218">
        <f t="shared" si="1"/>
        <v>14.931084954148817</v>
      </c>
      <c r="H109" s="123"/>
    </row>
    <row r="110" spans="1:9" ht="16.5" x14ac:dyDescent="0.3">
      <c r="A110" s="8">
        <v>39416</v>
      </c>
      <c r="B110" s="216">
        <f>+'[8]Activos '!AG113/10^9</f>
        <v>16.43527015120597</v>
      </c>
      <c r="C110" s="216">
        <f>+'[8]Activos '!AL113/10^9</f>
        <v>1.7144124068649818</v>
      </c>
      <c r="D110" s="218">
        <f t="shared" si="1"/>
        <v>14.720857744340988</v>
      </c>
      <c r="H110" s="123"/>
    </row>
    <row r="111" spans="1:9" ht="16.5" x14ac:dyDescent="0.3">
      <c r="A111" s="8">
        <v>39447</v>
      </c>
      <c r="B111" s="216">
        <f>+'[8]Activos '!AG114/10^9</f>
        <v>16.254791231248085</v>
      </c>
      <c r="C111" s="216">
        <f>+'[8]Activos '!AL114/10^9</f>
        <v>1.7640856370338434</v>
      </c>
      <c r="D111" s="218">
        <f t="shared" si="1"/>
        <v>14.490705594214241</v>
      </c>
      <c r="H111" s="123"/>
    </row>
    <row r="112" spans="1:9" ht="16.5" x14ac:dyDescent="0.3">
      <c r="A112" s="8">
        <v>39478</v>
      </c>
      <c r="B112" s="216">
        <f>+'[8]Activos '!AG115/10^9</f>
        <v>16.43529922563766</v>
      </c>
      <c r="C112" s="216">
        <f>+'[8]Activos '!AL115/10^9</f>
        <v>1.8022749898629713</v>
      </c>
      <c r="D112" s="218">
        <f t="shared" si="1"/>
        <v>14.633024235774689</v>
      </c>
      <c r="H112" s="123"/>
    </row>
    <row r="113" spans="1:8" ht="16.5" x14ac:dyDescent="0.3">
      <c r="A113" s="8">
        <v>39507</v>
      </c>
      <c r="B113" s="216">
        <f>+'[8]Activos '!AG116/10^9</f>
        <v>16.713077897277302</v>
      </c>
      <c r="C113" s="216">
        <f>+'[8]Activos '!AL116/10^9</f>
        <v>1.858399568685938</v>
      </c>
      <c r="D113" s="218">
        <f t="shared" si="1"/>
        <v>14.854678328591364</v>
      </c>
      <c r="H113" s="123"/>
    </row>
    <row r="114" spans="1:8" ht="16.5" x14ac:dyDescent="0.3">
      <c r="A114" s="8">
        <v>39538</v>
      </c>
      <c r="B114" s="216">
        <f>+'[8]Activos '!AG117/10^9</f>
        <v>16.89462575215504</v>
      </c>
      <c r="C114" s="216">
        <f>+'[8]Activos '!AL117/10^9</f>
        <v>1.8642038034868884</v>
      </c>
      <c r="D114" s="218">
        <f t="shared" si="1"/>
        <v>15.030421948668153</v>
      </c>
      <c r="H114" s="123"/>
    </row>
    <row r="115" spans="1:8" ht="16.5" x14ac:dyDescent="0.3">
      <c r="A115" s="8">
        <v>39568</v>
      </c>
      <c r="B115" s="216">
        <f>+'[8]Activos '!AG118/10^9</f>
        <v>16.961277135483641</v>
      </c>
      <c r="C115" s="216">
        <f>+'[8]Activos '!AL118/10^9</f>
        <v>1.9086055641064548</v>
      </c>
      <c r="D115" s="218">
        <f t="shared" si="1"/>
        <v>15.052671571377186</v>
      </c>
      <c r="H115" s="123"/>
    </row>
    <row r="116" spans="1:8" ht="16.5" x14ac:dyDescent="0.3">
      <c r="A116" s="8">
        <v>39599</v>
      </c>
      <c r="B116" s="216">
        <f>+'[8]Activos '!AG119/10^9</f>
        <v>16.784719397016843</v>
      </c>
      <c r="C116" s="216">
        <f>+'[8]Activos '!AL119/10^9</f>
        <v>1.9564309672500113</v>
      </c>
      <c r="D116" s="218">
        <f t="shared" si="1"/>
        <v>14.828288429766832</v>
      </c>
      <c r="H116" s="123"/>
    </row>
    <row r="117" spans="1:8" ht="16.5" x14ac:dyDescent="0.3">
      <c r="A117" s="8">
        <v>39629</v>
      </c>
      <c r="B117" s="216">
        <f>+'[8]Activos '!AG120/10^9</f>
        <v>17.154692326588368</v>
      </c>
      <c r="C117" s="216">
        <f>+'[8]Activos '!AL120/10^9</f>
        <v>2.0215260706768867</v>
      </c>
      <c r="D117" s="218">
        <f t="shared" si="1"/>
        <v>15.133166255911481</v>
      </c>
      <c r="H117" s="123"/>
    </row>
    <row r="118" spans="1:8" ht="16.5" x14ac:dyDescent="0.3">
      <c r="A118" s="8">
        <v>39660</v>
      </c>
      <c r="B118" s="216">
        <f>+'[8]Activos '!AG121/10^9</f>
        <v>17.567948846458634</v>
      </c>
      <c r="C118" s="216">
        <f>+'[8]Activos '!AL121/10^9</f>
        <v>2.0636757446938412</v>
      </c>
      <c r="D118" s="218">
        <f t="shared" si="1"/>
        <v>15.504273101764793</v>
      </c>
      <c r="H118" s="123"/>
    </row>
    <row r="119" spans="1:8" ht="16.5" x14ac:dyDescent="0.3">
      <c r="A119" s="8">
        <v>39691</v>
      </c>
      <c r="B119" s="216">
        <f>+'[8]Activos '!AG122/10^9</f>
        <v>17.324764261111408</v>
      </c>
      <c r="C119" s="216">
        <f>+'[8]Activos '!AL122/10^9</f>
        <v>2.1207193663642991</v>
      </c>
      <c r="D119" s="218">
        <f t="shared" si="1"/>
        <v>15.20404489474711</v>
      </c>
      <c r="H119" s="123"/>
    </row>
    <row r="120" spans="1:8" ht="16.5" x14ac:dyDescent="0.3">
      <c r="A120" s="8">
        <v>39721</v>
      </c>
      <c r="B120" s="216">
        <f>+'[8]Activos '!AG123/10^9</f>
        <v>17.670915737411466</v>
      </c>
      <c r="C120" s="216">
        <f>+'[8]Activos '!AL123/10^9</f>
        <v>2.1778910885459588</v>
      </c>
      <c r="D120" s="218">
        <f t="shared" si="1"/>
        <v>15.493024648865507</v>
      </c>
      <c r="H120" s="123"/>
    </row>
    <row r="121" spans="1:8" ht="16.5" x14ac:dyDescent="0.3">
      <c r="A121" s="8">
        <v>39752</v>
      </c>
      <c r="B121" s="216">
        <f>+'[8]Activos '!AG124/10^9</f>
        <v>17.998618396034509</v>
      </c>
      <c r="C121" s="216">
        <f>+'[8]Activos '!AL124/10^9</f>
        <v>2.2389966970278277</v>
      </c>
      <c r="D121" s="218">
        <f t="shared" si="1"/>
        <v>15.759621699006681</v>
      </c>
      <c r="H121" s="123"/>
    </row>
    <row r="122" spans="1:8" ht="16.5" x14ac:dyDescent="0.3">
      <c r="A122" s="8">
        <v>39782</v>
      </c>
      <c r="B122" s="216">
        <f>+'[8]Activos '!AG125/10^9</f>
        <v>17.92032823295791</v>
      </c>
      <c r="C122" s="216">
        <f>+'[8]Activos '!AL125/10^9</f>
        <v>2.2748770021892804</v>
      </c>
      <c r="D122" s="218">
        <f t="shared" si="1"/>
        <v>15.64545123076863</v>
      </c>
      <c r="H122" s="123"/>
    </row>
    <row r="123" spans="1:8" ht="16.5" x14ac:dyDescent="0.3">
      <c r="A123" s="8">
        <v>39813</v>
      </c>
      <c r="B123" s="216">
        <f>+'[8]Activos '!AG126/10^9</f>
        <v>17.573681110149906</v>
      </c>
      <c r="C123" s="216">
        <f>+'[8]Activos '!AL126/10^9</f>
        <v>2.3277029206856499</v>
      </c>
      <c r="D123" s="218">
        <f t="shared" si="1"/>
        <v>15.245978189464257</v>
      </c>
      <c r="H123" s="123"/>
    </row>
    <row r="124" spans="1:8" ht="16.5" x14ac:dyDescent="0.3">
      <c r="A124" s="8">
        <v>39844</v>
      </c>
      <c r="B124" s="216">
        <f>+'[8]Activos '!AG127/10^9</f>
        <v>17.759221369097464</v>
      </c>
      <c r="C124" s="216">
        <f>+'[8]Activos '!AL127/10^9</f>
        <v>2.3544581173052355</v>
      </c>
      <c r="D124" s="218">
        <f t="shared" si="1"/>
        <v>15.404763251792229</v>
      </c>
      <c r="H124" s="123"/>
    </row>
    <row r="125" spans="1:8" ht="16.5" x14ac:dyDescent="0.3">
      <c r="A125" s="8">
        <v>39872</v>
      </c>
      <c r="B125" s="216">
        <f>+'[8]Activos '!AG128/10^9</f>
        <v>17.899531645066965</v>
      </c>
      <c r="C125" s="216">
        <f>+'[8]Activos '!AL128/10^9</f>
        <v>2.3810817576666286</v>
      </c>
      <c r="D125" s="218">
        <f t="shared" si="1"/>
        <v>15.518449887400337</v>
      </c>
      <c r="H125" s="123"/>
    </row>
    <row r="126" spans="1:8" ht="16.5" x14ac:dyDescent="0.3">
      <c r="A126" s="8">
        <v>39903</v>
      </c>
      <c r="B126" s="216">
        <f>+'[8]Activos '!AG129/10^9</f>
        <v>17.370451047806412</v>
      </c>
      <c r="C126" s="216">
        <f>+'[8]Activos '!AL129/10^9</f>
        <v>2.3975376335943235</v>
      </c>
      <c r="D126" s="218">
        <f t="shared" si="1"/>
        <v>14.972913414212089</v>
      </c>
      <c r="H126" s="123"/>
    </row>
    <row r="127" spans="1:8" ht="16.5" x14ac:dyDescent="0.3">
      <c r="A127" s="8">
        <v>39933</v>
      </c>
      <c r="B127" s="216">
        <f>+'[8]Activos '!AG130/10^9</f>
        <v>17.65275634117404</v>
      </c>
      <c r="C127" s="216">
        <f>+'[8]Activos '!AL130/10^9</f>
        <v>2.4546902624425955</v>
      </c>
      <c r="D127" s="218">
        <f t="shared" si="1"/>
        <v>15.198066078731445</v>
      </c>
      <c r="H127" s="123"/>
    </row>
    <row r="128" spans="1:8" ht="16.5" x14ac:dyDescent="0.3">
      <c r="A128" s="8">
        <v>39964</v>
      </c>
      <c r="B128" s="216">
        <f>+'[8]Activos '!AG131/10^9</f>
        <v>17.355563950238594</v>
      </c>
      <c r="C128" s="216">
        <f>+'[8]Activos '!AL131/10^9</f>
        <v>2.4993620227745885</v>
      </c>
      <c r="D128" s="218">
        <f t="shared" si="1"/>
        <v>14.856201927464005</v>
      </c>
      <c r="H128" s="123"/>
    </row>
    <row r="129" spans="1:8" ht="16.5" x14ac:dyDescent="0.3">
      <c r="A129" s="8">
        <v>39994</v>
      </c>
      <c r="B129" s="216">
        <f>+'[8]Activos '!AG132/10^9</f>
        <v>17.586210749638528</v>
      </c>
      <c r="C129" s="216">
        <f>+'[8]Activos '!AL132/10^9</f>
        <v>2.5455076375061352</v>
      </c>
      <c r="D129" s="218">
        <f t="shared" si="1"/>
        <v>15.040703112132393</v>
      </c>
      <c r="H129" s="123"/>
    </row>
    <row r="130" spans="1:8" ht="16.5" x14ac:dyDescent="0.3">
      <c r="A130" s="8">
        <v>40025</v>
      </c>
      <c r="B130" s="216">
        <f>+'[8]Activos '!AG133/10^9</f>
        <v>17.976947206795899</v>
      </c>
      <c r="C130" s="216">
        <f>+'[8]Activos '!AL133/10^9</f>
        <v>2.6147146033634869</v>
      </c>
      <c r="D130" s="218">
        <f t="shared" si="1"/>
        <v>15.362232603432412</v>
      </c>
      <c r="H130" s="123"/>
    </row>
    <row r="131" spans="1:8" ht="16.5" x14ac:dyDescent="0.3">
      <c r="A131" s="8">
        <v>40056</v>
      </c>
      <c r="B131" s="216">
        <f>+'[8]Activos '!AG134/10^9</f>
        <v>17.809223167679246</v>
      </c>
      <c r="C131" s="216">
        <f>+'[8]Activos '!AL134/10^9</f>
        <v>2.6598748986467542</v>
      </c>
      <c r="D131" s="218">
        <f t="shared" si="1"/>
        <v>15.149348269032492</v>
      </c>
      <c r="H131" s="123"/>
    </row>
    <row r="132" spans="1:8" ht="16.5" x14ac:dyDescent="0.3">
      <c r="A132" s="8">
        <v>40086</v>
      </c>
      <c r="B132" s="216">
        <f>+'[8]Activos '!AG135/10^9</f>
        <v>18.311542894412479</v>
      </c>
      <c r="C132" s="216">
        <f>+'[8]Activos '!AL135/10^9</f>
        <v>2.7195802651486169</v>
      </c>
      <c r="D132" s="218">
        <f t="shared" ref="D132:D195" si="2">+B132-C132</f>
        <v>15.591962629263863</v>
      </c>
      <c r="H132" s="123"/>
    </row>
    <row r="133" spans="1:8" ht="16.5" x14ac:dyDescent="0.3">
      <c r="A133" s="8">
        <v>40117</v>
      </c>
      <c r="B133" s="216">
        <f>+'[8]Activos '!AG136/10^9</f>
        <v>18.832978501476919</v>
      </c>
      <c r="C133" s="216">
        <f>+'[8]Activos '!AL136/10^9</f>
        <v>2.7895725379244021</v>
      </c>
      <c r="D133" s="218">
        <f t="shared" si="2"/>
        <v>16.043405963552516</v>
      </c>
      <c r="H133" s="123"/>
    </row>
    <row r="134" spans="1:8" ht="16.5" x14ac:dyDescent="0.3">
      <c r="A134" s="8">
        <v>40147</v>
      </c>
      <c r="B134" s="216">
        <f>+'[8]Activos '!AG137/10^9</f>
        <v>19.288506782607339</v>
      </c>
      <c r="C134" s="216">
        <f>+'[8]Activos '!AL137/10^9</f>
        <v>2.8469118742441353</v>
      </c>
      <c r="D134" s="218">
        <f t="shared" si="2"/>
        <v>16.441594908363204</v>
      </c>
      <c r="H134" s="123"/>
    </row>
    <row r="135" spans="1:8" ht="16.5" x14ac:dyDescent="0.3">
      <c r="A135" s="8">
        <v>40178</v>
      </c>
      <c r="B135" s="216">
        <f>+'[8]Activos '!AG138/10^9</f>
        <v>19.400583933213188</v>
      </c>
      <c r="C135" s="216">
        <f>+'[8]Activos '!AL138/10^9</f>
        <v>2.9173031624903687</v>
      </c>
      <c r="D135" s="218">
        <f t="shared" si="2"/>
        <v>16.483280770722818</v>
      </c>
      <c r="H135" s="123"/>
    </row>
    <row r="136" spans="1:8" ht="16.5" x14ac:dyDescent="0.3">
      <c r="A136" s="8">
        <v>40209</v>
      </c>
      <c r="B136" s="216">
        <f>+'[8]Activos '!AG139/10^9</f>
        <v>19.651733048431524</v>
      </c>
      <c r="C136" s="216">
        <f>+'[8]Activos '!AL139/10^9</f>
        <v>2.9403664505677622</v>
      </c>
      <c r="D136" s="218">
        <f t="shared" si="2"/>
        <v>16.711366597863762</v>
      </c>
      <c r="H136" s="123"/>
    </row>
    <row r="137" spans="1:8" ht="16.5" x14ac:dyDescent="0.3">
      <c r="A137" s="8">
        <v>40237</v>
      </c>
      <c r="B137" s="216">
        <f>+'[8]Activos '!AG140/10^9</f>
        <v>19.727705164161076</v>
      </c>
      <c r="C137" s="216">
        <f>+'[8]Activos '!AL140/10^9</f>
        <v>2.9872597088505928</v>
      </c>
      <c r="D137" s="218">
        <f t="shared" si="2"/>
        <v>16.740445455310482</v>
      </c>
      <c r="H137" s="123"/>
    </row>
    <row r="138" spans="1:8" ht="16.5" x14ac:dyDescent="0.3">
      <c r="A138" s="8">
        <v>40268</v>
      </c>
      <c r="B138" s="216">
        <f>+'[8]Activos '!AG141/10^9</f>
        <v>20.255178039010236</v>
      </c>
      <c r="C138" s="216">
        <f>+'[8]Activos '!AL141/10^9</f>
        <v>3.054357450702589</v>
      </c>
      <c r="D138" s="218">
        <f t="shared" si="2"/>
        <v>17.200820588307646</v>
      </c>
      <c r="H138" s="123"/>
    </row>
    <row r="139" spans="1:8" ht="16.5" x14ac:dyDescent="0.3">
      <c r="A139" s="8">
        <v>40298</v>
      </c>
      <c r="B139" s="216">
        <f>+'[8]Activos '!AG142/10^9</f>
        <v>20.036619425784007</v>
      </c>
      <c r="C139" s="216">
        <f>+'[8]Activos '!AL142/10^9</f>
        <v>3.1245985253097097</v>
      </c>
      <c r="D139" s="218">
        <f t="shared" si="2"/>
        <v>16.912020900474296</v>
      </c>
      <c r="H139" s="123"/>
    </row>
    <row r="140" spans="1:8" ht="16.5" x14ac:dyDescent="0.3">
      <c r="A140" s="8">
        <v>40329</v>
      </c>
      <c r="B140" s="216">
        <f>+'[8]Activos '!AG143/10^9</f>
        <v>20.544236604075486</v>
      </c>
      <c r="C140" s="216">
        <f>+'[8]Activos '!AL143/10^9</f>
        <v>3.1820653563390717</v>
      </c>
      <c r="D140" s="218">
        <f t="shared" si="2"/>
        <v>17.362171247736413</v>
      </c>
      <c r="H140" s="123"/>
    </row>
    <row r="141" spans="1:8" ht="16.5" x14ac:dyDescent="0.3">
      <c r="A141" s="8">
        <v>40359</v>
      </c>
      <c r="B141" s="216">
        <f>+'[8]Activos '!AG144/10^9</f>
        <v>21.023114110234324</v>
      </c>
      <c r="C141" s="216">
        <f>+'[8]Activos '!AL144/10^9</f>
        <v>3.2244070080992557</v>
      </c>
      <c r="D141" s="218">
        <f t="shared" si="2"/>
        <v>17.798707102135069</v>
      </c>
      <c r="H141" s="123"/>
    </row>
    <row r="142" spans="1:8" ht="16.5" x14ac:dyDescent="0.3">
      <c r="A142" s="8">
        <v>40390</v>
      </c>
      <c r="B142" s="216">
        <f>+'[8]Activos '!AG145/10^9</f>
        <v>20.740940395703554</v>
      </c>
      <c r="C142" s="216">
        <f>+'[8]Activos '!AL145/10^9</f>
        <v>3.2854120636838213</v>
      </c>
      <c r="D142" s="218">
        <f t="shared" si="2"/>
        <v>17.455528332019732</v>
      </c>
      <c r="H142" s="123"/>
    </row>
    <row r="143" spans="1:8" ht="16.5" x14ac:dyDescent="0.3">
      <c r="A143" s="8">
        <v>40421</v>
      </c>
      <c r="B143" s="216">
        <f>+'[8]Activos '!AG146/10^9</f>
        <v>21.251801446192719</v>
      </c>
      <c r="C143" s="216">
        <f>+'[8]Activos '!AL146/10^9</f>
        <v>3.3390649861635766</v>
      </c>
      <c r="D143" s="218">
        <f t="shared" si="2"/>
        <v>17.912736460029141</v>
      </c>
      <c r="H143" s="123"/>
    </row>
    <row r="144" spans="1:8" ht="16.5" x14ac:dyDescent="0.3">
      <c r="A144" s="8">
        <v>40451</v>
      </c>
      <c r="B144" s="216">
        <f>+'[8]Activos '!AG147/10^9</f>
        <v>21.922983788081449</v>
      </c>
      <c r="C144" s="216">
        <f>+'[8]Activos '!AL147/10^9</f>
        <v>3.4148892888548308</v>
      </c>
      <c r="D144" s="218">
        <f t="shared" si="2"/>
        <v>18.508094499226619</v>
      </c>
      <c r="H144" s="123"/>
    </row>
    <row r="145" spans="1:8" ht="16.5" x14ac:dyDescent="0.3">
      <c r="A145" s="8">
        <v>40482</v>
      </c>
      <c r="B145" s="216">
        <f>+'[8]Activos '!AG148/10^9</f>
        <v>22.083674746974012</v>
      </c>
      <c r="C145" s="216">
        <f>+'[8]Activos '!AL148/10^9</f>
        <v>3.4762331130190645</v>
      </c>
      <c r="D145" s="218">
        <f t="shared" si="2"/>
        <v>18.607441633954949</v>
      </c>
      <c r="H145" s="123"/>
    </row>
    <row r="146" spans="1:8" ht="16.5" x14ac:dyDescent="0.3">
      <c r="A146" s="8">
        <v>40512</v>
      </c>
      <c r="B146" s="216">
        <f>+'[8]Activos '!AG149/10^9</f>
        <v>22.699518725742159</v>
      </c>
      <c r="C146" s="216">
        <f>+'[8]Activos '!AL149/10^9</f>
        <v>3.5351048608569662</v>
      </c>
      <c r="D146" s="218">
        <f t="shared" si="2"/>
        <v>19.164413864885194</v>
      </c>
      <c r="H146" s="123"/>
    </row>
    <row r="147" spans="1:8" ht="16.5" x14ac:dyDescent="0.3">
      <c r="A147" s="8">
        <v>40543</v>
      </c>
      <c r="B147" s="216">
        <f>+'[8]Activos '!AG150/10^9</f>
        <v>19.750056389663222</v>
      </c>
      <c r="C147" s="216">
        <f>+'[8]Activos '!AL150/10^9</f>
        <v>3.6225837151686093</v>
      </c>
      <c r="D147" s="218">
        <f t="shared" si="2"/>
        <v>16.127472674494612</v>
      </c>
      <c r="H147" s="123"/>
    </row>
    <row r="148" spans="1:8" ht="16.5" x14ac:dyDescent="0.3">
      <c r="A148" s="8">
        <v>40574</v>
      </c>
      <c r="B148" s="216">
        <f>+'[8]Activos '!AG151/10^9</f>
        <v>20.176441920748623</v>
      </c>
      <c r="C148" s="216">
        <f>+'[8]Activos '!AL151/10^9</f>
        <v>3.6484436933607403</v>
      </c>
      <c r="D148" s="218">
        <f t="shared" si="2"/>
        <v>16.527998227387883</v>
      </c>
      <c r="H148" s="123"/>
    </row>
    <row r="149" spans="1:8" ht="16.5" x14ac:dyDescent="0.3">
      <c r="A149" s="8">
        <v>40602</v>
      </c>
      <c r="B149" s="216">
        <f>+'[8]Activos '!AG152/10^9</f>
        <v>20.677140083914178</v>
      </c>
      <c r="C149" s="216">
        <f>+'[8]Activos '!AL152/10^9</f>
        <v>3.7014205943288849</v>
      </c>
      <c r="D149" s="218">
        <f t="shared" si="2"/>
        <v>16.975719489585295</v>
      </c>
      <c r="H149" s="123"/>
    </row>
    <row r="150" spans="1:8" ht="16.5" x14ac:dyDescent="0.3">
      <c r="A150" s="8">
        <v>40633</v>
      </c>
      <c r="B150" s="216">
        <f>+'[8]Activos '!AG153/10^9</f>
        <v>21.305567764116777</v>
      </c>
      <c r="C150" s="216">
        <f>+'[8]Activos '!AL153/10^9</f>
        <v>3.7751692002647106</v>
      </c>
      <c r="D150" s="218">
        <f t="shared" si="2"/>
        <v>17.530398563852067</v>
      </c>
      <c r="H150" s="123"/>
    </row>
    <row r="151" spans="1:8" ht="16.5" x14ac:dyDescent="0.3">
      <c r="A151" s="8">
        <v>40663</v>
      </c>
      <c r="B151" s="216">
        <f>+'[8]Activos '!AG154/10^9</f>
        <v>21.868487930262084</v>
      </c>
      <c r="C151" s="216">
        <f>+'[8]Activos '!AL154/10^9</f>
        <v>3.8376576811996688</v>
      </c>
      <c r="D151" s="218">
        <f t="shared" si="2"/>
        <v>18.030830249062415</v>
      </c>
      <c r="H151" s="123"/>
    </row>
    <row r="152" spans="1:8" ht="16.5" x14ac:dyDescent="0.3">
      <c r="A152" s="8">
        <v>40694</v>
      </c>
      <c r="B152" s="216">
        <f>+'[8]Activos '!AG155/10^9</f>
        <v>22.606056304501056</v>
      </c>
      <c r="C152" s="216">
        <f>+'[8]Activos '!AL155/10^9</f>
        <v>3.9300345919907556</v>
      </c>
      <c r="D152" s="218">
        <f t="shared" si="2"/>
        <v>18.676021712510302</v>
      </c>
      <c r="H152" s="123"/>
    </row>
    <row r="153" spans="1:8" ht="16.5" x14ac:dyDescent="0.3">
      <c r="A153" s="8">
        <v>40724</v>
      </c>
      <c r="B153" s="216">
        <f>+'[8]Activos '!AG156/10^9</f>
        <v>22.97378776195351</v>
      </c>
      <c r="C153" s="216">
        <f>+'[8]Activos '!AL156/10^9</f>
        <v>4.0491220693589538</v>
      </c>
      <c r="D153" s="218">
        <f t="shared" si="2"/>
        <v>18.924665692594555</v>
      </c>
      <c r="H153" s="123"/>
    </row>
    <row r="154" spans="1:8" ht="16.5" x14ac:dyDescent="0.3">
      <c r="A154" s="8">
        <v>40755</v>
      </c>
      <c r="B154" s="216">
        <f>+'[8]Activos '!AG157/10^9</f>
        <v>23.587837379888491</v>
      </c>
      <c r="C154" s="216">
        <f>+'[8]Activos '!AL157/10^9</f>
        <v>4.1349632478610472</v>
      </c>
      <c r="D154" s="218">
        <f t="shared" si="2"/>
        <v>19.452874132027443</v>
      </c>
      <c r="H154" s="123"/>
    </row>
    <row r="155" spans="1:8" ht="16.5" x14ac:dyDescent="0.3">
      <c r="A155" s="8">
        <v>40786</v>
      </c>
      <c r="B155" s="216">
        <f>+'[8]Activos '!AG158/10^9</f>
        <v>24.34420575681775</v>
      </c>
      <c r="C155" s="216">
        <f>+'[8]Activos '!AL158/10^9</f>
        <v>4.2510494066094173</v>
      </c>
      <c r="D155" s="218">
        <f t="shared" si="2"/>
        <v>20.093156350208332</v>
      </c>
      <c r="H155" s="123"/>
    </row>
    <row r="156" spans="1:8" ht="16.5" x14ac:dyDescent="0.3">
      <c r="A156" s="8">
        <v>40816</v>
      </c>
      <c r="B156" s="216">
        <f>+'[8]Activos '!AG159/10^9</f>
        <v>24.596292740481061</v>
      </c>
      <c r="C156" s="216">
        <f>+'[8]Activos '!AL159/10^9</f>
        <v>4.3668979564615409</v>
      </c>
      <c r="D156" s="218">
        <f t="shared" si="2"/>
        <v>20.229394784019519</v>
      </c>
      <c r="H156" s="123"/>
    </row>
    <row r="157" spans="1:8" ht="16.5" x14ac:dyDescent="0.3">
      <c r="A157" s="8">
        <v>40847</v>
      </c>
      <c r="B157" s="216">
        <f>+'[8]Activos '!AG160/10^9</f>
        <v>25.270937743719202</v>
      </c>
      <c r="C157" s="216">
        <f>+'[8]Activos '!AL160/10^9</f>
        <v>4.4768269260986155</v>
      </c>
      <c r="D157" s="218">
        <f t="shared" si="2"/>
        <v>20.794110817620584</v>
      </c>
      <c r="H157" s="123"/>
    </row>
    <row r="158" spans="1:8" ht="16.5" x14ac:dyDescent="0.3">
      <c r="A158" s="8">
        <v>40877</v>
      </c>
      <c r="B158" s="216">
        <f>+'[8]Activos '!AG161/10^9</f>
        <v>25.458372375314593</v>
      </c>
      <c r="C158" s="216">
        <f>+'[8]Activos '!AL161/10^9</f>
        <v>4.5963781123377654</v>
      </c>
      <c r="D158" s="218">
        <f t="shared" si="2"/>
        <v>20.861994262976829</v>
      </c>
      <c r="H158" s="123"/>
    </row>
    <row r="159" spans="1:8" ht="16.5" x14ac:dyDescent="0.3">
      <c r="A159" s="8">
        <v>40908</v>
      </c>
      <c r="B159" s="216">
        <f>+'[8]Activos '!AG162/10^9</f>
        <v>26.101021432113193</v>
      </c>
      <c r="C159" s="216">
        <f>+'[8]Activos '!AL162/10^9</f>
        <v>4.723705258872716</v>
      </c>
      <c r="D159" s="218">
        <f t="shared" si="2"/>
        <v>21.377316173240477</v>
      </c>
      <c r="H159" s="123"/>
    </row>
    <row r="160" spans="1:8" ht="16.5" x14ac:dyDescent="0.3">
      <c r="A160" s="8">
        <v>40939</v>
      </c>
      <c r="B160" s="216">
        <f>+'[8]Activos '!AG163/10^9</f>
        <v>26.510981228943056</v>
      </c>
      <c r="C160" s="216">
        <f>+'[8]Activos '!AL163/10^9</f>
        <v>4.7805503484573686</v>
      </c>
      <c r="D160" s="218">
        <f t="shared" si="2"/>
        <v>21.730430880485688</v>
      </c>
      <c r="H160" s="123"/>
    </row>
    <row r="161" spans="1:8" ht="16.5" x14ac:dyDescent="0.3">
      <c r="A161" s="8">
        <v>40968</v>
      </c>
      <c r="B161" s="216">
        <f>+'[8]Activos '!AG164/10^9</f>
        <v>26.433365091399555</v>
      </c>
      <c r="C161" s="216">
        <f>+'[8]Activos '!AL164/10^9</f>
        <v>4.8425149295322232</v>
      </c>
      <c r="D161" s="218">
        <f t="shared" si="2"/>
        <v>21.59085016186733</v>
      </c>
      <c r="H161" s="123"/>
    </row>
    <row r="162" spans="1:8" ht="16.5" x14ac:dyDescent="0.3">
      <c r="A162" s="8">
        <v>40999</v>
      </c>
      <c r="B162" s="216">
        <f>+'[8]Activos '!AG165/10^9</f>
        <v>27.064357508814894</v>
      </c>
      <c r="C162" s="216">
        <f>+'[8]Activos '!AL165/10^9</f>
        <v>4.9574197662618911</v>
      </c>
      <c r="D162" s="218">
        <f t="shared" si="2"/>
        <v>22.106937742553001</v>
      </c>
      <c r="H162" s="123"/>
    </row>
    <row r="163" spans="1:8" ht="16.5" x14ac:dyDescent="0.3">
      <c r="A163" s="8">
        <v>41029</v>
      </c>
      <c r="B163" s="216">
        <f>+'[8]Activos '!AG166/10^9</f>
        <v>27.608313926997756</v>
      </c>
      <c r="C163" s="216">
        <f>+'[8]Activos '!AL166/10^9</f>
        <v>5.0619365287222804</v>
      </c>
      <c r="D163" s="218">
        <f t="shared" si="2"/>
        <v>22.546377398275474</v>
      </c>
      <c r="H163" s="123"/>
    </row>
    <row r="164" spans="1:8" ht="16.5" x14ac:dyDescent="0.3">
      <c r="A164" s="8">
        <v>41060</v>
      </c>
      <c r="B164" s="216">
        <f>+'[8]Activos '!AG167/10^9</f>
        <v>27.721464109768025</v>
      </c>
      <c r="C164" s="216">
        <f>+'[8]Activos '!AL167/10^9</f>
        <v>5.1554131868738846</v>
      </c>
      <c r="D164" s="218">
        <f t="shared" si="2"/>
        <v>22.566050922894142</v>
      </c>
      <c r="H164" s="123"/>
    </row>
    <row r="165" spans="1:8" ht="16.5" x14ac:dyDescent="0.3">
      <c r="A165" s="8">
        <v>41090</v>
      </c>
      <c r="B165" s="216">
        <f>+'[8]Activos '!AG168/10^9</f>
        <v>28.292282685542617</v>
      </c>
      <c r="C165" s="216">
        <f>+'[8]Activos '!AL168/10^9</f>
        <v>5.3101901725453651</v>
      </c>
      <c r="D165" s="218">
        <f t="shared" si="2"/>
        <v>22.982092512997252</v>
      </c>
      <c r="H165" s="123"/>
    </row>
    <row r="166" spans="1:8" ht="16.5" x14ac:dyDescent="0.3">
      <c r="A166" s="8">
        <v>41121</v>
      </c>
      <c r="B166" s="216">
        <f>+'[8]Activos '!AG169/10^9</f>
        <v>27.975165143270189</v>
      </c>
      <c r="C166" s="216">
        <f>+'[8]Activos '!AL169/10^9</f>
        <v>4.4223164915096813</v>
      </c>
      <c r="D166" s="218">
        <f t="shared" si="2"/>
        <v>23.552848651760506</v>
      </c>
      <c r="H166" s="123"/>
    </row>
    <row r="167" spans="1:8" ht="16.5" x14ac:dyDescent="0.3">
      <c r="A167" s="8">
        <v>41152</v>
      </c>
      <c r="B167" s="216">
        <f>+'[8]Activos '!AG170/10^9</f>
        <v>28.260045992463567</v>
      </c>
      <c r="C167" s="216">
        <f>+'[8]Activos '!AL170/10^9</f>
        <v>4.5620711482679894</v>
      </c>
      <c r="D167" s="218">
        <f t="shared" si="2"/>
        <v>23.697974844195578</v>
      </c>
      <c r="H167" s="123"/>
    </row>
    <row r="168" spans="1:8" ht="16.5" x14ac:dyDescent="0.3">
      <c r="A168" s="8">
        <v>41182</v>
      </c>
      <c r="B168" s="216">
        <f>+'[8]Activos '!AG171/10^9</f>
        <v>28.857943259309909</v>
      </c>
      <c r="C168" s="216">
        <f>+'[8]Activos '!AL171/10^9</f>
        <v>4.6841489306787327</v>
      </c>
      <c r="D168" s="218">
        <f t="shared" si="2"/>
        <v>24.173794328631175</v>
      </c>
      <c r="H168" s="123"/>
    </row>
    <row r="169" spans="1:8" ht="16.5" x14ac:dyDescent="0.3">
      <c r="A169" s="8">
        <v>41213</v>
      </c>
      <c r="B169" s="216">
        <f>+'[8]Activos '!AG172/10^9</f>
        <v>29.484890922780757</v>
      </c>
      <c r="C169" s="216">
        <f>+'[8]Activos '!AL172/10^9</f>
        <v>4.7973393060293352</v>
      </c>
      <c r="D169" s="218">
        <f t="shared" si="2"/>
        <v>24.687551616751421</v>
      </c>
      <c r="H169" s="123"/>
    </row>
    <row r="170" spans="1:8" ht="16.5" x14ac:dyDescent="0.3">
      <c r="A170" s="8">
        <v>41243</v>
      </c>
      <c r="B170" s="216">
        <f>+'[8]Activos '!AG173/10^9</f>
        <v>30.25485716320663</v>
      </c>
      <c r="C170" s="216">
        <f>+'[8]Activos '!AL173/10^9</f>
        <v>4.9567136351219414</v>
      </c>
      <c r="D170" s="218">
        <f t="shared" si="2"/>
        <v>25.298143528084687</v>
      </c>
      <c r="H170" s="123"/>
    </row>
    <row r="171" spans="1:8" ht="16.5" x14ac:dyDescent="0.3">
      <c r="A171" s="8">
        <v>41274</v>
      </c>
      <c r="B171" s="216">
        <f>+'[8]Activos '!AG174/10^9</f>
        <v>30.979576010141145</v>
      </c>
      <c r="C171" s="216">
        <f>+'[8]Activos '!AL174/10^9</f>
        <v>5.1483407110955852</v>
      </c>
      <c r="D171" s="218">
        <f t="shared" si="2"/>
        <v>25.831235299045559</v>
      </c>
      <c r="H171" s="123"/>
    </row>
    <row r="172" spans="1:8" ht="16.5" x14ac:dyDescent="0.3">
      <c r="A172" s="8">
        <v>41305</v>
      </c>
      <c r="B172" s="216">
        <f>+'[8]Activos '!AG175/10^9</f>
        <v>31.410676883904276</v>
      </c>
      <c r="C172" s="216">
        <f>+'[8]Activos '!AL175/10^9</f>
        <v>5.2511207004982268</v>
      </c>
      <c r="D172" s="218">
        <f t="shared" si="2"/>
        <v>26.15955618340605</v>
      </c>
      <c r="H172" s="123"/>
    </row>
    <row r="173" spans="1:8" ht="16.5" x14ac:dyDescent="0.3">
      <c r="A173" s="8">
        <v>41333</v>
      </c>
      <c r="B173" s="216">
        <f>+'[8]Activos '!AG176/10^9</f>
        <v>31.797964995175889</v>
      </c>
      <c r="C173" s="216">
        <f>+'[8]Activos '!AL176/10^9</f>
        <v>5.3405414521747678</v>
      </c>
      <c r="D173" s="218">
        <f t="shared" si="2"/>
        <v>26.45742354300112</v>
      </c>
      <c r="H173" s="123"/>
    </row>
    <row r="174" spans="1:8" ht="16.5" x14ac:dyDescent="0.3">
      <c r="A174" s="8">
        <v>41364</v>
      </c>
      <c r="B174" s="216">
        <f>+'[8]Activos '!AG177/10^9</f>
        <v>32.29673695051595</v>
      </c>
      <c r="C174" s="216">
        <f>+'[8]Activos '!AL177/10^9</f>
        <v>5.4740763788700253</v>
      </c>
      <c r="D174" s="218">
        <f t="shared" si="2"/>
        <v>26.822660571645926</v>
      </c>
      <c r="H174" s="123"/>
    </row>
    <row r="175" spans="1:8" ht="16.5" x14ac:dyDescent="0.3">
      <c r="A175" s="8">
        <v>41394</v>
      </c>
      <c r="B175" s="216">
        <f>+'[8]Activos '!AG178/10^9</f>
        <v>32.910591740604943</v>
      </c>
      <c r="C175" s="216">
        <f>+'[8]Activos '!AL178/10^9</f>
        <v>5.6203414785746819</v>
      </c>
      <c r="D175" s="218">
        <f t="shared" si="2"/>
        <v>27.290250262030263</v>
      </c>
      <c r="H175" s="123"/>
    </row>
    <row r="176" spans="1:8" ht="16.5" x14ac:dyDescent="0.3">
      <c r="A176" s="8">
        <v>41425</v>
      </c>
      <c r="B176" s="216">
        <f>+'[8]Activos '!AG179/10^9</f>
        <v>33.231503926564301</v>
      </c>
      <c r="C176" s="216">
        <f>+'[8]Activos '!AL179/10^9</f>
        <v>5.8086420463690525</v>
      </c>
      <c r="D176" s="218">
        <f t="shared" si="2"/>
        <v>27.422861880195249</v>
      </c>
      <c r="H176" s="123"/>
    </row>
    <row r="177" spans="1:8" ht="16.5" x14ac:dyDescent="0.3">
      <c r="A177" s="8">
        <v>41455</v>
      </c>
      <c r="B177" s="216">
        <f>+'[8]Activos '!AG180/10^9</f>
        <v>33.981574391786125</v>
      </c>
      <c r="C177" s="216">
        <f>+'[8]Activos '!AL180/10^9</f>
        <v>5.9728135277552861</v>
      </c>
      <c r="D177" s="218">
        <f t="shared" si="2"/>
        <v>28.00876086403084</v>
      </c>
      <c r="H177" s="123"/>
    </row>
    <row r="178" spans="1:8" ht="16.5" x14ac:dyDescent="0.3">
      <c r="A178" s="8">
        <v>41486</v>
      </c>
      <c r="B178" s="216">
        <f>+'[8]Activos '!AG181/10^9</f>
        <v>35.010000218384675</v>
      </c>
      <c r="C178" s="216">
        <f>+'[8]Activos '!AL181/10^9</f>
        <v>6.2433870710531778</v>
      </c>
      <c r="D178" s="218">
        <f t="shared" si="2"/>
        <v>28.766613147331498</v>
      </c>
      <c r="H178" s="123"/>
    </row>
    <row r="179" spans="1:8" ht="16.5" x14ac:dyDescent="0.3">
      <c r="A179" s="8">
        <v>41517</v>
      </c>
      <c r="B179" s="216">
        <f>+'[8]Activos '!AG182/10^9</f>
        <v>35.797643725400114</v>
      </c>
      <c r="C179" s="216">
        <f>+'[8]Activos '!AL182/10^9</f>
        <v>6.3674193639526804</v>
      </c>
      <c r="D179" s="218">
        <f t="shared" si="2"/>
        <v>29.430224361447433</v>
      </c>
      <c r="H179" s="123"/>
    </row>
    <row r="180" spans="1:8" ht="16.5" x14ac:dyDescent="0.3">
      <c r="A180" s="8">
        <v>41547</v>
      </c>
      <c r="B180" s="216">
        <f>+'[8]Activos '!AG183/10^9</f>
        <v>36.63864002727599</v>
      </c>
      <c r="C180" s="216">
        <f>+'[8]Activos '!AL183/10^9</f>
        <v>6.5796544349217063</v>
      </c>
      <c r="D180" s="218">
        <f t="shared" si="2"/>
        <v>30.058985592354283</v>
      </c>
      <c r="H180" s="123"/>
    </row>
    <row r="181" spans="1:8" ht="16.5" x14ac:dyDescent="0.3">
      <c r="A181" s="8">
        <v>41578</v>
      </c>
      <c r="B181" s="216">
        <f>+'[8]Activos '!AG184/10^9</f>
        <v>37.702440190779434</v>
      </c>
      <c r="C181" s="216">
        <f>+'[8]Activos '!AL184/10^9</f>
        <v>6.8923351899157632</v>
      </c>
      <c r="D181" s="218">
        <f t="shared" si="2"/>
        <v>30.810105000863672</v>
      </c>
      <c r="H181" s="123"/>
    </row>
    <row r="182" spans="1:8" ht="16.5" x14ac:dyDescent="0.3">
      <c r="A182" s="8">
        <v>41608</v>
      </c>
      <c r="B182" s="216">
        <f>+'[8]Activos '!AG185/10^9</f>
        <v>38.717448686477638</v>
      </c>
      <c r="C182" s="216">
        <f>+'[8]Activos '!AL185/10^9</f>
        <v>7.1350149846073991</v>
      </c>
      <c r="D182" s="218">
        <f t="shared" si="2"/>
        <v>31.58243370187024</v>
      </c>
      <c r="H182" s="123"/>
    </row>
    <row r="183" spans="1:8" ht="16.5" x14ac:dyDescent="0.3">
      <c r="A183" s="8">
        <v>41639</v>
      </c>
      <c r="B183" s="216">
        <f>+'[8]Activos '!AG186/10^9</f>
        <v>39.543075763946639</v>
      </c>
      <c r="C183" s="216">
        <f>+'[8]Activos '!AL186/10^9</f>
        <v>7.3690348382057573</v>
      </c>
      <c r="D183" s="218">
        <f t="shared" si="2"/>
        <v>32.174040925740883</v>
      </c>
      <c r="H183" s="123"/>
    </row>
    <row r="184" spans="1:8" ht="16.5" x14ac:dyDescent="0.3">
      <c r="A184" s="8">
        <v>41670</v>
      </c>
      <c r="B184" s="216">
        <f>+'[8]Activos '!AG187/10^9</f>
        <v>40.098910914007341</v>
      </c>
      <c r="C184" s="216">
        <f>+'[8]Activos '!AL187/10^9</f>
        <v>7.5094701710872442</v>
      </c>
      <c r="D184" s="218">
        <f t="shared" si="2"/>
        <v>32.589440742920097</v>
      </c>
      <c r="H184" s="123"/>
    </row>
    <row r="185" spans="1:8" ht="16.5" x14ac:dyDescent="0.3">
      <c r="A185" s="8">
        <v>41698</v>
      </c>
      <c r="B185" s="216">
        <f>+'[8]Activos '!AG188/10^9</f>
        <v>40.641866444991308</v>
      </c>
      <c r="C185" s="216">
        <f>+'[8]Activos '!AL188/10^9</f>
        <v>7.6448787059982042</v>
      </c>
      <c r="D185" s="218">
        <f t="shared" si="2"/>
        <v>32.996987738993106</v>
      </c>
      <c r="H185" s="123"/>
    </row>
    <row r="186" spans="1:8" ht="16.5" x14ac:dyDescent="0.3">
      <c r="A186" s="8">
        <v>41729</v>
      </c>
      <c r="B186" s="216">
        <f>+'[8]Activos '!AG189/10^9</f>
        <v>41.204966529206686</v>
      </c>
      <c r="C186" s="216">
        <f>+'[8]Activos '!AL189/10^9</f>
        <v>7.8004251113220526</v>
      </c>
      <c r="D186" s="218">
        <f t="shared" si="2"/>
        <v>33.40454141788463</v>
      </c>
      <c r="H186" s="123"/>
    </row>
    <row r="187" spans="1:8" ht="16.5" x14ac:dyDescent="0.3">
      <c r="A187" s="8">
        <v>41759</v>
      </c>
      <c r="B187" s="216">
        <f>+'[8]Activos '!AG190/10^9</f>
        <v>41.8360853197564</v>
      </c>
      <c r="C187" s="216">
        <f>+'[8]Activos '!AL190/10^9</f>
        <v>7.9718153979031543</v>
      </c>
      <c r="D187" s="218">
        <f t="shared" si="2"/>
        <v>33.864269921853243</v>
      </c>
      <c r="H187" s="123"/>
    </row>
    <row r="188" spans="1:8" ht="16.5" x14ac:dyDescent="0.3">
      <c r="A188" s="8">
        <v>41790</v>
      </c>
      <c r="B188" s="216">
        <f>+'[8]Activos '!AG191/10^9</f>
        <v>42.657889913631585</v>
      </c>
      <c r="C188" s="216">
        <f>+'[8]Activos '!AL191/10^9</f>
        <v>8.2029594984173837</v>
      </c>
      <c r="D188" s="218">
        <f t="shared" si="2"/>
        <v>34.4549304152142</v>
      </c>
      <c r="H188" s="123"/>
    </row>
    <row r="189" spans="1:8" ht="16.5" x14ac:dyDescent="0.3">
      <c r="A189" s="8">
        <v>41820</v>
      </c>
      <c r="B189" s="216">
        <f>+'[8]Activos '!AG192/10^9</f>
        <v>43.26974811484061</v>
      </c>
      <c r="C189" s="216">
        <f>+'[8]Activos '!AL192/10^9</f>
        <v>8.3710232073068429</v>
      </c>
      <c r="D189" s="218">
        <f t="shared" si="2"/>
        <v>34.898724907533769</v>
      </c>
      <c r="H189" s="123"/>
    </row>
    <row r="190" spans="1:8" ht="16.5" x14ac:dyDescent="0.3">
      <c r="A190" s="8">
        <v>41851</v>
      </c>
      <c r="B190" s="216">
        <f>+'[8]Activos '!AG193/10^9</f>
        <v>43.974141570995876</v>
      </c>
      <c r="C190" s="216">
        <f>+'[8]Activos '!AL193/10^9</f>
        <v>8.5664498342092319</v>
      </c>
      <c r="D190" s="218">
        <f t="shared" si="2"/>
        <v>35.407691736786646</v>
      </c>
      <c r="H190" s="123"/>
    </row>
    <row r="191" spans="1:8" ht="16.5" x14ac:dyDescent="0.3">
      <c r="A191" s="8">
        <v>41882</v>
      </c>
      <c r="B191" s="216">
        <f>+'[8]Activos '!AG194/10^9</f>
        <v>44.611414909527603</v>
      </c>
      <c r="C191" s="216">
        <f>+'[8]Activos '!AL194/10^9</f>
        <v>8.7417904591981177</v>
      </c>
      <c r="D191" s="218">
        <f t="shared" si="2"/>
        <v>35.869624450329482</v>
      </c>
      <c r="H191" s="123"/>
    </row>
    <row r="192" spans="1:8" ht="16.5" x14ac:dyDescent="0.3">
      <c r="A192" s="8">
        <v>41912</v>
      </c>
      <c r="B192" s="216">
        <f>+'[8]Activos '!AG195/10^9</f>
        <v>44.719013984665082</v>
      </c>
      <c r="C192" s="216">
        <f>+'[8]Activos '!AL195/10^9</f>
        <v>8.9380350017650336</v>
      </c>
      <c r="D192" s="218">
        <f t="shared" si="2"/>
        <v>35.780978982900052</v>
      </c>
      <c r="H192" s="123"/>
    </row>
    <row r="193" spans="1:8" ht="16.5" x14ac:dyDescent="0.3">
      <c r="A193" s="8">
        <v>41943</v>
      </c>
      <c r="B193" s="216">
        <f>+'[8]Activos '!AG196/10^9</f>
        <v>45.470135449218745</v>
      </c>
      <c r="C193" s="216">
        <f>+'[8]Activos '!AL196/10^9</f>
        <v>9.1392029030025235</v>
      </c>
      <c r="D193" s="218">
        <f t="shared" si="2"/>
        <v>36.330932546216218</v>
      </c>
      <c r="H193" s="123"/>
    </row>
    <row r="194" spans="1:8" ht="16.5" x14ac:dyDescent="0.3">
      <c r="A194" s="8">
        <v>41973</v>
      </c>
      <c r="B194" s="216">
        <f>+'[8]Activos '!AG197/10^9</f>
        <v>46.097043702372119</v>
      </c>
      <c r="C194" s="216">
        <f>+'[8]Activos '!AL197/10^9</f>
        <v>9.2832541080694817</v>
      </c>
      <c r="D194" s="218">
        <f t="shared" si="2"/>
        <v>36.813789594302634</v>
      </c>
      <c r="H194" s="123"/>
    </row>
    <row r="195" spans="1:8" ht="16.5" x14ac:dyDescent="0.3">
      <c r="A195" s="8">
        <v>42004</v>
      </c>
      <c r="B195" s="216">
        <f>+'[8]Activos '!AG198/10^9</f>
        <v>46.253775534176768</v>
      </c>
      <c r="C195" s="216">
        <f>+'[8]Activos '!AL198/10^9</f>
        <v>9.4709201676100783</v>
      </c>
      <c r="D195" s="218">
        <f t="shared" si="2"/>
        <v>36.782855366566693</v>
      </c>
      <c r="H195" s="123"/>
    </row>
    <row r="196" spans="1:8" ht="16.5" x14ac:dyDescent="0.3">
      <c r="A196" s="8">
        <v>42035</v>
      </c>
      <c r="B196" s="216">
        <f>+'[8]Activos '!AG199/10^9</f>
        <v>46.541953626764709</v>
      </c>
      <c r="C196" s="216">
        <f>+'[8]Activos '!AL199/10^9</f>
        <v>9.3810549754075616</v>
      </c>
      <c r="D196" s="218">
        <f t="shared" ref="D196:D239" si="3">+B196-C196</f>
        <v>37.160898651357144</v>
      </c>
      <c r="H196" s="123"/>
    </row>
    <row r="197" spans="1:8" ht="16.5" x14ac:dyDescent="0.3">
      <c r="A197" s="8">
        <v>42063</v>
      </c>
      <c r="B197" s="216">
        <f>+'[8]Activos '!AG200/10^9</f>
        <v>46.752163258334186</v>
      </c>
      <c r="C197" s="216">
        <f>+'[8]Activos '!AL200/10^9</f>
        <v>9.4255727723189331</v>
      </c>
      <c r="D197" s="218">
        <f t="shared" si="3"/>
        <v>37.326590486015249</v>
      </c>
      <c r="H197" s="123"/>
    </row>
    <row r="198" spans="1:8" ht="16.5" x14ac:dyDescent="0.3">
      <c r="A198" s="8">
        <v>42094</v>
      </c>
      <c r="B198" s="216">
        <f>+'[8]Activos '!AG201/10^9</f>
        <v>47.259445443431709</v>
      </c>
      <c r="C198" s="216">
        <f>+'[8]Activos '!AL201/10^9</f>
        <v>9.5661401639089068</v>
      </c>
      <c r="D198" s="218">
        <f t="shared" si="3"/>
        <v>37.693305279522804</v>
      </c>
      <c r="H198" s="123"/>
    </row>
    <row r="199" spans="1:8" ht="16.5" x14ac:dyDescent="0.3">
      <c r="A199" s="8">
        <v>42124</v>
      </c>
      <c r="B199" s="216">
        <f>+'[8]Activos '!AG202/10^9</f>
        <v>47.800118374386813</v>
      </c>
      <c r="C199" s="216">
        <f>+'[8]Activos '!AL202/10^9</f>
        <v>9.6919488779886596</v>
      </c>
      <c r="D199" s="218">
        <f t="shared" si="3"/>
        <v>38.108169496398155</v>
      </c>
      <c r="H199" s="123"/>
    </row>
    <row r="200" spans="1:8" ht="16.5" x14ac:dyDescent="0.3">
      <c r="A200" s="8">
        <v>42155</v>
      </c>
      <c r="B200" s="216">
        <f>+'[8]Activos '!AG203/10^9</f>
        <v>48.309052370176872</v>
      </c>
      <c r="C200" s="216">
        <f>+'[8]Activos '!AL203/10^9</f>
        <v>9.8162636463694994</v>
      </c>
      <c r="D200" s="218">
        <f t="shared" si="3"/>
        <v>38.492788723807372</v>
      </c>
      <c r="H200" s="123"/>
    </row>
    <row r="201" spans="1:8" ht="16.5" x14ac:dyDescent="0.3">
      <c r="A201" s="8">
        <v>42185</v>
      </c>
      <c r="B201" s="216">
        <f>+'[8]Activos '!AG204/10^9</f>
        <v>48.43170477715244</v>
      </c>
      <c r="C201" s="216">
        <f>+'[8]Activos '!AL204/10^9</f>
        <v>9.9512591456352197</v>
      </c>
      <c r="D201" s="218">
        <f t="shared" si="3"/>
        <v>38.48044563151722</v>
      </c>
      <c r="H201" s="123"/>
    </row>
    <row r="202" spans="1:8" ht="16.5" x14ac:dyDescent="0.3">
      <c r="A202" s="8">
        <v>42216</v>
      </c>
      <c r="B202" s="216">
        <f>+'[8]Activos '!AG205/10^9</f>
        <v>49.065093142476755</v>
      </c>
      <c r="C202" s="216">
        <f>+'[8]Activos '!AL205/10^9</f>
        <v>10.113069733818438</v>
      </c>
      <c r="D202" s="218">
        <f t="shared" si="3"/>
        <v>38.95202340865832</v>
      </c>
      <c r="H202" s="123"/>
    </row>
    <row r="203" spans="1:8" ht="16.5" x14ac:dyDescent="0.3">
      <c r="A203" s="8">
        <v>42247</v>
      </c>
      <c r="B203" s="216">
        <f>+'[8]Activos '!AG206/10^9</f>
        <v>49.603164769701642</v>
      </c>
      <c r="C203" s="216">
        <f>+'[8]Activos '!AL206/10^9</f>
        <v>10.265778917757698</v>
      </c>
      <c r="D203" s="218">
        <f t="shared" si="3"/>
        <v>39.337385851943942</v>
      </c>
      <c r="H203" s="123"/>
    </row>
    <row r="204" spans="1:8" ht="16.5" x14ac:dyDescent="0.3">
      <c r="A204" s="8">
        <v>42277</v>
      </c>
      <c r="B204" s="216">
        <f>+'[8]Activos '!AG207/10^9</f>
        <v>50.265555499833013</v>
      </c>
      <c r="C204" s="216">
        <f>+'[8]Activos '!AL207/10^9</f>
        <v>10.488642578312497</v>
      </c>
      <c r="D204" s="218">
        <f t="shared" si="3"/>
        <v>39.77691292152052</v>
      </c>
      <c r="H204" s="123"/>
    </row>
    <row r="205" spans="1:8" ht="16.5" x14ac:dyDescent="0.3">
      <c r="A205" s="8">
        <v>42308</v>
      </c>
      <c r="B205" s="216">
        <f>+'[8]Activos '!AG208/10^9</f>
        <v>50.409158991772372</v>
      </c>
      <c r="C205" s="216">
        <f>+'[8]Activos '!AL208/10^9</f>
        <v>10.651476289701863</v>
      </c>
      <c r="D205" s="218">
        <f t="shared" si="3"/>
        <v>39.757682702070511</v>
      </c>
      <c r="H205" s="123"/>
    </row>
    <row r="206" spans="1:8" ht="16.5" x14ac:dyDescent="0.3">
      <c r="A206" s="8">
        <v>42338</v>
      </c>
      <c r="B206" s="216">
        <f>+'[8]Activos '!AG209/10^9</f>
        <v>51.116458774983705</v>
      </c>
      <c r="C206" s="216">
        <f>+'[8]Activos '!AL209/10^9</f>
        <v>10.95038008680282</v>
      </c>
      <c r="D206" s="218">
        <f t="shared" si="3"/>
        <v>40.166078688180889</v>
      </c>
      <c r="H206" s="123"/>
    </row>
    <row r="207" spans="1:8" ht="16.5" x14ac:dyDescent="0.3">
      <c r="A207" s="8">
        <v>42369</v>
      </c>
      <c r="B207" s="216">
        <f>+'[8]Activos '!AG210/10^9</f>
        <v>51.752417705148325</v>
      </c>
      <c r="C207" s="216">
        <f>+'[8]Activos '!AL210/10^9</f>
        <v>11.15716090023361</v>
      </c>
      <c r="D207" s="218">
        <f t="shared" si="3"/>
        <v>40.595256804914712</v>
      </c>
      <c r="H207" s="123"/>
    </row>
    <row r="208" spans="1:8" ht="16.5" x14ac:dyDescent="0.3">
      <c r="A208" s="8">
        <v>42400</v>
      </c>
      <c r="B208" s="216">
        <f>+'[8]Activos '!AG211/10^9</f>
        <v>51.850422789994163</v>
      </c>
      <c r="C208" s="216">
        <f>+'[8]Activos '!AL211/10^9</f>
        <v>11.193589396150227</v>
      </c>
      <c r="D208" s="218">
        <f t="shared" si="3"/>
        <v>40.656833393843939</v>
      </c>
      <c r="H208" s="123"/>
    </row>
    <row r="209" spans="1:8" ht="16.5" x14ac:dyDescent="0.3">
      <c r="A209" s="8">
        <v>42429</v>
      </c>
      <c r="B209" s="216">
        <f>+'[8]Activos '!AG212/10^9</f>
        <v>51.18120168809606</v>
      </c>
      <c r="C209" s="216">
        <f>+'[8]Activos '!AL212/10^9</f>
        <v>10.433981722640356</v>
      </c>
      <c r="D209" s="218">
        <f t="shared" si="3"/>
        <v>40.747219965455706</v>
      </c>
      <c r="H209" s="123"/>
    </row>
    <row r="210" spans="1:8" ht="16.5" x14ac:dyDescent="0.3">
      <c r="A210" s="8">
        <v>42460</v>
      </c>
      <c r="B210" s="216">
        <f>+'[8]Activos '!AG213/10^9</f>
        <v>51.505937120986921</v>
      </c>
      <c r="C210" s="216">
        <f>+'[8]Activos '!AL213/10^9</f>
        <v>10.492703718713994</v>
      </c>
      <c r="D210" s="218">
        <f t="shared" si="3"/>
        <v>41.013233402272931</v>
      </c>
      <c r="H210" s="123"/>
    </row>
    <row r="211" spans="1:8" ht="16.5" x14ac:dyDescent="0.3">
      <c r="A211" s="8">
        <v>42490</v>
      </c>
      <c r="B211" s="216">
        <f>+'[8]Activos '!AG214/10^9</f>
        <v>52.166881836735598</v>
      </c>
      <c r="C211" s="216">
        <f>+'[8]Activos '!AL214/10^9</f>
        <v>10.594017054537449</v>
      </c>
      <c r="D211" s="218">
        <f t="shared" si="3"/>
        <v>41.572864782198153</v>
      </c>
      <c r="H211" s="123"/>
    </row>
    <row r="212" spans="1:8" ht="16.5" x14ac:dyDescent="0.3">
      <c r="A212" s="8">
        <v>42521</v>
      </c>
      <c r="B212" s="216">
        <f>+'[8]Activos '!AG215/10^9</f>
        <v>52.629782594237682</v>
      </c>
      <c r="C212" s="216">
        <f>+'[8]Activos '!AL215/10^9</f>
        <v>10.682511888014774</v>
      </c>
      <c r="D212" s="218">
        <f t="shared" si="3"/>
        <v>41.947270706222909</v>
      </c>
      <c r="H212" s="123"/>
    </row>
    <row r="213" spans="1:8" ht="16.5" x14ac:dyDescent="0.3">
      <c r="A213" s="8">
        <v>42551</v>
      </c>
      <c r="B213" s="216">
        <f>+'[8]Activos '!AG216/10^9</f>
        <v>53.073132812033585</v>
      </c>
      <c r="C213" s="216">
        <f>+'[8]Activos '!AL216/10^9</f>
        <v>10.797918281998356</v>
      </c>
      <c r="D213" s="218">
        <f t="shared" si="3"/>
        <v>42.275214530035228</v>
      </c>
      <c r="H213" s="123"/>
    </row>
    <row r="214" spans="1:8" ht="16.5" x14ac:dyDescent="0.3">
      <c r="A214" s="8">
        <v>42582</v>
      </c>
      <c r="B214" s="216">
        <f>+'[8]Activos '!AG217/10^9</f>
        <v>53.573587876926112</v>
      </c>
      <c r="C214" s="216">
        <f>+'[8]Activos '!AL217/10^9</f>
        <v>10.898894298755295</v>
      </c>
      <c r="D214" s="218">
        <f t="shared" si="3"/>
        <v>42.674693578170817</v>
      </c>
      <c r="H214" s="123"/>
    </row>
    <row r="215" spans="1:8" ht="16.5" x14ac:dyDescent="0.3">
      <c r="A215" s="8">
        <v>42613</v>
      </c>
      <c r="B215" s="216">
        <f>+'[8]Activos '!AG218/10^9</f>
        <v>54.166800181120038</v>
      </c>
      <c r="C215" s="216">
        <f>+'[8]Activos '!AL218/10^9</f>
        <v>11.024539587287174</v>
      </c>
      <c r="D215" s="218">
        <f t="shared" si="3"/>
        <v>43.142260593832866</v>
      </c>
      <c r="H215" s="123"/>
    </row>
    <row r="216" spans="1:8" ht="16.5" x14ac:dyDescent="0.3">
      <c r="A216" s="8">
        <v>42643</v>
      </c>
      <c r="B216" s="216">
        <f>+'[8]Activos '!AG219/10^9</f>
        <v>54.228767359001822</v>
      </c>
      <c r="C216" s="216">
        <f>+'[8]Activos '!AL219/10^9</f>
        <v>11.119365835717117</v>
      </c>
      <c r="D216" s="218">
        <f t="shared" si="3"/>
        <v>43.109401523284703</v>
      </c>
      <c r="H216" s="123"/>
    </row>
    <row r="217" spans="1:8" ht="16.5" x14ac:dyDescent="0.3">
      <c r="A217" s="8">
        <v>42674</v>
      </c>
      <c r="B217" s="216">
        <f>+'[8]Activos '!AG220/10^9</f>
        <v>54.854868132902858</v>
      </c>
      <c r="C217" s="216">
        <f>+'[8]Activos '!AL220/10^9</f>
        <v>11.250546709703089</v>
      </c>
      <c r="D217" s="218">
        <f t="shared" si="3"/>
        <v>43.604321423199771</v>
      </c>
      <c r="H217" s="123"/>
    </row>
    <row r="218" spans="1:8" ht="16.5" x14ac:dyDescent="0.3">
      <c r="A218" s="8">
        <v>42704</v>
      </c>
      <c r="B218" s="216">
        <f>+'[8]Activos '!AG221/10^9</f>
        <v>55.174261828546349</v>
      </c>
      <c r="C218" s="216">
        <f>+'[8]Activos '!AL221/10^9</f>
        <v>11.387604593374464</v>
      </c>
      <c r="D218" s="218">
        <f t="shared" si="3"/>
        <v>43.786657235171887</v>
      </c>
      <c r="H218" s="123"/>
    </row>
    <row r="219" spans="1:8" ht="16.5" x14ac:dyDescent="0.3">
      <c r="A219" s="8">
        <v>42735</v>
      </c>
      <c r="B219" s="216">
        <f>+'[8]Activos '!AG222/10^9</f>
        <v>55.869125573965817</v>
      </c>
      <c r="C219" s="216">
        <f>+'[8]Activos '!AL222/10^9</f>
        <v>11.571172982304221</v>
      </c>
      <c r="D219" s="218">
        <f t="shared" si="3"/>
        <v>44.297952591661598</v>
      </c>
      <c r="H219" s="123"/>
    </row>
    <row r="220" spans="1:8" ht="16.5" x14ac:dyDescent="0.3">
      <c r="A220" s="8">
        <v>42766</v>
      </c>
      <c r="B220" s="216">
        <f>+'[8]Activos '!AG223/10^9</f>
        <v>55.667673448712229</v>
      </c>
      <c r="C220" s="216">
        <f>+'[8]Activos '!AL223/10^9</f>
        <v>11.558690698155811</v>
      </c>
      <c r="D220" s="218">
        <f t="shared" si="3"/>
        <v>44.108982750556422</v>
      </c>
      <c r="H220" s="123"/>
    </row>
    <row r="221" spans="1:8" ht="16.5" x14ac:dyDescent="0.3">
      <c r="A221" s="8">
        <v>42794</v>
      </c>
      <c r="B221" s="216">
        <f>+'[8]Activos '!AG224/10^9</f>
        <v>55.802514889778756</v>
      </c>
      <c r="C221" s="216">
        <f>+'[8]Activos '!AL224/10^9</f>
        <v>11.571548809434873</v>
      </c>
      <c r="D221" s="218">
        <f t="shared" si="3"/>
        <v>44.230966080343883</v>
      </c>
      <c r="H221" s="123"/>
    </row>
    <row r="222" spans="1:8" ht="16.5" x14ac:dyDescent="0.3">
      <c r="A222" s="8">
        <v>42825</v>
      </c>
      <c r="B222" s="216">
        <f>+'[8]Activos '!AG225/10^9</f>
        <v>55.713991260038455</v>
      </c>
      <c r="C222" s="216">
        <f>+'[8]Activos '!AL225/10^9</f>
        <v>11.649297584310947</v>
      </c>
      <c r="D222" s="218">
        <f t="shared" si="3"/>
        <v>44.064693675727511</v>
      </c>
      <c r="H222" s="123"/>
    </row>
    <row r="223" spans="1:8" ht="16.5" x14ac:dyDescent="0.3">
      <c r="A223" s="8">
        <v>42855</v>
      </c>
      <c r="B223" s="216">
        <f>+'[8]Activos '!AG226/10^9</f>
        <v>55.891571967105072</v>
      </c>
      <c r="C223" s="216">
        <f>+'[8]Activos '!AL226/10^9</f>
        <v>11.704633663650576</v>
      </c>
      <c r="D223" s="218">
        <f t="shared" si="3"/>
        <v>44.186938303454497</v>
      </c>
      <c r="H223" s="123"/>
    </row>
    <row r="224" spans="1:8" ht="16.5" x14ac:dyDescent="0.3">
      <c r="A224" s="8">
        <v>42886</v>
      </c>
      <c r="B224" s="216">
        <f>+'[8]Activos '!AG227/10^9</f>
        <v>56.331574859553278</v>
      </c>
      <c r="C224" s="216">
        <f>+'[8]Activos '!AL227/10^9</f>
        <v>11.821781766556931</v>
      </c>
      <c r="D224" s="218">
        <f t="shared" si="3"/>
        <v>44.509793092996347</v>
      </c>
      <c r="H224" s="123"/>
    </row>
    <row r="225" spans="1:8" ht="16.5" x14ac:dyDescent="0.3">
      <c r="A225" s="8">
        <v>42916</v>
      </c>
      <c r="B225" s="216">
        <f>+'[8]Activos '!AG228/10^9</f>
        <v>56.313615082849822</v>
      </c>
      <c r="C225" s="216">
        <f>+'[8]Activos '!AL228/10^9</f>
        <v>11.953516941547626</v>
      </c>
      <c r="D225" s="218">
        <f t="shared" si="3"/>
        <v>44.360098141302196</v>
      </c>
      <c r="H225" s="123"/>
    </row>
    <row r="226" spans="1:8" ht="16.5" x14ac:dyDescent="0.3">
      <c r="A226" s="8">
        <v>42947</v>
      </c>
      <c r="B226" s="216">
        <f>+'[8]Activos '!AG229/10^9</f>
        <v>56.877311412342785</v>
      </c>
      <c r="C226" s="216">
        <f>+'[8]Activos '!AL229/10^9</f>
        <v>12.089497822055801</v>
      </c>
      <c r="D226" s="218">
        <f t="shared" si="3"/>
        <v>44.787813590286987</v>
      </c>
      <c r="H226" s="123"/>
    </row>
    <row r="227" spans="1:8" ht="16.5" x14ac:dyDescent="0.3">
      <c r="A227" s="8">
        <v>42978</v>
      </c>
      <c r="B227" s="216">
        <f>+'[8]Activos '!AG230/10^9</f>
        <v>57.400542155591452</v>
      </c>
      <c r="C227" s="216">
        <f>+'[8]Activos '!AL230/10^9</f>
        <v>12.217821630058856</v>
      </c>
      <c r="D227" s="218">
        <f t="shared" si="3"/>
        <v>45.182720525532595</v>
      </c>
      <c r="H227" s="123"/>
    </row>
    <row r="228" spans="1:8" ht="16.5" x14ac:dyDescent="0.3">
      <c r="A228" s="8">
        <v>43008</v>
      </c>
      <c r="B228" s="216">
        <f>+'[8]Activos '!AG231/10^9</f>
        <v>57.962947462968373</v>
      </c>
      <c r="C228" s="216">
        <f>+'[8]Activos '!AL231/10^9</f>
        <v>12.376333389968682</v>
      </c>
      <c r="D228" s="218">
        <f t="shared" si="3"/>
        <v>45.586614072999694</v>
      </c>
      <c r="H228" s="123"/>
    </row>
    <row r="229" spans="1:8" ht="16.5" x14ac:dyDescent="0.3">
      <c r="A229" s="8">
        <v>43039</v>
      </c>
      <c r="B229" s="216">
        <f>+'[8]Activos '!AG232/10^9</f>
        <v>58.419140691210671</v>
      </c>
      <c r="C229" s="216">
        <f>+'[8]Activos '!AL232/10^9</f>
        <v>12.577889267605334</v>
      </c>
      <c r="D229" s="218">
        <f t="shared" si="3"/>
        <v>45.841251423605335</v>
      </c>
      <c r="H229" s="123"/>
    </row>
    <row r="230" spans="1:8" ht="16.5" x14ac:dyDescent="0.3">
      <c r="A230" s="8">
        <v>43069</v>
      </c>
      <c r="B230" s="216">
        <f>+'[8]Activos '!AG233/10^9</f>
        <v>58.65030749600389</v>
      </c>
      <c r="C230" s="216">
        <f>+'[8]Activos '!AL233/10^9</f>
        <v>12.780559156680168</v>
      </c>
      <c r="D230" s="218">
        <f t="shared" si="3"/>
        <v>45.869748339323721</v>
      </c>
      <c r="H230" s="123"/>
    </row>
    <row r="231" spans="1:8" ht="16.5" x14ac:dyDescent="0.3">
      <c r="A231" s="8">
        <v>43100</v>
      </c>
      <c r="B231" s="216">
        <f>+'[8]Activos '!AG234/10^9</f>
        <v>59.260104445936648</v>
      </c>
      <c r="C231" s="216">
        <f>+'[8]Activos '!AL234/10^9</f>
        <v>12.930552935484663</v>
      </c>
      <c r="D231" s="218">
        <f t="shared" si="3"/>
        <v>46.329551510451985</v>
      </c>
      <c r="H231" s="123"/>
    </row>
    <row r="232" spans="1:8" ht="16.5" x14ac:dyDescent="0.3">
      <c r="A232" s="8">
        <v>43131</v>
      </c>
      <c r="B232" s="216">
        <f>+'[8]Activos '!AG235/10^9</f>
        <v>59.210027623305891</v>
      </c>
      <c r="C232" s="216">
        <f>+'[8]Activos '!AL235/10^9</f>
        <v>12.968174254172123</v>
      </c>
      <c r="D232" s="218">
        <f t="shared" si="3"/>
        <v>46.241853369133764</v>
      </c>
      <c r="H232" s="123"/>
    </row>
    <row r="233" spans="1:8" ht="16.5" x14ac:dyDescent="0.3">
      <c r="A233" s="8">
        <v>43159</v>
      </c>
      <c r="B233" s="216">
        <f>+'[8]Activos '!AG236/10^9</f>
        <v>58.950632402780371</v>
      </c>
      <c r="C233" s="216">
        <f>+'[8]Activos '!AL236/10^9</f>
        <v>13.05233100644096</v>
      </c>
      <c r="D233" s="218">
        <f t="shared" si="3"/>
        <v>45.898301396339413</v>
      </c>
      <c r="H233" s="123"/>
    </row>
    <row r="234" spans="1:8" ht="16.5" x14ac:dyDescent="0.3">
      <c r="A234" s="8">
        <v>43190</v>
      </c>
      <c r="B234" s="216">
        <f>+'[8]Activos '!AG237/10^9</f>
        <v>59.574798210265008</v>
      </c>
      <c r="C234" s="216">
        <f>+'[8]Activos '!AL237/10^9</f>
        <v>13.207651200128444</v>
      </c>
      <c r="D234" s="218">
        <f t="shared" si="3"/>
        <v>46.367147010136563</v>
      </c>
      <c r="H234" s="123"/>
    </row>
    <row r="235" spans="1:8" ht="16.5" x14ac:dyDescent="0.3">
      <c r="A235" s="8">
        <v>43220</v>
      </c>
      <c r="B235" s="216">
        <f>+'[8]Activos '!AG238/10^9</f>
        <v>59.991608646006576</v>
      </c>
      <c r="C235" s="216">
        <f>+'[8]Activos '!AL238/10^9</f>
        <v>13.334055725033345</v>
      </c>
      <c r="D235" s="218">
        <f t="shared" si="3"/>
        <v>46.657552920973231</v>
      </c>
      <c r="H235" s="123"/>
    </row>
    <row r="236" spans="1:8" ht="16.5" x14ac:dyDescent="0.3">
      <c r="A236" s="8">
        <v>43251</v>
      </c>
      <c r="B236" s="216">
        <f>+'[8]Activos '!AG239/10^9</f>
        <v>60.486251121321523</v>
      </c>
      <c r="C236" s="216">
        <f>+'[8]Activos '!AL239/10^9</f>
        <v>13.492477375185336</v>
      </c>
      <c r="D236" s="218">
        <f t="shared" si="3"/>
        <v>46.993773746136185</v>
      </c>
      <c r="H236" s="123"/>
    </row>
    <row r="237" spans="1:8" ht="16.5" x14ac:dyDescent="0.3">
      <c r="A237" s="8">
        <v>43281</v>
      </c>
      <c r="B237" s="216">
        <f>+'[8]Activos '!AG240/10^9</f>
        <v>61.03979074958707</v>
      </c>
      <c r="C237" s="216">
        <f>+'[8]Activos '!AL240/10^9</f>
        <v>13.668834505621815</v>
      </c>
      <c r="D237" s="218">
        <f t="shared" si="3"/>
        <v>47.370956243965253</v>
      </c>
      <c r="H237" s="123"/>
    </row>
    <row r="238" spans="1:8" ht="16.5" x14ac:dyDescent="0.3">
      <c r="A238" s="8">
        <v>43312</v>
      </c>
      <c r="B238" s="216">
        <f>+'[8]Activos '!AG241/10^9</f>
        <v>61.134606749814999</v>
      </c>
      <c r="C238" s="216">
        <f>+'[8]Activos '!AL241/10^9</f>
        <v>13.837047530833589</v>
      </c>
      <c r="D238" s="218">
        <f t="shared" si="3"/>
        <v>47.297559218981412</v>
      </c>
      <c r="H238" s="123"/>
    </row>
    <row r="239" spans="1:8" ht="16.5" x14ac:dyDescent="0.3">
      <c r="A239" s="8">
        <v>43343</v>
      </c>
      <c r="B239" s="216">
        <f>+'[8]Activos '!AG242/10^9</f>
        <v>61.751501852852329</v>
      </c>
      <c r="C239" s="216">
        <f>+'[8]Activos '!AL242/10^9</f>
        <v>14.029067135077822</v>
      </c>
      <c r="D239" s="218">
        <f t="shared" si="3"/>
        <v>47.722434717774505</v>
      </c>
      <c r="H239" s="123"/>
    </row>
    <row r="240" spans="1:8" ht="16.5" x14ac:dyDescent="0.3">
      <c r="A240" s="8">
        <v>43344</v>
      </c>
      <c r="B240" s="216">
        <f>+'[8]Activos '!AG243/10^9</f>
        <v>62.358915025562979</v>
      </c>
      <c r="C240" s="216">
        <f>+'[8]Activos '!AL243/10^9</f>
        <v>14.179603549939063</v>
      </c>
      <c r="D240" s="218">
        <f t="shared" ref="D240:D245" si="4">+B240-C240</f>
        <v>48.179311475623919</v>
      </c>
      <c r="H240" s="123"/>
    </row>
    <row r="241" spans="1:8" ht="16.5" x14ac:dyDescent="0.3">
      <c r="A241" s="8">
        <v>43374</v>
      </c>
      <c r="B241" s="216">
        <f>+'[8]Activos '!AG244/10^9</f>
        <v>62.980034064781506</v>
      </c>
      <c r="C241" s="216">
        <f>+'[8]Activos '!AL244/10^9</f>
        <v>14.345429505762739</v>
      </c>
      <c r="D241" s="218">
        <f t="shared" si="4"/>
        <v>48.634604559018769</v>
      </c>
      <c r="H241" s="123"/>
    </row>
    <row r="242" spans="1:8" ht="16.5" x14ac:dyDescent="0.3">
      <c r="A242" s="8">
        <v>43405</v>
      </c>
      <c r="B242" s="216">
        <f>+'[8]Activos '!AG245/10^9</f>
        <v>63.624019029989306</v>
      </c>
      <c r="C242" s="216">
        <f>+'[8]Activos '!AL245/10^9</f>
        <v>14.504917074234307</v>
      </c>
      <c r="D242" s="218">
        <f t="shared" si="4"/>
        <v>49.119101955754999</v>
      </c>
      <c r="H242" s="123"/>
    </row>
    <row r="243" spans="1:8" ht="16.5" x14ac:dyDescent="0.3">
      <c r="A243" s="8">
        <v>43435</v>
      </c>
      <c r="B243" s="216">
        <f>+'[8]Activos '!AG246/10^9</f>
        <v>64.236174189476387</v>
      </c>
      <c r="C243" s="216">
        <f>+'[8]Activos '!AL246/10^9</f>
        <v>14.687354187895103</v>
      </c>
      <c r="D243" s="218">
        <f t="shared" si="4"/>
        <v>49.548820001581284</v>
      </c>
      <c r="H243" s="123"/>
    </row>
    <row r="244" spans="1:8" ht="16.5" x14ac:dyDescent="0.3">
      <c r="A244" s="8">
        <v>43466</v>
      </c>
      <c r="B244" s="216">
        <f>+'[8]Activos '!AG247/10^9</f>
        <v>64.380950641402094</v>
      </c>
      <c r="C244" s="216">
        <f>+'[8]Activos '!AL247/10^9</f>
        <v>14.762634609218894</v>
      </c>
      <c r="D244" s="218">
        <f t="shared" si="4"/>
        <v>49.618316032183202</v>
      </c>
      <c r="H244" s="123"/>
    </row>
    <row r="245" spans="1:8" ht="16.5" x14ac:dyDescent="0.3">
      <c r="A245" s="8">
        <v>43497</v>
      </c>
      <c r="B245" s="216">
        <f>+'[8]Activos '!AG248/10^9</f>
        <v>64.501880820704997</v>
      </c>
      <c r="C245" s="216">
        <f>+'[8]Activos '!AL248/10^9</f>
        <v>14.787429644387727</v>
      </c>
      <c r="D245" s="218">
        <f t="shared" si="4"/>
        <v>49.714451176317269</v>
      </c>
      <c r="H245" s="123"/>
    </row>
    <row r="246" spans="1:8" ht="16.5" x14ac:dyDescent="0.3">
      <c r="A246" s="8">
        <v>43525</v>
      </c>
      <c r="B246" s="216">
        <f>+'[8]Activos '!AG249/10^9</f>
        <v>64.759903173351589</v>
      </c>
      <c r="C246" s="216">
        <f>+'[8]Activos '!AL249/10^9</f>
        <v>14.854350444182083</v>
      </c>
      <c r="D246" s="218">
        <f t="shared" ref="D246:D249" si="5">+B246-C246</f>
        <v>49.905552729169507</v>
      </c>
      <c r="H246" s="123"/>
    </row>
    <row r="247" spans="1:8" ht="16.5" x14ac:dyDescent="0.3">
      <c r="A247" s="8">
        <v>43556</v>
      </c>
      <c r="B247" s="216">
        <f>+'[8]Activos '!AG250/10^9</f>
        <v>64.671869573977787</v>
      </c>
      <c r="C247" s="216">
        <f>+'[8]Activos '!AL250/10^9</f>
        <v>14.934644749383033</v>
      </c>
      <c r="D247" s="218">
        <f t="shared" si="5"/>
        <v>49.737224824594755</v>
      </c>
      <c r="H247" s="123"/>
    </row>
    <row r="248" spans="1:8" ht="16.5" x14ac:dyDescent="0.3">
      <c r="A248" s="8">
        <v>43586</v>
      </c>
      <c r="B248" s="216">
        <f>+'[8]Activos '!AG251/10^9</f>
        <v>64.84788067551969</v>
      </c>
      <c r="C248" s="216">
        <f>+'[8]Activos '!AL251/10^9</f>
        <v>15.073033781589947</v>
      </c>
      <c r="D248" s="218">
        <f t="shared" si="5"/>
        <v>49.774846893929741</v>
      </c>
      <c r="H248" s="123"/>
    </row>
    <row r="249" spans="1:8" ht="16.5" x14ac:dyDescent="0.3">
      <c r="A249" s="8">
        <v>43617</v>
      </c>
      <c r="B249" s="216">
        <f>+'[8]Activos '!AG252/10^9</f>
        <v>65.299049642309797</v>
      </c>
      <c r="C249" s="216">
        <f>+'[8]Activos '!AL252/10^9</f>
        <v>15.19856377410521</v>
      </c>
      <c r="D249" s="218">
        <f t="shared" si="5"/>
        <v>50.100485868204586</v>
      </c>
      <c r="H249" s="123"/>
    </row>
    <row r="250" spans="1:8" ht="16.5" x14ac:dyDescent="0.3">
      <c r="A250" s="8">
        <v>43647</v>
      </c>
      <c r="B250" s="216">
        <f>+'[8]Activos '!AG253/10^9</f>
        <v>65.873573517543718</v>
      </c>
      <c r="C250" s="216">
        <f>+'[8]Activos '!AL253/10^9</f>
        <v>15.33633876563758</v>
      </c>
      <c r="D250" s="218">
        <f t="shared" ref="D250:D251" si="6">+B250-C250</f>
        <v>50.537234751906141</v>
      </c>
      <c r="H250" s="123"/>
    </row>
    <row r="251" spans="1:8" ht="16.5" x14ac:dyDescent="0.3">
      <c r="A251" s="8">
        <v>43678</v>
      </c>
      <c r="B251" s="216">
        <f>+'[8]Activos '!AG254/10^9</f>
        <v>66.339710541400976</v>
      </c>
      <c r="C251" s="216">
        <f>+'[8]Activos '!AL254/10^9</f>
        <v>15.513422535842381</v>
      </c>
      <c r="D251" s="218">
        <f t="shared" si="6"/>
        <v>50.826288005558595</v>
      </c>
      <c r="H251" s="123"/>
    </row>
    <row r="252" spans="1:8" x14ac:dyDescent="0.25">
      <c r="H252" s="123"/>
    </row>
    <row r="253" spans="1:8" x14ac:dyDescent="0.25">
      <c r="H253" s="123"/>
    </row>
    <row r="254" spans="1:8" x14ac:dyDescent="0.25">
      <c r="H254" s="123"/>
    </row>
    <row r="255" spans="1:8" x14ac:dyDescent="0.25">
      <c r="H255" s="123"/>
    </row>
    <row r="256" spans="1:8" x14ac:dyDescent="0.25">
      <c r="H256" s="123"/>
    </row>
    <row r="257" spans="8:8" x14ac:dyDescent="0.25">
      <c r="H257" s="123"/>
    </row>
    <row r="258" spans="8:8" x14ac:dyDescent="0.25">
      <c r="H258" s="123"/>
    </row>
    <row r="259" spans="8:8" x14ac:dyDescent="0.25">
      <c r="H259" s="123"/>
    </row>
    <row r="260" spans="8:8" x14ac:dyDescent="0.25">
      <c r="H260" s="123"/>
    </row>
    <row r="261" spans="8:8" x14ac:dyDescent="0.25">
      <c r="H261" s="123"/>
    </row>
    <row r="262" spans="8:8" x14ac:dyDescent="0.25">
      <c r="H262" s="123"/>
    </row>
    <row r="263" spans="8:8" x14ac:dyDescent="0.25">
      <c r="H263" s="123"/>
    </row>
    <row r="264" spans="8:8" x14ac:dyDescent="0.25">
      <c r="H264" s="123"/>
    </row>
    <row r="265" spans="8:8" x14ac:dyDescent="0.25">
      <c r="H265" s="123"/>
    </row>
    <row r="266" spans="8:8" x14ac:dyDescent="0.25">
      <c r="H266" s="123"/>
    </row>
    <row r="267" spans="8:8" x14ac:dyDescent="0.25">
      <c r="H267" s="123"/>
    </row>
    <row r="268" spans="8:8" x14ac:dyDescent="0.25">
      <c r="H268" s="123"/>
    </row>
    <row r="269" spans="8:8" x14ac:dyDescent="0.25">
      <c r="H269" s="123"/>
    </row>
    <row r="270" spans="8:8" x14ac:dyDescent="0.25">
      <c r="H270" s="123"/>
    </row>
    <row r="271" spans="8:8" x14ac:dyDescent="0.25">
      <c r="H271" s="123"/>
    </row>
    <row r="272" spans="8:8" x14ac:dyDescent="0.25">
      <c r="H272" s="123"/>
    </row>
    <row r="273" spans="8:8" x14ac:dyDescent="0.25">
      <c r="H273" s="123"/>
    </row>
    <row r="274" spans="8:8" x14ac:dyDescent="0.25">
      <c r="H274" s="123"/>
    </row>
    <row r="275" spans="8:8" x14ac:dyDescent="0.25">
      <c r="H275" s="123"/>
    </row>
    <row r="276" spans="8:8" x14ac:dyDescent="0.25">
      <c r="H276" s="123"/>
    </row>
    <row r="277" spans="8:8" x14ac:dyDescent="0.25">
      <c r="H277" s="123"/>
    </row>
    <row r="278" spans="8:8" x14ac:dyDescent="0.25">
      <c r="H278" s="123"/>
    </row>
    <row r="279" spans="8:8" x14ac:dyDescent="0.25">
      <c r="H279" s="123"/>
    </row>
    <row r="280" spans="8:8" x14ac:dyDescent="0.25">
      <c r="H280" s="123"/>
    </row>
    <row r="281" spans="8:8" x14ac:dyDescent="0.25">
      <c r="H281" s="123"/>
    </row>
    <row r="282" spans="8:8" x14ac:dyDescent="0.25">
      <c r="H282" s="123"/>
    </row>
    <row r="283" spans="8:8" x14ac:dyDescent="0.25">
      <c r="H283" s="123"/>
    </row>
    <row r="284" spans="8:8" x14ac:dyDescent="0.25">
      <c r="H284" s="123"/>
    </row>
    <row r="285" spans="8:8" x14ac:dyDescent="0.25">
      <c r="H285" s="123"/>
    </row>
    <row r="286" spans="8:8" x14ac:dyDescent="0.25">
      <c r="H286" s="123"/>
    </row>
    <row r="287" spans="8:8" x14ac:dyDescent="0.25">
      <c r="H287" s="123"/>
    </row>
    <row r="288" spans="8:8" x14ac:dyDescent="0.25">
      <c r="H288" s="123"/>
    </row>
    <row r="289" spans="8:8" x14ac:dyDescent="0.25">
      <c r="H289" s="123"/>
    </row>
    <row r="290" spans="8:8" x14ac:dyDescent="0.25">
      <c r="H290" s="123"/>
    </row>
    <row r="291" spans="8:8" x14ac:dyDescent="0.25">
      <c r="H291" s="123"/>
    </row>
    <row r="292" spans="8:8" x14ac:dyDescent="0.25">
      <c r="H292" s="123"/>
    </row>
    <row r="293" spans="8:8" x14ac:dyDescent="0.25">
      <c r="H293" s="123"/>
    </row>
    <row r="294" spans="8:8" x14ac:dyDescent="0.25">
      <c r="H294" s="123"/>
    </row>
    <row r="295" spans="8:8" x14ac:dyDescent="0.25">
      <c r="H295" s="123"/>
    </row>
    <row r="296" spans="8:8" x14ac:dyDescent="0.25">
      <c r="H296" s="123"/>
    </row>
    <row r="297" spans="8:8" x14ac:dyDescent="0.25">
      <c r="H297" s="123"/>
    </row>
    <row r="298" spans="8:8" x14ac:dyDescent="0.25">
      <c r="H298" s="123"/>
    </row>
    <row r="299" spans="8:8" x14ac:dyDescent="0.25">
      <c r="H299" s="123"/>
    </row>
    <row r="300" spans="8:8" x14ac:dyDescent="0.25">
      <c r="H300" s="123"/>
    </row>
    <row r="301" spans="8:8" x14ac:dyDescent="0.25">
      <c r="H301" s="123"/>
    </row>
    <row r="302" spans="8:8" x14ac:dyDescent="0.25">
      <c r="H302" s="123"/>
    </row>
    <row r="303" spans="8:8" x14ac:dyDescent="0.25">
      <c r="H303" s="123"/>
    </row>
    <row r="304" spans="8:8" x14ac:dyDescent="0.25">
      <c r="H304" s="123"/>
    </row>
    <row r="305" spans="8:8" x14ac:dyDescent="0.25">
      <c r="H305" s="123"/>
    </row>
    <row r="306" spans="8:8" x14ac:dyDescent="0.25">
      <c r="H306" s="123"/>
    </row>
    <row r="307" spans="8:8" x14ac:dyDescent="0.25">
      <c r="H307" s="123"/>
    </row>
    <row r="308" spans="8:8" x14ac:dyDescent="0.25">
      <c r="H308" s="123"/>
    </row>
    <row r="309" spans="8:8" x14ac:dyDescent="0.25">
      <c r="H309" s="123"/>
    </row>
    <row r="310" spans="8:8" x14ac:dyDescent="0.25">
      <c r="H310" s="123"/>
    </row>
    <row r="311" spans="8:8" x14ac:dyDescent="0.25">
      <c r="H311" s="123"/>
    </row>
    <row r="312" spans="8:8" x14ac:dyDescent="0.25">
      <c r="H312" s="123"/>
    </row>
    <row r="313" spans="8:8" x14ac:dyDescent="0.25">
      <c r="H313" s="123"/>
    </row>
    <row r="314" spans="8:8" x14ac:dyDescent="0.25">
      <c r="H314" s="123"/>
    </row>
    <row r="315" spans="8:8" x14ac:dyDescent="0.25">
      <c r="H315" s="123"/>
    </row>
    <row r="316" spans="8:8" x14ac:dyDescent="0.25">
      <c r="H316" s="123"/>
    </row>
    <row r="317" spans="8:8" x14ac:dyDescent="0.25">
      <c r="H317" s="123"/>
    </row>
    <row r="318" spans="8:8" x14ac:dyDescent="0.25">
      <c r="H318" s="123"/>
    </row>
    <row r="319" spans="8:8" x14ac:dyDescent="0.25">
      <c r="H319" s="123"/>
    </row>
    <row r="320" spans="8:8" x14ac:dyDescent="0.25">
      <c r="H320" s="123"/>
    </row>
    <row r="321" spans="6:8" x14ac:dyDescent="0.25">
      <c r="H321" s="123"/>
    </row>
    <row r="322" spans="6:8" x14ac:dyDescent="0.25">
      <c r="H322" s="123"/>
    </row>
    <row r="323" spans="6:8" x14ac:dyDescent="0.25">
      <c r="H323" s="123"/>
    </row>
    <row r="324" spans="6:8" x14ac:dyDescent="0.25">
      <c r="H324" s="123"/>
    </row>
    <row r="325" spans="6:8" x14ac:dyDescent="0.25">
      <c r="H325" s="123"/>
    </row>
    <row r="326" spans="6:8" x14ac:dyDescent="0.25">
      <c r="H326" s="123"/>
    </row>
    <row r="327" spans="6:8" x14ac:dyDescent="0.25">
      <c r="H327" s="123"/>
    </row>
    <row r="328" spans="6:8" x14ac:dyDescent="0.25">
      <c r="H328" s="123"/>
    </row>
    <row r="329" spans="6:8" x14ac:dyDescent="0.25">
      <c r="H329" s="123"/>
    </row>
    <row r="330" spans="6:8" x14ac:dyDescent="0.25">
      <c r="H330" s="123"/>
    </row>
    <row r="331" spans="6:8" x14ac:dyDescent="0.25">
      <c r="H331" s="123"/>
    </row>
    <row r="332" spans="6:8" x14ac:dyDescent="0.25">
      <c r="H332" s="123"/>
    </row>
    <row r="333" spans="6:8" x14ac:dyDescent="0.25">
      <c r="H333" s="123"/>
    </row>
    <row r="334" spans="6:8" x14ac:dyDescent="0.25">
      <c r="H334" s="123"/>
    </row>
    <row r="335" spans="6:8" x14ac:dyDescent="0.25">
      <c r="H335" s="123"/>
    </row>
    <row r="336" spans="6:8" x14ac:dyDescent="0.25">
      <c r="F336" s="122"/>
      <c r="H336" s="123"/>
    </row>
    <row r="337" spans="8:8" x14ac:dyDescent="0.25">
      <c r="H337" s="123"/>
    </row>
    <row r="338" spans="8:8" x14ac:dyDescent="0.25">
      <c r="H338" s="123"/>
    </row>
    <row r="339" spans="8:8" x14ac:dyDescent="0.25">
      <c r="H339" s="123"/>
    </row>
  </sheetData>
  <mergeCells count="1">
    <mergeCell ref="B1:D1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 tint="0.79998168889431442"/>
  </sheetPr>
  <dimension ref="A1:O253"/>
  <sheetViews>
    <sheetView showGridLines="0" view="pageBreakPreview" zoomScale="85" zoomScaleNormal="90" zoomScaleSheetLayoutView="85" workbookViewId="0">
      <pane xSplit="2" ySplit="27" topLeftCell="C244" activePane="bottomRight" state="frozen"/>
      <selection pane="topRight" activeCell="C1" sqref="C1"/>
      <selection pane="bottomLeft" activeCell="A28" sqref="A28"/>
      <selection pane="bottomRight" activeCell="A253" sqref="A253"/>
    </sheetView>
  </sheetViews>
  <sheetFormatPr baseColWidth="10" defaultRowHeight="15" x14ac:dyDescent="0.2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 x14ac:dyDescent="0.25">
      <c r="A1" s="80" t="s">
        <v>34</v>
      </c>
      <c r="B1" s="81"/>
      <c r="C1" s="81"/>
    </row>
    <row r="2" spans="1:15" ht="17.25" thickBot="1" x14ac:dyDescent="0.35">
      <c r="A2" s="82"/>
    </row>
    <row r="3" spans="1:15" ht="17.25" thickBot="1" x14ac:dyDescent="0.35">
      <c r="A3" s="341" t="s">
        <v>40</v>
      </c>
      <c r="B3" s="337" t="s">
        <v>35</v>
      </c>
      <c r="C3" s="338"/>
      <c r="D3" s="338"/>
      <c r="E3" s="338"/>
      <c r="F3" s="338"/>
      <c r="G3" s="339"/>
    </row>
    <row r="4" spans="1:15" ht="33.75" thickBot="1" x14ac:dyDescent="0.3">
      <c r="A4" s="342"/>
      <c r="B4" s="219" t="s">
        <v>36</v>
      </c>
      <c r="C4" s="220" t="s">
        <v>37</v>
      </c>
      <c r="D4" s="221" t="s">
        <v>6</v>
      </c>
      <c r="E4" s="220" t="s">
        <v>38</v>
      </c>
      <c r="F4" s="221" t="s">
        <v>39</v>
      </c>
      <c r="G4" s="222" t="s">
        <v>2</v>
      </c>
    </row>
    <row r="5" spans="1:15" ht="16.5" x14ac:dyDescent="0.3">
      <c r="A5" s="215">
        <v>36160</v>
      </c>
      <c r="B5" s="223">
        <f>'[8]Activos '!E6</f>
        <v>209417211924.151</v>
      </c>
      <c r="C5" s="224">
        <f>'[8]Activos '!H6</f>
        <v>9402090154.4324951</v>
      </c>
      <c r="D5" s="224">
        <f>'[8]Activos '!K6</f>
        <v>24694177958.53801</v>
      </c>
      <c r="E5" s="224">
        <f>'[8]Activos '!AD6</f>
        <v>140905889624.9707</v>
      </c>
      <c r="F5" s="224">
        <f>B5-SUM(C5:E5)</f>
        <v>34415054186.209778</v>
      </c>
      <c r="G5" s="225"/>
    </row>
    <row r="6" spans="1:15" ht="16.5" x14ac:dyDescent="0.3">
      <c r="A6" s="215">
        <v>36191</v>
      </c>
      <c r="B6" s="223">
        <f>'[8]Activos '!E7</f>
        <v>208513108089.16913</v>
      </c>
      <c r="C6" s="224">
        <f>'[8]Activos '!H7</f>
        <v>9959432690.4025307</v>
      </c>
      <c r="D6" s="224">
        <f>'[8]Activos '!K7</f>
        <v>25166842578.047501</v>
      </c>
      <c r="E6" s="224">
        <f>'[8]Activos '!AD7</f>
        <v>139357627351.23993</v>
      </c>
      <c r="F6" s="224">
        <f t="shared" ref="F6:F69" si="0">B6-SUM(C6:E6)</f>
        <v>34029205469.479187</v>
      </c>
      <c r="G6" s="225"/>
      <c r="I6" s="340" t="s">
        <v>3</v>
      </c>
      <c r="J6" s="340"/>
      <c r="K6" s="340"/>
      <c r="L6" s="340"/>
      <c r="M6" s="340"/>
      <c r="N6" s="340"/>
      <c r="O6" s="340"/>
    </row>
    <row r="7" spans="1:15" ht="16.5" x14ac:dyDescent="0.3">
      <c r="A7" s="215">
        <v>36219</v>
      </c>
      <c r="B7" s="223">
        <f>'[8]Activos '!E8</f>
        <v>203607938495.99356</v>
      </c>
      <c r="C7" s="224">
        <f>'[8]Activos '!H8</f>
        <v>9355198484.8378563</v>
      </c>
      <c r="D7" s="224">
        <f>'[8]Activos '!K8</f>
        <v>24661419661.141132</v>
      </c>
      <c r="E7" s="224">
        <f>'[8]Activos '!AD8</f>
        <v>135357752248.18845</v>
      </c>
      <c r="F7" s="224">
        <f t="shared" si="0"/>
        <v>34233568101.826141</v>
      </c>
      <c r="G7" s="225"/>
    </row>
    <row r="8" spans="1:15" ht="16.5" x14ac:dyDescent="0.3">
      <c r="A8" s="215">
        <v>36250</v>
      </c>
      <c r="B8" s="223">
        <f>'[8]Activos '!E9</f>
        <v>198535383365.46573</v>
      </c>
      <c r="C8" s="224">
        <f>'[8]Activos '!H9</f>
        <v>10140232026.565189</v>
      </c>
      <c r="D8" s="224">
        <f>'[8]Activos '!K9</f>
        <v>22192313729.66478</v>
      </c>
      <c r="E8" s="224">
        <f>'[8]Activos '!AD9</f>
        <v>133746461963.66399</v>
      </c>
      <c r="F8" s="224">
        <f t="shared" si="0"/>
        <v>32456375645.571777</v>
      </c>
      <c r="G8" s="225"/>
    </row>
    <row r="9" spans="1:15" ht="16.5" x14ac:dyDescent="0.3">
      <c r="A9" s="215">
        <v>36280</v>
      </c>
      <c r="B9" s="223">
        <f>'[8]Activos '!E10</f>
        <v>197374085650.39722</v>
      </c>
      <c r="C9" s="224">
        <f>'[8]Activos '!H10</f>
        <v>9914042984.2652512</v>
      </c>
      <c r="D9" s="224">
        <f>'[8]Activos '!K10</f>
        <v>23853392237.708294</v>
      </c>
      <c r="E9" s="224">
        <f>'[8]Activos '!AD10</f>
        <v>131885145353.68059</v>
      </c>
      <c r="F9" s="224">
        <f t="shared" si="0"/>
        <v>31721505074.743073</v>
      </c>
      <c r="G9" s="225"/>
    </row>
    <row r="10" spans="1:15" ht="16.5" x14ac:dyDescent="0.3">
      <c r="A10" s="215">
        <v>36311</v>
      </c>
      <c r="B10" s="223">
        <f>'[8]Activos '!E11</f>
        <v>193374923236.08173</v>
      </c>
      <c r="C10" s="224">
        <f>'[8]Activos '!H11</f>
        <v>9090971445.6524773</v>
      </c>
      <c r="D10" s="224">
        <f>'[8]Activos '!K11</f>
        <v>21887728394.000832</v>
      </c>
      <c r="E10" s="224">
        <f>'[8]Activos '!AD11</f>
        <v>130714852764.7242</v>
      </c>
      <c r="F10" s="224">
        <f t="shared" si="0"/>
        <v>31681370631.704224</v>
      </c>
      <c r="G10" s="225"/>
    </row>
    <row r="11" spans="1:15" ht="16.5" x14ac:dyDescent="0.3">
      <c r="A11" s="215">
        <v>36341</v>
      </c>
      <c r="B11" s="223">
        <f>'[8]Activos '!E12</f>
        <v>191521784737.37158</v>
      </c>
      <c r="C11" s="224">
        <f>'[8]Activos '!H12</f>
        <v>9903635610.8970089</v>
      </c>
      <c r="D11" s="224">
        <f>'[8]Activos '!K12</f>
        <v>20301153437.59729</v>
      </c>
      <c r="E11" s="224">
        <f>'[8]Activos '!AD12</f>
        <v>128360480171.21678</v>
      </c>
      <c r="F11" s="224">
        <f t="shared" si="0"/>
        <v>32956515517.660492</v>
      </c>
      <c r="G11" s="225"/>
    </row>
    <row r="12" spans="1:15" ht="16.5" x14ac:dyDescent="0.3">
      <c r="A12" s="215">
        <v>36372</v>
      </c>
      <c r="B12" s="223">
        <f>'[8]Activos '!E13</f>
        <v>190962058505.43039</v>
      </c>
      <c r="C12" s="224">
        <f>'[8]Activos '!H13</f>
        <v>9227203352.597826</v>
      </c>
      <c r="D12" s="224">
        <f>'[8]Activos '!K13</f>
        <v>21662125730.706242</v>
      </c>
      <c r="E12" s="224">
        <f>'[8]Activos '!AD13</f>
        <v>127513341566.65608</v>
      </c>
      <c r="F12" s="224">
        <f t="shared" si="0"/>
        <v>32559387855.470245</v>
      </c>
      <c r="G12" s="225"/>
    </row>
    <row r="13" spans="1:15" ht="16.5" x14ac:dyDescent="0.3">
      <c r="A13" s="215">
        <v>36403</v>
      </c>
      <c r="B13" s="223">
        <f>'[8]Activos '!E14</f>
        <v>193010606938.06604</v>
      </c>
      <c r="C13" s="224">
        <f>'[8]Activos '!H14</f>
        <v>9308873358.6445351</v>
      </c>
      <c r="D13" s="224">
        <f>'[8]Activos '!K14</f>
        <v>24790701114.775597</v>
      </c>
      <c r="E13" s="224">
        <f>'[8]Activos '!AD14</f>
        <v>125409878157.45839</v>
      </c>
      <c r="F13" s="224">
        <f t="shared" si="0"/>
        <v>33501154307.187531</v>
      </c>
      <c r="G13" s="225"/>
    </row>
    <row r="14" spans="1:15" ht="16.5" x14ac:dyDescent="0.3">
      <c r="A14" s="215">
        <v>36433</v>
      </c>
      <c r="B14" s="223">
        <f>'[8]Activos '!E15</f>
        <v>195863661695.68616</v>
      </c>
      <c r="C14" s="224">
        <f>'[8]Activos '!H15</f>
        <v>10270345667.778614</v>
      </c>
      <c r="D14" s="224">
        <f>'[8]Activos '!K15</f>
        <v>26765950902.215309</v>
      </c>
      <c r="E14" s="224">
        <f>'[8]Activos '!AD15</f>
        <v>126784047408.23122</v>
      </c>
      <c r="F14" s="224">
        <f t="shared" si="0"/>
        <v>32043317717.460999</v>
      </c>
      <c r="G14" s="225"/>
    </row>
    <row r="15" spans="1:15" ht="16.5" x14ac:dyDescent="0.3">
      <c r="A15" s="215">
        <v>36464</v>
      </c>
      <c r="B15" s="223">
        <f>'[8]Activos '!E16</f>
        <v>192908214431.48129</v>
      </c>
      <c r="C15" s="224">
        <f>'[8]Activos '!H16</f>
        <v>9983315730.1105366</v>
      </c>
      <c r="D15" s="224">
        <f>'[8]Activos '!K16</f>
        <v>27519341828.987438</v>
      </c>
      <c r="E15" s="224">
        <f>'[8]Activos '!AD16</f>
        <v>124255460284.57758</v>
      </c>
      <c r="F15" s="224">
        <f t="shared" si="0"/>
        <v>31150096587.805756</v>
      </c>
      <c r="G15" s="225"/>
    </row>
    <row r="16" spans="1:15" ht="16.5" x14ac:dyDescent="0.3">
      <c r="A16" s="215">
        <v>36494</v>
      </c>
      <c r="B16" s="223">
        <f>'[8]Activos '!E17</f>
        <v>193573575821.84891</v>
      </c>
      <c r="C16" s="224">
        <f>'[8]Activos '!H17</f>
        <v>8745646117.0698242</v>
      </c>
      <c r="D16" s="224">
        <f>'[8]Activos '!K17</f>
        <v>28447968921.703983</v>
      </c>
      <c r="E16" s="224">
        <f>'[8]Activos '!AD17</f>
        <v>124775077880.17068</v>
      </c>
      <c r="F16" s="224">
        <f t="shared" si="0"/>
        <v>31604882902.904419</v>
      </c>
      <c r="G16" s="225"/>
    </row>
    <row r="17" spans="1:9" ht="16.5" x14ac:dyDescent="0.3">
      <c r="A17" s="215">
        <v>36525</v>
      </c>
      <c r="B17" s="223">
        <f>'[8]Activos '!E18</f>
        <v>191702819270.26965</v>
      </c>
      <c r="C17" s="224">
        <f>'[8]Activos '!H18</f>
        <v>10732157320.137375</v>
      </c>
      <c r="D17" s="224">
        <f>'[8]Activos '!K18</f>
        <v>28903710487.379345</v>
      </c>
      <c r="E17" s="224">
        <f>'[8]Activos '!AD18</f>
        <v>122854180431.0262</v>
      </c>
      <c r="F17" s="224">
        <f t="shared" si="0"/>
        <v>29212771031.726746</v>
      </c>
      <c r="G17" s="226">
        <f>+(B17/B5-1)*100</f>
        <v>-8.4589000546418056</v>
      </c>
    </row>
    <row r="18" spans="1:9" ht="16.5" x14ac:dyDescent="0.3">
      <c r="A18" s="215">
        <v>36556</v>
      </c>
      <c r="B18" s="223">
        <f>'[8]Activos '!E19</f>
        <v>190961167225.02933</v>
      </c>
      <c r="C18" s="224">
        <f>'[8]Activos '!H19</f>
        <v>8264910421.7380104</v>
      </c>
      <c r="D18" s="224">
        <f>'[8]Activos '!K19</f>
        <v>31609585846.853466</v>
      </c>
      <c r="E18" s="224">
        <f>'[8]Activos '!AD19</f>
        <v>119322898866.20949</v>
      </c>
      <c r="F18" s="224">
        <f t="shared" si="0"/>
        <v>31763772090.228363</v>
      </c>
      <c r="G18" s="226">
        <f t="shared" ref="G18:G81" si="1">+(B18/B6-1)*100</f>
        <v>-8.4176678507107745</v>
      </c>
    </row>
    <row r="19" spans="1:9" ht="16.5" x14ac:dyDescent="0.3">
      <c r="A19" s="215">
        <v>36585</v>
      </c>
      <c r="B19" s="223">
        <f>'[8]Activos '!E20</f>
        <v>179655008480.83127</v>
      </c>
      <c r="C19" s="224">
        <f>'[8]Activos '!H20</f>
        <v>8128268040.2987318</v>
      </c>
      <c r="D19" s="224">
        <f>'[8]Activos '!K20</f>
        <v>28514841118.763561</v>
      </c>
      <c r="E19" s="224">
        <f>'[8]Activos '!AD20</f>
        <v>112791436796.1284</v>
      </c>
      <c r="F19" s="224">
        <f t="shared" si="0"/>
        <v>30220462525.640564</v>
      </c>
      <c r="G19" s="226">
        <f t="shared" si="1"/>
        <v>-11.764241704963595</v>
      </c>
    </row>
    <row r="20" spans="1:9" ht="16.5" x14ac:dyDescent="0.3">
      <c r="A20" s="215">
        <v>36616</v>
      </c>
      <c r="B20" s="223">
        <f>'[8]Activos '!E21</f>
        <v>176855405800.86057</v>
      </c>
      <c r="C20" s="224">
        <f>'[8]Activos '!H21</f>
        <v>6493061673.9742155</v>
      </c>
      <c r="D20" s="224">
        <f>'[8]Activos '!K21</f>
        <v>30076595179.970333</v>
      </c>
      <c r="E20" s="224">
        <f>'[8]Activos '!AD21</f>
        <v>109774375008.18202</v>
      </c>
      <c r="F20" s="224">
        <f t="shared" si="0"/>
        <v>30511373938.733978</v>
      </c>
      <c r="G20" s="226">
        <f t="shared" si="1"/>
        <v>-10.919956532230056</v>
      </c>
    </row>
    <row r="21" spans="1:9" ht="16.5" x14ac:dyDescent="0.3">
      <c r="A21" s="215">
        <v>36646</v>
      </c>
      <c r="B21" s="223">
        <f>'[8]Activos '!E22</f>
        <v>176586184979.35147</v>
      </c>
      <c r="C21" s="224">
        <f>'[8]Activos '!H22</f>
        <v>6990875993.2282782</v>
      </c>
      <c r="D21" s="224">
        <f>'[8]Activos '!K22</f>
        <v>31538328632.776794</v>
      </c>
      <c r="E21" s="224">
        <f>'[8]Activos '!AD22</f>
        <v>108946421219.83865</v>
      </c>
      <c r="F21" s="224">
        <f t="shared" si="0"/>
        <v>29110559133.507751</v>
      </c>
      <c r="G21" s="226">
        <f t="shared" si="1"/>
        <v>-10.532234058257639</v>
      </c>
    </row>
    <row r="22" spans="1:9" ht="16.5" x14ac:dyDescent="0.3">
      <c r="A22" s="215">
        <v>36677</v>
      </c>
      <c r="B22" s="223">
        <f>'[8]Activos '!E23</f>
        <v>175686664034.6467</v>
      </c>
      <c r="C22" s="224">
        <f>'[8]Activos '!H23</f>
        <v>7500099426.4596958</v>
      </c>
      <c r="D22" s="224">
        <f>'[8]Activos '!K23</f>
        <v>32581565579.118076</v>
      </c>
      <c r="E22" s="224">
        <f>'[8]Activos '!AD23</f>
        <v>108802870786.87109</v>
      </c>
      <c r="F22" s="224">
        <f t="shared" si="0"/>
        <v>26802128242.197845</v>
      </c>
      <c r="G22" s="226">
        <f t="shared" si="1"/>
        <v>-9.1471318542375446</v>
      </c>
    </row>
    <row r="23" spans="1:9" ht="16.5" x14ac:dyDescent="0.3">
      <c r="A23" s="215">
        <v>36707</v>
      </c>
      <c r="B23" s="223">
        <f>'[8]Activos '!E24</f>
        <v>174167765078.24124</v>
      </c>
      <c r="C23" s="224">
        <f>'[8]Activos '!H24</f>
        <v>7886057412.3753672</v>
      </c>
      <c r="D23" s="224">
        <f>'[8]Activos '!K24</f>
        <v>31486932070.197872</v>
      </c>
      <c r="E23" s="224">
        <f>'[8]Activos '!AD24</f>
        <v>108414583296.43196</v>
      </c>
      <c r="F23" s="224">
        <f t="shared" si="0"/>
        <v>26380192299.236053</v>
      </c>
      <c r="G23" s="226">
        <f t="shared" si="1"/>
        <v>-9.0611204792851225</v>
      </c>
    </row>
    <row r="24" spans="1:9" ht="16.5" x14ac:dyDescent="0.3">
      <c r="A24" s="215">
        <v>36738</v>
      </c>
      <c r="B24" s="223">
        <f>'[8]Activos '!E25</f>
        <v>173495951906.48981</v>
      </c>
      <c r="C24" s="224">
        <f>'[8]Activos '!H25</f>
        <v>7824422988.6663275</v>
      </c>
      <c r="D24" s="224">
        <f>'[8]Activos '!K25</f>
        <v>32418810848.894787</v>
      </c>
      <c r="E24" s="224">
        <f>'[8]Activos '!AD25</f>
        <v>107638819717.75493</v>
      </c>
      <c r="F24" s="224">
        <f t="shared" si="0"/>
        <v>25613898351.173767</v>
      </c>
      <c r="G24" s="226">
        <f t="shared" si="1"/>
        <v>-9.14637532483653</v>
      </c>
    </row>
    <row r="25" spans="1:9" ht="16.5" x14ac:dyDescent="0.3">
      <c r="A25" s="215">
        <v>36769</v>
      </c>
      <c r="B25" s="223">
        <f>'[8]Activos '!E26</f>
        <v>171789126444.74185</v>
      </c>
      <c r="C25" s="224">
        <f>'[8]Activos '!H26</f>
        <v>7644481415.4612494</v>
      </c>
      <c r="D25" s="224">
        <f>'[8]Activos '!K26</f>
        <v>33711630147.023239</v>
      </c>
      <c r="E25" s="224">
        <f>'[8]Activos '!AD26</f>
        <v>105979530548.10768</v>
      </c>
      <c r="F25" s="224">
        <f t="shared" si="0"/>
        <v>24453484334.149689</v>
      </c>
      <c r="G25" s="226">
        <f t="shared" si="1"/>
        <v>-10.994981483133625</v>
      </c>
    </row>
    <row r="26" spans="1:9" ht="16.5" x14ac:dyDescent="0.3">
      <c r="A26" s="215">
        <v>36799</v>
      </c>
      <c r="B26" s="223">
        <f>'[8]Activos '!E27</f>
        <v>171579741171.29907</v>
      </c>
      <c r="C26" s="224">
        <f>'[8]Activos '!H27</f>
        <v>6782798993.8562298</v>
      </c>
      <c r="D26" s="224">
        <f>'[8]Activos '!K27</f>
        <v>33738623907.536423</v>
      </c>
      <c r="E26" s="224">
        <f>'[8]Activos '!AD27</f>
        <v>106006464845.41931</v>
      </c>
      <c r="F26" s="224">
        <f t="shared" si="0"/>
        <v>25051853424.487122</v>
      </c>
      <c r="G26" s="226">
        <f t="shared" si="1"/>
        <v>-12.398379727076215</v>
      </c>
    </row>
    <row r="27" spans="1:9" ht="16.5" x14ac:dyDescent="0.3">
      <c r="A27" s="215">
        <v>36830</v>
      </c>
      <c r="B27" s="223">
        <f>'[8]Activos '!E28</f>
        <v>172942201139.28827</v>
      </c>
      <c r="C27" s="224">
        <f>'[8]Activos '!H28</f>
        <v>6467063067.9477701</v>
      </c>
      <c r="D27" s="224">
        <f>'[8]Activos '!K28</f>
        <v>36618339437.367874</v>
      </c>
      <c r="E27" s="224">
        <f>'[8]Activos '!AD28</f>
        <v>103769376604.73055</v>
      </c>
      <c r="F27" s="224">
        <f t="shared" si="0"/>
        <v>26087422029.242065</v>
      </c>
      <c r="G27" s="226">
        <f t="shared" si="1"/>
        <v>-10.350006790034705</v>
      </c>
      <c r="I27" t="s">
        <v>4</v>
      </c>
    </row>
    <row r="28" spans="1:9" ht="16.5" x14ac:dyDescent="0.3">
      <c r="A28" s="215">
        <v>36860</v>
      </c>
      <c r="B28" s="223">
        <f>'[8]Activos '!E29</f>
        <v>173422739673.30759</v>
      </c>
      <c r="C28" s="224">
        <f>'[8]Activos '!H29</f>
        <v>8318582086.193821</v>
      </c>
      <c r="D28" s="224">
        <f>'[8]Activos '!K29</f>
        <v>35965878459.207779</v>
      </c>
      <c r="E28" s="224">
        <f>'[8]Activos '!AD29</f>
        <v>103519360231.86327</v>
      </c>
      <c r="F28" s="224">
        <f t="shared" si="0"/>
        <v>25618918896.042725</v>
      </c>
      <c r="G28" s="226">
        <f t="shared" si="1"/>
        <v>-10.409910579472214</v>
      </c>
    </row>
    <row r="29" spans="1:9" ht="16.5" x14ac:dyDescent="0.3">
      <c r="A29" s="215">
        <v>36891</v>
      </c>
      <c r="B29" s="223">
        <f>'[8]Activos '!E30</f>
        <v>174460839129.8894</v>
      </c>
      <c r="C29" s="224">
        <f>'[8]Activos '!H30</f>
        <v>9021732462.7701035</v>
      </c>
      <c r="D29" s="224">
        <f>'[8]Activos '!K30</f>
        <v>36986976047.470459</v>
      </c>
      <c r="E29" s="224">
        <f>'[8]Activos '!AD30</f>
        <v>103690197931.63977</v>
      </c>
      <c r="F29" s="224">
        <f t="shared" si="0"/>
        <v>24761932688.009064</v>
      </c>
      <c r="G29" s="226">
        <f t="shared" si="1"/>
        <v>-8.9941192341422393</v>
      </c>
    </row>
    <row r="30" spans="1:9" ht="16.5" x14ac:dyDescent="0.3">
      <c r="A30" s="215">
        <v>36922</v>
      </c>
      <c r="B30" s="223">
        <f>'[8]Activos '!E31</f>
        <v>172564625222.79913</v>
      </c>
      <c r="C30" s="224">
        <f>'[8]Activos '!H31</f>
        <v>7786354085.1301689</v>
      </c>
      <c r="D30" s="224">
        <f>'[8]Activos '!K31</f>
        <v>37176594902.648323</v>
      </c>
      <c r="E30" s="224">
        <f>'[8]Activos '!AD31</f>
        <v>102175939172.85655</v>
      </c>
      <c r="F30" s="224">
        <f t="shared" si="0"/>
        <v>25425737062.164093</v>
      </c>
      <c r="G30" s="226">
        <f t="shared" si="1"/>
        <v>-9.6336560304701386</v>
      </c>
    </row>
    <row r="31" spans="1:9" ht="16.5" x14ac:dyDescent="0.3">
      <c r="A31" s="215">
        <v>36950</v>
      </c>
      <c r="B31" s="223">
        <f>'[8]Activos '!E32</f>
        <v>168788246670.00351</v>
      </c>
      <c r="C31" s="224">
        <f>'[8]Activos '!H32</f>
        <v>7638766334.1288452</v>
      </c>
      <c r="D31" s="224">
        <f>'[8]Activos '!K32</f>
        <v>36940925415.076256</v>
      </c>
      <c r="E31" s="224">
        <f>'[8]Activos '!AD32</f>
        <v>101000211888.28575</v>
      </c>
      <c r="F31" s="224">
        <f t="shared" si="0"/>
        <v>23208343032.512665</v>
      </c>
      <c r="G31" s="226">
        <f t="shared" si="1"/>
        <v>-6.0486829188439835</v>
      </c>
    </row>
    <row r="32" spans="1:9" ht="16.5" x14ac:dyDescent="0.3">
      <c r="A32" s="215">
        <v>36981</v>
      </c>
      <c r="B32" s="223">
        <f>'[8]Activos '!E33</f>
        <v>166641778604.67538</v>
      </c>
      <c r="C32" s="224">
        <f>'[8]Activos '!H33</f>
        <v>6819099639.9660425</v>
      </c>
      <c r="D32" s="224">
        <f>'[8]Activos '!K33</f>
        <v>37310228012.799683</v>
      </c>
      <c r="E32" s="224">
        <f>'[8]Activos '!AD33</f>
        <v>99990213327.285553</v>
      </c>
      <c r="F32" s="224">
        <f t="shared" si="0"/>
        <v>22522237624.624115</v>
      </c>
      <c r="G32" s="226">
        <f t="shared" si="1"/>
        <v>-5.775128642483085</v>
      </c>
    </row>
    <row r="33" spans="1:7" ht="16.5" x14ac:dyDescent="0.3">
      <c r="A33" s="215">
        <v>37011</v>
      </c>
      <c r="B33" s="223">
        <f>'[8]Activos '!E34</f>
        <v>166478787057.69861</v>
      </c>
      <c r="C33" s="224">
        <f>'[8]Activos '!H34</f>
        <v>7749728456.6209002</v>
      </c>
      <c r="D33" s="224">
        <f>'[8]Activos '!K34</f>
        <v>37893907496.318642</v>
      </c>
      <c r="E33" s="224">
        <f>'[8]Activos '!AD34</f>
        <v>98297646854.945053</v>
      </c>
      <c r="F33" s="224">
        <f t="shared" si="0"/>
        <v>22537504249.814026</v>
      </c>
      <c r="G33" s="226">
        <f t="shared" si="1"/>
        <v>-5.7237761395857456</v>
      </c>
    </row>
    <row r="34" spans="1:7" ht="16.5" x14ac:dyDescent="0.3">
      <c r="A34" s="215">
        <v>37042</v>
      </c>
      <c r="B34" s="223">
        <f>'[8]Activos '!E35</f>
        <v>166376540253.90695</v>
      </c>
      <c r="C34" s="224">
        <f>'[8]Activos '!H35</f>
        <v>7699094953.7216902</v>
      </c>
      <c r="D34" s="224">
        <f>'[8]Activos '!K35</f>
        <v>38243018662.115288</v>
      </c>
      <c r="E34" s="224">
        <f>'[8]Activos '!AD35</f>
        <v>98503339771.155777</v>
      </c>
      <c r="F34" s="224">
        <f t="shared" si="0"/>
        <v>21931086866.914215</v>
      </c>
      <c r="G34" s="226">
        <f t="shared" si="1"/>
        <v>-5.299277456201068</v>
      </c>
    </row>
    <row r="35" spans="1:7" ht="16.5" x14ac:dyDescent="0.3">
      <c r="A35" s="215">
        <v>37072</v>
      </c>
      <c r="B35" s="223">
        <f>'[8]Activos '!E36</f>
        <v>167119394401.63019</v>
      </c>
      <c r="C35" s="224">
        <f>'[8]Activos '!H36</f>
        <v>8121462287.9933596</v>
      </c>
      <c r="D35" s="224">
        <f>'[8]Activos '!K36</f>
        <v>37624921523.280022</v>
      </c>
      <c r="E35" s="224">
        <f>'[8]Activos '!AD36</f>
        <v>99102154924.093262</v>
      </c>
      <c r="F35" s="224">
        <f t="shared" si="0"/>
        <v>22270855666.26355</v>
      </c>
      <c r="G35" s="226">
        <f t="shared" si="1"/>
        <v>-4.0468858708985085</v>
      </c>
    </row>
    <row r="36" spans="1:7" ht="16.5" x14ac:dyDescent="0.3">
      <c r="A36" s="215">
        <v>37103</v>
      </c>
      <c r="B36" s="223">
        <f>'[8]Activos '!E37</f>
        <v>165898843914.21643</v>
      </c>
      <c r="C36" s="224">
        <f>'[8]Activos '!H37</f>
        <v>7804620513.286088</v>
      </c>
      <c r="D36" s="224">
        <f>'[8]Activos '!K37</f>
        <v>37762863236.436371</v>
      </c>
      <c r="E36" s="224">
        <f>'[8]Activos '!AD37</f>
        <v>98657278900.493805</v>
      </c>
      <c r="F36" s="224">
        <f t="shared" si="0"/>
        <v>21674081264.000183</v>
      </c>
      <c r="G36" s="226">
        <f t="shared" si="1"/>
        <v>-4.3788387618219682</v>
      </c>
    </row>
    <row r="37" spans="1:7" ht="16.5" x14ac:dyDescent="0.3">
      <c r="A37" s="215">
        <v>37134</v>
      </c>
      <c r="B37" s="223">
        <f>'[8]Activos '!E38</f>
        <v>165975207784.40854</v>
      </c>
      <c r="C37" s="224">
        <f>'[8]Activos '!H38</f>
        <v>6947943314.8182421</v>
      </c>
      <c r="D37" s="224">
        <f>'[8]Activos '!K38</f>
        <v>38936533408.54155</v>
      </c>
      <c r="E37" s="224">
        <f>'[8]Activos '!AD38</f>
        <v>98411363296.658585</v>
      </c>
      <c r="F37" s="224">
        <f t="shared" si="0"/>
        <v>21679367764.390167</v>
      </c>
      <c r="G37" s="226">
        <f t="shared" si="1"/>
        <v>-3.3843344923250585</v>
      </c>
    </row>
    <row r="38" spans="1:7" ht="16.5" x14ac:dyDescent="0.3">
      <c r="A38" s="215">
        <v>37164</v>
      </c>
      <c r="B38" s="223">
        <f>'[8]Activos '!E39</f>
        <v>167360000181.20584</v>
      </c>
      <c r="C38" s="224">
        <f>'[8]Activos '!H39</f>
        <v>7050850487.2393465</v>
      </c>
      <c r="D38" s="224">
        <f>'[8]Activos '!K39</f>
        <v>40373104811.687332</v>
      </c>
      <c r="E38" s="224">
        <f>'[8]Activos '!AD39</f>
        <v>98306503602.627243</v>
      </c>
      <c r="F38" s="224">
        <f t="shared" si="0"/>
        <v>21629541279.651917</v>
      </c>
      <c r="G38" s="226">
        <f t="shared" si="1"/>
        <v>-2.459346867693657</v>
      </c>
    </row>
    <row r="39" spans="1:7" ht="16.5" x14ac:dyDescent="0.3">
      <c r="A39" s="215">
        <v>37195</v>
      </c>
      <c r="B39" s="223">
        <f>'[8]Activos '!E40</f>
        <v>168429561885.03891</v>
      </c>
      <c r="C39" s="224">
        <f>'[8]Activos '!H40</f>
        <v>6662992056.3303633</v>
      </c>
      <c r="D39" s="224">
        <f>'[8]Activos '!K40</f>
        <v>41785323154.366081</v>
      </c>
      <c r="E39" s="224">
        <f>'[8]Activos '!AD40</f>
        <v>98290034584.888779</v>
      </c>
      <c r="F39" s="224">
        <f t="shared" si="0"/>
        <v>21691212089.453705</v>
      </c>
      <c r="G39" s="226">
        <f t="shared" si="1"/>
        <v>-2.609333768462252</v>
      </c>
    </row>
    <row r="40" spans="1:7" ht="16.5" x14ac:dyDescent="0.3">
      <c r="A40" s="215">
        <v>37225</v>
      </c>
      <c r="B40" s="223">
        <f>'[8]Activos '!E41</f>
        <v>172167490135.74066</v>
      </c>
      <c r="C40" s="224">
        <f>'[8]Activos '!H41</f>
        <v>7853087404.5739565</v>
      </c>
      <c r="D40" s="224">
        <f>'[8]Activos '!K41</f>
        <v>43105011571.161011</v>
      </c>
      <c r="E40" s="224">
        <f>'[8]Activos '!AD41</f>
        <v>98817143030.697708</v>
      </c>
      <c r="F40" s="224">
        <f t="shared" si="0"/>
        <v>22392248129.307983</v>
      </c>
      <c r="G40" s="226">
        <f t="shared" si="1"/>
        <v>-0.72380908059205273</v>
      </c>
    </row>
    <row r="41" spans="1:7" ht="16.5" x14ac:dyDescent="0.3">
      <c r="A41" s="215">
        <v>37256</v>
      </c>
      <c r="B41" s="223">
        <f>'[8]Activos '!E42</f>
        <v>172670399508.59869</v>
      </c>
      <c r="C41" s="224">
        <f>'[8]Activos '!H42</f>
        <v>8253541987.6934986</v>
      </c>
      <c r="D41" s="224">
        <f>'[8]Activos '!K42</f>
        <v>45335095895.360344</v>
      </c>
      <c r="E41" s="224">
        <f>'[8]Activos '!AD42</f>
        <v>98168110252.420837</v>
      </c>
      <c r="F41" s="224">
        <f t="shared" si="0"/>
        <v>20913651373.124023</v>
      </c>
      <c r="G41" s="226">
        <f t="shared" si="1"/>
        <v>-1.0262702106790256</v>
      </c>
    </row>
    <row r="42" spans="1:7" ht="16.5" x14ac:dyDescent="0.3">
      <c r="A42" s="215">
        <v>37287</v>
      </c>
      <c r="B42" s="223">
        <f>'[8]Activos '!E43</f>
        <v>169303751676.26825</v>
      </c>
      <c r="C42" s="224">
        <f>'[8]Activos '!H43</f>
        <v>7290646107.2443056</v>
      </c>
      <c r="D42" s="224">
        <f>'[8]Activos '!K43</f>
        <v>44849508633.050438</v>
      </c>
      <c r="E42" s="224">
        <f>'[8]Activos '!AD43</f>
        <v>96491311991.208984</v>
      </c>
      <c r="F42" s="224">
        <f t="shared" si="0"/>
        <v>20672284944.764526</v>
      </c>
      <c r="G42" s="226">
        <f t="shared" si="1"/>
        <v>-1.8896535383893132</v>
      </c>
    </row>
    <row r="43" spans="1:7" ht="16.5" x14ac:dyDescent="0.3">
      <c r="A43" s="215">
        <v>37315</v>
      </c>
      <c r="B43" s="223">
        <f>'[8]Activos '!E44</f>
        <v>168995686575.56705</v>
      </c>
      <c r="C43" s="224">
        <f>'[8]Activos '!H44</f>
        <v>6668568737.3762026</v>
      </c>
      <c r="D43" s="224">
        <f>'[8]Activos '!K44</f>
        <v>45848957495.49575</v>
      </c>
      <c r="E43" s="224">
        <f>'[8]Activos '!AD44</f>
        <v>95941054795.563736</v>
      </c>
      <c r="F43" s="224">
        <f t="shared" si="0"/>
        <v>20537105547.131348</v>
      </c>
      <c r="G43" s="226">
        <f t="shared" si="1"/>
        <v>0.12289949665102995</v>
      </c>
    </row>
    <row r="44" spans="1:7" ht="16.5" x14ac:dyDescent="0.3">
      <c r="A44" s="215">
        <v>37346</v>
      </c>
      <c r="B44" s="223">
        <f>'[8]Activos '!E45</f>
        <v>167886419578.25766</v>
      </c>
      <c r="C44" s="224">
        <f>'[8]Activos '!H45</f>
        <v>7472208972.2947626</v>
      </c>
      <c r="D44" s="224">
        <f>'[8]Activos '!K45</f>
        <v>45677647794.358864</v>
      </c>
      <c r="E44" s="224">
        <f>'[8]Activos '!AD45</f>
        <v>95240368290.4879</v>
      </c>
      <c r="F44" s="224">
        <f t="shared" si="0"/>
        <v>19496194521.116119</v>
      </c>
      <c r="G44" s="226">
        <f t="shared" si="1"/>
        <v>0.74689611693052882</v>
      </c>
    </row>
    <row r="45" spans="1:7" ht="16.5" x14ac:dyDescent="0.3">
      <c r="A45" s="215">
        <v>37376</v>
      </c>
      <c r="B45" s="223">
        <f>'[8]Activos '!E46</f>
        <v>168880927707.7399</v>
      </c>
      <c r="C45" s="224">
        <f>'[8]Activos '!H46</f>
        <v>8498623964.3428249</v>
      </c>
      <c r="D45" s="224">
        <f>'[8]Activos '!K46</f>
        <v>45678937857.077621</v>
      </c>
      <c r="E45" s="224">
        <f>'[8]Activos '!AD46</f>
        <v>94618208807.842529</v>
      </c>
      <c r="F45" s="224">
        <f t="shared" si="0"/>
        <v>20085157078.476929</v>
      </c>
      <c r="G45" s="226">
        <f t="shared" si="1"/>
        <v>1.4429109512966054</v>
      </c>
    </row>
    <row r="46" spans="1:7" ht="16.5" x14ac:dyDescent="0.3">
      <c r="A46" s="215">
        <v>37407</v>
      </c>
      <c r="B46" s="223">
        <f>'[8]Activos '!E47</f>
        <v>168398051135.23535</v>
      </c>
      <c r="C46" s="224">
        <f>'[8]Activos '!H47</f>
        <v>7391107045.7422209</v>
      </c>
      <c r="D46" s="224">
        <f>'[8]Activos '!K47</f>
        <v>47906437731.29969</v>
      </c>
      <c r="E46" s="224">
        <f>'[8]Activos '!AD47</f>
        <v>94064546071.865051</v>
      </c>
      <c r="F46" s="224">
        <f t="shared" si="0"/>
        <v>19035960286.3284</v>
      </c>
      <c r="G46" s="226">
        <f t="shared" si="1"/>
        <v>1.2150215879254134</v>
      </c>
    </row>
    <row r="47" spans="1:7" ht="16.5" x14ac:dyDescent="0.3">
      <c r="A47" s="215">
        <v>37437</v>
      </c>
      <c r="B47" s="223">
        <f>'[8]Activos '!E48</f>
        <v>168877622873.29123</v>
      </c>
      <c r="C47" s="224">
        <f>'[8]Activos '!H48</f>
        <v>7443742293.7834949</v>
      </c>
      <c r="D47" s="224">
        <f>'[8]Activos '!K48</f>
        <v>48343340981.259018</v>
      </c>
      <c r="E47" s="224">
        <f>'[8]Activos '!AD48</f>
        <v>94700116874.036102</v>
      </c>
      <c r="F47" s="224">
        <f t="shared" si="0"/>
        <v>18390422724.212616</v>
      </c>
      <c r="G47" s="226">
        <f t="shared" si="1"/>
        <v>1.0520792502607845</v>
      </c>
    </row>
    <row r="48" spans="1:7" ht="16.5" x14ac:dyDescent="0.3">
      <c r="A48" s="215">
        <v>37468</v>
      </c>
      <c r="B48" s="223">
        <f>'[8]Activos '!E49</f>
        <v>169198206900.97287</v>
      </c>
      <c r="C48" s="224">
        <f>'[8]Activos '!H49</f>
        <v>7651303768.0134897</v>
      </c>
      <c r="D48" s="224">
        <f>'[8]Activos '!K49</f>
        <v>45712403177.23745</v>
      </c>
      <c r="E48" s="224">
        <f>'[8]Activos '!AD49</f>
        <v>96022027197.74762</v>
      </c>
      <c r="F48" s="224">
        <f t="shared" si="0"/>
        <v>19812472757.974304</v>
      </c>
      <c r="G48" s="226">
        <f t="shared" si="1"/>
        <v>1.9887799751410418</v>
      </c>
    </row>
    <row r="49" spans="1:7" ht="16.5" x14ac:dyDescent="0.3">
      <c r="A49" s="215">
        <v>37499</v>
      </c>
      <c r="B49" s="223">
        <f>'[8]Activos '!E50</f>
        <v>169830593521.74866</v>
      </c>
      <c r="C49" s="224">
        <f>'[8]Activos '!H50</f>
        <v>7223019372.7766752</v>
      </c>
      <c r="D49" s="224">
        <f>'[8]Activos '!K50</f>
        <v>45179348291.258049</v>
      </c>
      <c r="E49" s="224">
        <f>'[8]Activos '!AD50</f>
        <v>96243218236.095734</v>
      </c>
      <c r="F49" s="224">
        <f t="shared" si="0"/>
        <v>21185007621.618195</v>
      </c>
      <c r="G49" s="226">
        <f t="shared" si="1"/>
        <v>2.3228684505387287</v>
      </c>
    </row>
    <row r="50" spans="1:7" ht="16.5" x14ac:dyDescent="0.3">
      <c r="A50" s="215">
        <v>37529</v>
      </c>
      <c r="B50" s="223">
        <f>'[8]Activos '!E51</f>
        <v>170683309152.34238</v>
      </c>
      <c r="C50" s="224">
        <f>'[8]Activos '!H51</f>
        <v>7872839042.5970526</v>
      </c>
      <c r="D50" s="224">
        <f>'[8]Activos '!K51</f>
        <v>44993406370.837669</v>
      </c>
      <c r="E50" s="224">
        <f>'[8]Activos '!AD51</f>
        <v>97450218410.040588</v>
      </c>
      <c r="F50" s="224">
        <f t="shared" si="0"/>
        <v>20366845328.867065</v>
      </c>
      <c r="G50" s="226">
        <f t="shared" si="1"/>
        <v>1.9857247654984977</v>
      </c>
    </row>
    <row r="51" spans="1:7" ht="16.5" x14ac:dyDescent="0.3">
      <c r="A51" s="215">
        <v>37560</v>
      </c>
      <c r="B51" s="223">
        <f>'[8]Activos '!E52</f>
        <v>169317450049.00247</v>
      </c>
      <c r="C51" s="224">
        <f>'[8]Activos '!H52</f>
        <v>7429911541.4272318</v>
      </c>
      <c r="D51" s="224">
        <f>'[8]Activos '!K52</f>
        <v>45140105254.385521</v>
      </c>
      <c r="E51" s="224">
        <f>'[8]Activos '!AD52</f>
        <v>97552084120.012054</v>
      </c>
      <c r="F51" s="224">
        <f t="shared" si="0"/>
        <v>19195349133.177673</v>
      </c>
      <c r="G51" s="226">
        <f t="shared" si="1"/>
        <v>0.52715696343708096</v>
      </c>
    </row>
    <row r="52" spans="1:7" ht="16.5" x14ac:dyDescent="0.3">
      <c r="A52" s="215">
        <v>37590</v>
      </c>
      <c r="B52" s="223">
        <f>'[8]Activos '!E53</f>
        <v>172435127476.11957</v>
      </c>
      <c r="C52" s="224">
        <f>'[8]Activos '!H53</f>
        <v>7831074229.1943789</v>
      </c>
      <c r="D52" s="224">
        <f>'[8]Activos '!K53</f>
        <v>46999183705.434776</v>
      </c>
      <c r="E52" s="224">
        <f>'[8]Activos '!AD53</f>
        <v>97470719606.64386</v>
      </c>
      <c r="F52" s="224">
        <f t="shared" si="0"/>
        <v>20134149934.846558</v>
      </c>
      <c r="G52" s="226">
        <f t="shared" si="1"/>
        <v>0.15545172910860217</v>
      </c>
    </row>
    <row r="53" spans="1:7" ht="16.5" x14ac:dyDescent="0.3">
      <c r="A53" s="215">
        <v>37621</v>
      </c>
      <c r="B53" s="223">
        <f>'[8]Activos '!E54</f>
        <v>173544278799.84204</v>
      </c>
      <c r="C53" s="224">
        <f>'[8]Activos '!H54</f>
        <v>9228554497.5174294</v>
      </c>
      <c r="D53" s="224">
        <f>'[8]Activos '!K54</f>
        <v>48644841519.5905</v>
      </c>
      <c r="E53" s="224">
        <f>'[8]Activos '!AD54</f>
        <v>98434573717.846222</v>
      </c>
      <c r="F53" s="224">
        <f t="shared" si="0"/>
        <v>17236309064.887878</v>
      </c>
      <c r="G53" s="226">
        <f t="shared" si="1"/>
        <v>0.50609675643904506</v>
      </c>
    </row>
    <row r="54" spans="1:7" ht="16.5" x14ac:dyDescent="0.3">
      <c r="A54" s="215">
        <v>37652</v>
      </c>
      <c r="B54" s="223">
        <f>'[8]Activos '!E55</f>
        <v>171958358230.94083</v>
      </c>
      <c r="C54" s="224">
        <f>'[8]Activos '!H55</f>
        <v>7840679514.3084593</v>
      </c>
      <c r="D54" s="224">
        <f>'[8]Activos '!K55</f>
        <v>48240402479.055122</v>
      </c>
      <c r="E54" s="224">
        <f>'[8]Activos '!AD55</f>
        <v>97652952246.810516</v>
      </c>
      <c r="F54" s="224">
        <f t="shared" si="0"/>
        <v>18224323990.766724</v>
      </c>
      <c r="G54" s="226">
        <f t="shared" si="1"/>
        <v>1.5679549498398337</v>
      </c>
    </row>
    <row r="55" spans="1:7" ht="16.5" x14ac:dyDescent="0.3">
      <c r="A55" s="215">
        <v>37680</v>
      </c>
      <c r="B55" s="223">
        <f>'[8]Activos '!E56</f>
        <v>171721294936.05319</v>
      </c>
      <c r="C55" s="224">
        <f>'[8]Activos '!H56</f>
        <v>7836073071.4955187</v>
      </c>
      <c r="D55" s="224">
        <f>'[8]Activos '!K56</f>
        <v>48350944359.674049</v>
      </c>
      <c r="E55" s="224">
        <f>'[8]Activos '!AD56</f>
        <v>97040098125.620834</v>
      </c>
      <c r="F55" s="224">
        <f t="shared" si="0"/>
        <v>18494179379.262787</v>
      </c>
      <c r="G55" s="226">
        <f t="shared" si="1"/>
        <v>1.612827176667242</v>
      </c>
    </row>
    <row r="56" spans="1:7" ht="16.5" x14ac:dyDescent="0.3">
      <c r="A56" s="215">
        <v>37711</v>
      </c>
      <c r="B56" s="223">
        <f>'[8]Activos '!E57</f>
        <v>170111752364.82898</v>
      </c>
      <c r="C56" s="224">
        <f>'[8]Activos '!H57</f>
        <v>7957643803.8256445</v>
      </c>
      <c r="D56" s="224">
        <f>'[8]Activos '!K57</f>
        <v>47458600134.112457</v>
      </c>
      <c r="E56" s="224">
        <f>'[8]Activos '!AD57</f>
        <v>96850548987.220703</v>
      </c>
      <c r="F56" s="224">
        <f t="shared" si="0"/>
        <v>17844959439.670166</v>
      </c>
      <c r="G56" s="226">
        <f t="shared" si="1"/>
        <v>1.3254989844690979</v>
      </c>
    </row>
    <row r="57" spans="1:7" ht="16.5" x14ac:dyDescent="0.3">
      <c r="A57" s="215">
        <v>37741</v>
      </c>
      <c r="B57" s="223">
        <f>'[8]Activos '!E58</f>
        <v>169112497734.48483</v>
      </c>
      <c r="C57" s="224">
        <f>'[8]Activos '!H58</f>
        <v>7331790686.6657391</v>
      </c>
      <c r="D57" s="224">
        <f>'[8]Activos '!K58</f>
        <v>47951175431.401596</v>
      </c>
      <c r="E57" s="224">
        <f>'[8]Activos '!AD58</f>
        <v>97172375033.437668</v>
      </c>
      <c r="F57" s="224">
        <f t="shared" si="0"/>
        <v>16657156582.979828</v>
      </c>
      <c r="G57" s="226">
        <f t="shared" si="1"/>
        <v>0.13712029528027969</v>
      </c>
    </row>
    <row r="58" spans="1:7" ht="16.5" x14ac:dyDescent="0.3">
      <c r="A58" s="215">
        <v>37772</v>
      </c>
      <c r="B58" s="223">
        <f>'[8]Activos '!E59</f>
        <v>171153868881.18936</v>
      </c>
      <c r="C58" s="224">
        <f>'[8]Activos '!H59</f>
        <v>7990385299.8883324</v>
      </c>
      <c r="D58" s="224">
        <f>'[8]Activos '!K59</f>
        <v>48111306711.251114</v>
      </c>
      <c r="E58" s="224">
        <f>'[8]Activos '!AD59</f>
        <v>97480820183.285461</v>
      </c>
      <c r="F58" s="224">
        <f t="shared" si="0"/>
        <v>17571356686.764435</v>
      </c>
      <c r="G58" s="226">
        <f t="shared" si="1"/>
        <v>1.6364902844041129</v>
      </c>
    </row>
    <row r="59" spans="1:7" ht="16.5" x14ac:dyDescent="0.3">
      <c r="A59" s="215">
        <v>37802</v>
      </c>
      <c r="B59" s="223">
        <f>'[8]Activos '!E60</f>
        <v>170951163796.73807</v>
      </c>
      <c r="C59" s="224">
        <f>'[8]Activos '!H60</f>
        <v>8186657213.2242985</v>
      </c>
      <c r="D59" s="224">
        <f>'[8]Activos '!K60</f>
        <v>48282890850.920227</v>
      </c>
      <c r="E59" s="224">
        <f>'[8]Activos '!AD60</f>
        <v>95719330779.186447</v>
      </c>
      <c r="F59" s="224">
        <f t="shared" si="0"/>
        <v>18762284953.407104</v>
      </c>
      <c r="G59" s="226">
        <f t="shared" si="1"/>
        <v>1.2278363990252394</v>
      </c>
    </row>
    <row r="60" spans="1:7" ht="16.5" x14ac:dyDescent="0.3">
      <c r="A60" s="215">
        <v>37833</v>
      </c>
      <c r="B60" s="223">
        <f>'[8]Activos '!E61</f>
        <v>169397552903.97549</v>
      </c>
      <c r="C60" s="224">
        <f>'[8]Activos '!H61</f>
        <v>7677197991.3877668</v>
      </c>
      <c r="D60" s="224">
        <f>'[8]Activos '!K61</f>
        <v>48620233128.980904</v>
      </c>
      <c r="E60" s="224">
        <f>'[8]Activos '!AD61</f>
        <v>95970639922.798965</v>
      </c>
      <c r="F60" s="224">
        <f t="shared" si="0"/>
        <v>17129481860.807861</v>
      </c>
      <c r="G60" s="226">
        <f t="shared" si="1"/>
        <v>0.11781803522261658</v>
      </c>
    </row>
    <row r="61" spans="1:7" ht="16.5" x14ac:dyDescent="0.3">
      <c r="A61" s="215">
        <v>37864</v>
      </c>
      <c r="B61" s="223">
        <f>'[8]Activos '!E62</f>
        <v>169697213923.3342</v>
      </c>
      <c r="C61" s="224">
        <f>'[8]Activos '!H62</f>
        <v>7710977730.146533</v>
      </c>
      <c r="D61" s="224">
        <f>'[8]Activos '!K62</f>
        <v>48723927447.390991</v>
      </c>
      <c r="E61" s="224">
        <f>'[8]Activos '!AD62</f>
        <v>96423688190.782425</v>
      </c>
      <c r="F61" s="224">
        <f t="shared" si="0"/>
        <v>16838620555.014252</v>
      </c>
      <c r="G61" s="226">
        <f t="shared" si="1"/>
        <v>-7.8536849956534205E-2</v>
      </c>
    </row>
    <row r="62" spans="1:7" ht="16.5" x14ac:dyDescent="0.3">
      <c r="A62" s="215">
        <v>37894</v>
      </c>
      <c r="B62" s="223">
        <f>'[8]Activos '!E63</f>
        <v>170460868756.99588</v>
      </c>
      <c r="C62" s="224">
        <f>'[8]Activos '!H63</f>
        <v>8140509785.7035093</v>
      </c>
      <c r="D62" s="224">
        <f>'[8]Activos '!K63</f>
        <v>48218191070.084549</v>
      </c>
      <c r="E62" s="224">
        <f>'[8]Activos '!AD63</f>
        <v>96954302236.700684</v>
      </c>
      <c r="F62" s="224">
        <f t="shared" si="0"/>
        <v>17147865664.507141</v>
      </c>
      <c r="G62" s="226">
        <f t="shared" si="1"/>
        <v>-0.1303234607128223</v>
      </c>
    </row>
    <row r="63" spans="1:7" ht="16.5" x14ac:dyDescent="0.3">
      <c r="A63" s="215">
        <v>37925</v>
      </c>
      <c r="B63" s="223">
        <f>'[8]Activos '!E64</f>
        <v>171900801875.68521</v>
      </c>
      <c r="C63" s="224">
        <f>'[8]Activos '!H64</f>
        <v>8363627633.6696072</v>
      </c>
      <c r="D63" s="224">
        <f>'[8]Activos '!K64</f>
        <v>48129363013.245476</v>
      </c>
      <c r="E63" s="224">
        <f>'[8]Activos '!AD64</f>
        <v>98266099134.779861</v>
      </c>
      <c r="F63" s="224">
        <f t="shared" si="0"/>
        <v>17141712093.990265</v>
      </c>
      <c r="G63" s="226">
        <f t="shared" si="1"/>
        <v>1.5257445856496687</v>
      </c>
    </row>
    <row r="64" spans="1:7" ht="16.5" x14ac:dyDescent="0.3">
      <c r="A64" s="215">
        <v>37955</v>
      </c>
      <c r="B64" s="223">
        <f>'[8]Activos '!E65</f>
        <v>175217292623.01282</v>
      </c>
      <c r="C64" s="224">
        <f>'[8]Activos '!H65</f>
        <v>8456083021.2943239</v>
      </c>
      <c r="D64" s="224">
        <f>'[8]Activos '!K65</f>
        <v>51088766452.110504</v>
      </c>
      <c r="E64" s="224">
        <f>'[8]Activos '!AD65</f>
        <v>98134587999.774399</v>
      </c>
      <c r="F64" s="224">
        <f t="shared" si="0"/>
        <v>17537855149.833588</v>
      </c>
      <c r="G64" s="226">
        <f t="shared" si="1"/>
        <v>1.6134561371658807</v>
      </c>
    </row>
    <row r="65" spans="1:7" ht="16.5" x14ac:dyDescent="0.3">
      <c r="A65" s="215">
        <v>37986</v>
      </c>
      <c r="B65" s="223">
        <f>'[8]Activos '!E66</f>
        <v>177420325369.66855</v>
      </c>
      <c r="C65" s="224">
        <f>'[8]Activos '!H66</f>
        <v>9998055002.3014755</v>
      </c>
      <c r="D65" s="224">
        <f>'[8]Activos '!K66</f>
        <v>52522673834.647499</v>
      </c>
      <c r="E65" s="224">
        <f>'[8]Activos '!AD66</f>
        <v>97775686337.911331</v>
      </c>
      <c r="F65" s="224">
        <f t="shared" si="0"/>
        <v>17123910194.808258</v>
      </c>
      <c r="G65" s="226">
        <f t="shared" si="1"/>
        <v>2.2334626048358341</v>
      </c>
    </row>
    <row r="66" spans="1:7" ht="16.5" x14ac:dyDescent="0.3">
      <c r="A66" s="215">
        <v>38017</v>
      </c>
      <c r="B66" s="223">
        <f>'[8]Activos '!E67</f>
        <v>176681605104.52777</v>
      </c>
      <c r="C66" s="224">
        <f>'[8]Activos '!H67</f>
        <v>8352900197.8977308</v>
      </c>
      <c r="D66" s="224">
        <f>'[8]Activos '!K67</f>
        <v>52683002927.29113</v>
      </c>
      <c r="E66" s="224">
        <f>'[8]Activos '!AD67</f>
        <v>102019697423.69559</v>
      </c>
      <c r="F66" s="224">
        <f t="shared" si="0"/>
        <v>13626004555.643311</v>
      </c>
      <c r="G66" s="226">
        <f t="shared" si="1"/>
        <v>2.7467387582542635</v>
      </c>
    </row>
    <row r="67" spans="1:7" ht="16.5" x14ac:dyDescent="0.3">
      <c r="A67" s="215">
        <v>38046</v>
      </c>
      <c r="B67" s="223">
        <f>'[8]Activos '!E68</f>
        <v>176386128163.99246</v>
      </c>
      <c r="C67" s="224">
        <f>'[8]Activos '!H68</f>
        <v>8272499060.9270296</v>
      </c>
      <c r="D67" s="224">
        <f>'[8]Activos '!K68</f>
        <v>54274923351.93074</v>
      </c>
      <c r="E67" s="224">
        <f>'[8]Activos '!AD68</f>
        <v>102049975164.05508</v>
      </c>
      <c r="F67" s="224">
        <f t="shared" si="0"/>
        <v>11788730587.07962</v>
      </c>
      <c r="G67" s="226">
        <f t="shared" si="1"/>
        <v>2.7165141223028932</v>
      </c>
    </row>
    <row r="68" spans="1:7" ht="16.5" x14ac:dyDescent="0.3">
      <c r="A68" s="215">
        <v>38077</v>
      </c>
      <c r="B68" s="223">
        <f>'[8]Activos '!E69</f>
        <v>177536013123.87228</v>
      </c>
      <c r="C68" s="224">
        <f>'[8]Activos '!H69</f>
        <v>8954670062.9163761</v>
      </c>
      <c r="D68" s="224">
        <f>'[8]Activos '!K69</f>
        <v>55656795360.901573</v>
      </c>
      <c r="E68" s="224">
        <f>'[8]Activos '!AD69</f>
        <v>100753210176.31847</v>
      </c>
      <c r="F68" s="224">
        <f t="shared" si="0"/>
        <v>12171337523.73587</v>
      </c>
      <c r="G68" s="226">
        <f t="shared" si="1"/>
        <v>4.3643432366277102</v>
      </c>
    </row>
    <row r="69" spans="1:7" ht="16.5" x14ac:dyDescent="0.3">
      <c r="A69" s="215">
        <v>38107</v>
      </c>
      <c r="B69" s="223">
        <f>'[8]Activos '!E70</f>
        <v>177401421095.20331</v>
      </c>
      <c r="C69" s="224">
        <f>'[8]Activos '!H70</f>
        <v>8469230602.8022346</v>
      </c>
      <c r="D69" s="224">
        <f>'[8]Activos '!K70</f>
        <v>55747666152.292084</v>
      </c>
      <c r="E69" s="224">
        <f>'[8]Activos '!AD70</f>
        <v>101489667361.30637</v>
      </c>
      <c r="F69" s="224">
        <f t="shared" si="0"/>
        <v>11694856978.802612</v>
      </c>
      <c r="G69" s="226">
        <f t="shared" si="1"/>
        <v>4.9014256614744678</v>
      </c>
    </row>
    <row r="70" spans="1:7" ht="16.5" x14ac:dyDescent="0.3">
      <c r="A70" s="215">
        <v>38138</v>
      </c>
      <c r="B70" s="223">
        <f>'[8]Activos '!E71</f>
        <v>176980636899.0126</v>
      </c>
      <c r="C70" s="224">
        <f>'[8]Activos '!H71</f>
        <v>9156227920.6414165</v>
      </c>
      <c r="D70" s="224">
        <f>'[8]Activos '!K71</f>
        <v>52937010387.351471</v>
      </c>
      <c r="E70" s="224">
        <f>'[8]Activos '!AD71</f>
        <v>102744855510.63162</v>
      </c>
      <c r="F70" s="224">
        <f t="shared" ref="F70:F133" si="2">B70-SUM(C70:E70)</f>
        <v>12142543080.388092</v>
      </c>
      <c r="G70" s="226">
        <f t="shared" si="1"/>
        <v>3.4044033336272594</v>
      </c>
    </row>
    <row r="71" spans="1:7" ht="16.5" x14ac:dyDescent="0.3">
      <c r="A71" s="215">
        <v>38168</v>
      </c>
      <c r="B71" s="223">
        <f>'[8]Activos '!E72</f>
        <v>179864059078.64529</v>
      </c>
      <c r="C71" s="224">
        <f>'[8]Activos '!H72</f>
        <v>9748786273.7286263</v>
      </c>
      <c r="D71" s="224">
        <f>'[8]Activos '!K72</f>
        <v>54037298019.154617</v>
      </c>
      <c r="E71" s="224">
        <f>'[8]Activos '!AD72</f>
        <v>103512789173.80371</v>
      </c>
      <c r="F71" s="224">
        <f t="shared" si="2"/>
        <v>12565185611.958344</v>
      </c>
      <c r="G71" s="226">
        <f t="shared" si="1"/>
        <v>5.2137084556526991</v>
      </c>
    </row>
    <row r="72" spans="1:7" ht="16.5" x14ac:dyDescent="0.3">
      <c r="A72" s="215">
        <v>38199</v>
      </c>
      <c r="B72" s="223">
        <f>'[8]Activos '!E73</f>
        <v>180352633210.19995</v>
      </c>
      <c r="C72" s="224">
        <f>'[8]Activos '!H73</f>
        <v>8190540892.5622082</v>
      </c>
      <c r="D72" s="224">
        <f>'[8]Activos '!K73</f>
        <v>54445319562.681168</v>
      </c>
      <c r="E72" s="224">
        <f>'[8]Activos '!AD73</f>
        <v>104969474090.18858</v>
      </c>
      <c r="F72" s="224">
        <f t="shared" si="2"/>
        <v>12747298664.768005</v>
      </c>
      <c r="G72" s="226">
        <f t="shared" si="1"/>
        <v>6.4670829763606053</v>
      </c>
    </row>
    <row r="73" spans="1:7" ht="16.5" x14ac:dyDescent="0.3">
      <c r="A73" s="215">
        <v>38230</v>
      </c>
      <c r="B73" s="223">
        <f>'[8]Activos '!E74</f>
        <v>184500938304.09906</v>
      </c>
      <c r="C73" s="224">
        <f>'[8]Activos '!H74</f>
        <v>9111167708.9042339</v>
      </c>
      <c r="D73" s="224">
        <f>'[8]Activos '!K74</f>
        <v>55860269793.970367</v>
      </c>
      <c r="E73" s="224">
        <f>'[8]Activos '!AD74</f>
        <v>105892202005.01866</v>
      </c>
      <c r="F73" s="224">
        <f t="shared" si="2"/>
        <v>13637298796.205811</v>
      </c>
      <c r="G73" s="226">
        <f t="shared" si="1"/>
        <v>8.7236107408651407</v>
      </c>
    </row>
    <row r="74" spans="1:7" ht="16.5" x14ac:dyDescent="0.3">
      <c r="A74" s="215">
        <v>38260</v>
      </c>
      <c r="B74" s="223">
        <f>'[8]Activos '!E75</f>
        <v>186430914613.80969</v>
      </c>
      <c r="C74" s="224">
        <f>'[8]Activos '!H75</f>
        <v>7970051163.5826998</v>
      </c>
      <c r="D74" s="224">
        <f>'[8]Activos '!K75</f>
        <v>58603843784.100876</v>
      </c>
      <c r="E74" s="224">
        <f>'[8]Activos '!AD75</f>
        <v>107053201854.89389</v>
      </c>
      <c r="F74" s="224">
        <f t="shared" si="2"/>
        <v>12803817811.232239</v>
      </c>
      <c r="G74" s="226">
        <f t="shared" si="1"/>
        <v>9.368746019698083</v>
      </c>
    </row>
    <row r="75" spans="1:7" ht="16.5" x14ac:dyDescent="0.3">
      <c r="A75" s="215">
        <v>38291</v>
      </c>
      <c r="B75" s="223">
        <f>'[8]Activos '!E76</f>
        <v>190509587965.66086</v>
      </c>
      <c r="C75" s="224">
        <f>'[8]Activos '!H76</f>
        <v>8978296697.89077</v>
      </c>
      <c r="D75" s="224">
        <f>'[8]Activos '!K76</f>
        <v>60074415929.347244</v>
      </c>
      <c r="E75" s="224">
        <f>'[8]Activos '!AD76</f>
        <v>108246584442.32011</v>
      </c>
      <c r="F75" s="224">
        <f t="shared" si="2"/>
        <v>13210290896.102753</v>
      </c>
      <c r="G75" s="226">
        <f t="shared" si="1"/>
        <v>10.825304993884256</v>
      </c>
    </row>
    <row r="76" spans="1:7" ht="16.5" x14ac:dyDescent="0.3">
      <c r="A76" s="215">
        <v>38321</v>
      </c>
      <c r="B76" s="223">
        <f>'[8]Activos '!E77</f>
        <v>194095512910.0419</v>
      </c>
      <c r="C76" s="224">
        <f>'[8]Activos '!H77</f>
        <v>9081004786.1554203</v>
      </c>
      <c r="D76" s="224">
        <f>'[8]Activos '!K77</f>
        <v>61033746129.962341</v>
      </c>
      <c r="E76" s="224">
        <f>'[8]Activos '!AD77</f>
        <v>109525063322.70979</v>
      </c>
      <c r="F76" s="224">
        <f t="shared" si="2"/>
        <v>14455698671.214325</v>
      </c>
      <c r="G76" s="226">
        <f t="shared" si="1"/>
        <v>10.774176455086737</v>
      </c>
    </row>
    <row r="77" spans="1:7" ht="16.5" x14ac:dyDescent="0.3">
      <c r="A77" s="215">
        <v>38352</v>
      </c>
      <c r="B77" s="223">
        <f>'[8]Activos '!E78</f>
        <v>198510349502.67087</v>
      </c>
      <c r="C77" s="224">
        <f>'[8]Activos '!H78</f>
        <v>10732348387.321613</v>
      </c>
      <c r="D77" s="224">
        <f>'[8]Activos '!K78</f>
        <v>63809314807.389015</v>
      </c>
      <c r="E77" s="224">
        <f>'[8]Activos '!AD78</f>
        <v>109582016417.74899</v>
      </c>
      <c r="F77" s="224">
        <f t="shared" si="2"/>
        <v>14386669890.211243</v>
      </c>
      <c r="G77" s="226">
        <f t="shared" si="1"/>
        <v>11.887039486067707</v>
      </c>
    </row>
    <row r="78" spans="1:7" ht="16.5" x14ac:dyDescent="0.3">
      <c r="A78" s="215">
        <v>38383</v>
      </c>
      <c r="B78" s="223">
        <f>'[8]Activos '!E79</f>
        <v>198458743072.01321</v>
      </c>
      <c r="C78" s="224">
        <f>'[8]Activos '!H79</f>
        <v>9174403074.6872654</v>
      </c>
      <c r="D78" s="224">
        <f>'[8]Activos '!K79</f>
        <v>65503422755.47747</v>
      </c>
      <c r="E78" s="224">
        <f>'[8]Activos '!AD79</f>
        <v>109398876381.79686</v>
      </c>
      <c r="F78" s="224">
        <f t="shared" si="2"/>
        <v>14382040860.051605</v>
      </c>
      <c r="G78" s="226">
        <f t="shared" si="1"/>
        <v>12.325639646867437</v>
      </c>
    </row>
    <row r="79" spans="1:7" ht="16.5" x14ac:dyDescent="0.3">
      <c r="A79" s="215">
        <v>38411</v>
      </c>
      <c r="B79" s="223">
        <f>'[8]Activos '!E80</f>
        <v>195509608127.56763</v>
      </c>
      <c r="C79" s="224">
        <f>'[8]Activos '!H80</f>
        <v>9530950180.5148678</v>
      </c>
      <c r="D79" s="224">
        <f>'[8]Activos '!K80</f>
        <v>62494616929.392639</v>
      </c>
      <c r="E79" s="224">
        <f>'[8]Activos '!AD80</f>
        <v>109530814103.38008</v>
      </c>
      <c r="F79" s="224">
        <f t="shared" si="2"/>
        <v>13953226914.280029</v>
      </c>
      <c r="G79" s="226">
        <f t="shared" si="1"/>
        <v>10.841827621384926</v>
      </c>
    </row>
    <row r="80" spans="1:7" ht="16.5" x14ac:dyDescent="0.3">
      <c r="A80" s="215">
        <v>38442</v>
      </c>
      <c r="B80" s="223">
        <f>'[8]Activos '!E81</f>
        <v>195283581226.50089</v>
      </c>
      <c r="C80" s="224">
        <f>'[8]Activos '!H81</f>
        <v>9724856217.0063095</v>
      </c>
      <c r="D80" s="224">
        <f>'[8]Activos '!K81</f>
        <v>60324725822.690933</v>
      </c>
      <c r="E80" s="224">
        <f>'[8]Activos '!AD81</f>
        <v>110824058181.75961</v>
      </c>
      <c r="F80" s="224">
        <f t="shared" si="2"/>
        <v>14409941005.044037</v>
      </c>
      <c r="G80" s="226">
        <f t="shared" si="1"/>
        <v>9.9966016980710179</v>
      </c>
    </row>
    <row r="81" spans="1:7" ht="16.5" x14ac:dyDescent="0.3">
      <c r="A81" s="215">
        <v>38472</v>
      </c>
      <c r="B81" s="223">
        <f>'[8]Activos '!E82</f>
        <v>199446334777.09103</v>
      </c>
      <c r="C81" s="224">
        <f>'[8]Activos '!H82</f>
        <v>9462844628.9464111</v>
      </c>
      <c r="D81" s="224">
        <f>'[8]Activos '!K82</f>
        <v>64199069265.904121</v>
      </c>
      <c r="E81" s="224">
        <f>'[8]Activos '!AD82</f>
        <v>112027212606.35451</v>
      </c>
      <c r="F81" s="224">
        <f t="shared" si="2"/>
        <v>13757208275.886017</v>
      </c>
      <c r="G81" s="226">
        <f t="shared" si="1"/>
        <v>12.426571075807335</v>
      </c>
    </row>
    <row r="82" spans="1:7" ht="16.5" x14ac:dyDescent="0.3">
      <c r="A82" s="215">
        <v>38503</v>
      </c>
      <c r="B82" s="223">
        <f>'[8]Activos '!E83</f>
        <v>201043983260.90115</v>
      </c>
      <c r="C82" s="224">
        <f>'[8]Activos '!H83</f>
        <v>10356133721.626232</v>
      </c>
      <c r="D82" s="224">
        <f>'[8]Activos '!K83</f>
        <v>63632099917.513405</v>
      </c>
      <c r="E82" s="224">
        <f>'[8]Activos '!AD83</f>
        <v>113242963131.84654</v>
      </c>
      <c r="F82" s="224">
        <f t="shared" si="2"/>
        <v>13812786489.914978</v>
      </c>
      <c r="G82" s="226">
        <f t="shared" ref="G82:G145" si="3">+(B82/B70-1)*100</f>
        <v>13.596598353083911</v>
      </c>
    </row>
    <row r="83" spans="1:7" ht="16.5" x14ac:dyDescent="0.3">
      <c r="A83" s="215">
        <v>38533</v>
      </c>
      <c r="B83" s="223">
        <f>'[8]Activos '!E84</f>
        <v>204638491131.88022</v>
      </c>
      <c r="C83" s="224">
        <f>'[8]Activos '!H84</f>
        <v>9955979710.6341667</v>
      </c>
      <c r="D83" s="224">
        <f>'[8]Activos '!K84</f>
        <v>65616432671.425415</v>
      </c>
      <c r="E83" s="224">
        <f>'[8]Activos '!AD84</f>
        <v>115235969147.24544</v>
      </c>
      <c r="F83" s="224">
        <f t="shared" si="2"/>
        <v>13830109602.575195</v>
      </c>
      <c r="G83" s="226">
        <f t="shared" si="3"/>
        <v>13.773975846059571</v>
      </c>
    </row>
    <row r="84" spans="1:7" ht="16.5" x14ac:dyDescent="0.3">
      <c r="A84" s="215">
        <v>38564</v>
      </c>
      <c r="B84" s="223">
        <f>'[8]Activos '!E85</f>
        <v>204013655791.95691</v>
      </c>
      <c r="C84" s="224">
        <f>'[8]Activos '!H85</f>
        <v>8543966453.7250576</v>
      </c>
      <c r="D84" s="224">
        <f>'[8]Activos '!K85</f>
        <v>65222679845.064911</v>
      </c>
      <c r="E84" s="224">
        <f>'[8]Activos '!AD85</f>
        <v>116091652528.90231</v>
      </c>
      <c r="F84" s="224">
        <f t="shared" si="2"/>
        <v>14155356964.264648</v>
      </c>
      <c r="G84" s="226">
        <f t="shared" si="3"/>
        <v>13.119310852634003</v>
      </c>
    </row>
    <row r="85" spans="1:7" ht="16.5" x14ac:dyDescent="0.3">
      <c r="A85" s="215">
        <v>38595</v>
      </c>
      <c r="B85" s="223">
        <f>'[8]Activos '!E86</f>
        <v>204893123990.91705</v>
      </c>
      <c r="C85" s="224">
        <f>'[8]Activos '!H86</f>
        <v>9031792545.0801086</v>
      </c>
      <c r="D85" s="224">
        <f>'[8]Activos '!K86</f>
        <v>66057342655.65213</v>
      </c>
      <c r="E85" s="224">
        <f>'[8]Activos '!AD86</f>
        <v>116275346879.37703</v>
      </c>
      <c r="F85" s="224">
        <f t="shared" si="2"/>
        <v>13528641910.8078</v>
      </c>
      <c r="G85" s="226">
        <f t="shared" si="3"/>
        <v>11.052618959155147</v>
      </c>
    </row>
    <row r="86" spans="1:7" ht="16.5" x14ac:dyDescent="0.3">
      <c r="A86" s="215">
        <v>38625</v>
      </c>
      <c r="B86" s="223">
        <f>'[8]Activos '!E87</f>
        <v>208732371681.6517</v>
      </c>
      <c r="C86" s="224">
        <f>'[8]Activos '!H87</f>
        <v>9106015473.9742241</v>
      </c>
      <c r="D86" s="224">
        <f>'[8]Activos '!K87</f>
        <v>67394477814.07164</v>
      </c>
      <c r="E86" s="224">
        <f>'[8]Activos '!AD87</f>
        <v>117274398609.83501</v>
      </c>
      <c r="F86" s="224">
        <f t="shared" si="2"/>
        <v>14957479783.770844</v>
      </c>
      <c r="G86" s="226">
        <f t="shared" si="3"/>
        <v>11.962317040625647</v>
      </c>
    </row>
    <row r="87" spans="1:7" ht="16.5" x14ac:dyDescent="0.3">
      <c r="A87" s="215">
        <v>38656</v>
      </c>
      <c r="B87" s="223">
        <f>'[8]Activos '!E88</f>
        <v>212042037007.74915</v>
      </c>
      <c r="C87" s="224">
        <f>'[8]Activos '!H88</f>
        <v>9254512772.6264534</v>
      </c>
      <c r="D87" s="224">
        <f>'[8]Activos '!K88</f>
        <v>68807612955.375015</v>
      </c>
      <c r="E87" s="224">
        <f>'[8]Activos '!AD88</f>
        <v>118976244245.88593</v>
      </c>
      <c r="F87" s="224">
        <f t="shared" si="2"/>
        <v>15003667033.861755</v>
      </c>
      <c r="G87" s="226">
        <f t="shared" si="3"/>
        <v>11.302553993224462</v>
      </c>
    </row>
    <row r="88" spans="1:7" ht="16.5" x14ac:dyDescent="0.3">
      <c r="A88" s="215">
        <v>38686</v>
      </c>
      <c r="B88" s="223">
        <f>'[8]Activos '!E89</f>
        <v>216754533111.71561</v>
      </c>
      <c r="C88" s="224">
        <f>'[8]Activos '!H89</f>
        <v>11196143013.105713</v>
      </c>
      <c r="D88" s="224">
        <f>'[8]Activos '!K89</f>
        <v>70538597491.067444</v>
      </c>
      <c r="E88" s="224">
        <f>'[8]Activos '!AD89</f>
        <v>120803176157.1848</v>
      </c>
      <c r="F88" s="224">
        <f t="shared" si="2"/>
        <v>14216616450.357635</v>
      </c>
      <c r="G88" s="226">
        <f t="shared" si="3"/>
        <v>11.674159727832322</v>
      </c>
    </row>
    <row r="89" spans="1:7" ht="16.5" x14ac:dyDescent="0.3">
      <c r="A89" s="215">
        <v>38717</v>
      </c>
      <c r="B89" s="223">
        <f>'[8]Activos '!E90</f>
        <v>223819231089.96381</v>
      </c>
      <c r="C89" s="224">
        <f>'[8]Activos '!H90</f>
        <v>12220991511.113775</v>
      </c>
      <c r="D89" s="224">
        <f>'[8]Activos '!K90</f>
        <v>72914167966.689545</v>
      </c>
      <c r="E89" s="224">
        <f>'[8]Activos '!AD90</f>
        <v>123366083283.55005</v>
      </c>
      <c r="F89" s="224">
        <f t="shared" si="2"/>
        <v>15317988328.610443</v>
      </c>
      <c r="G89" s="226">
        <f t="shared" si="3"/>
        <v>12.749401555485363</v>
      </c>
    </row>
    <row r="90" spans="1:7" ht="16.5" x14ac:dyDescent="0.3">
      <c r="A90" s="215">
        <v>38748</v>
      </c>
      <c r="B90" s="223">
        <f>'[8]Activos '!E91</f>
        <v>224134984664.92609</v>
      </c>
      <c r="C90" s="224">
        <f>'[8]Activos '!H91</f>
        <v>10906412629.503479</v>
      </c>
      <c r="D90" s="224">
        <f>'[8]Activos '!K91</f>
        <v>74149143642.831909</v>
      </c>
      <c r="E90" s="224">
        <f>'[8]Activos '!AD91</f>
        <v>124816052092.4426</v>
      </c>
      <c r="F90" s="224">
        <f t="shared" si="2"/>
        <v>14263376300.148102</v>
      </c>
      <c r="G90" s="226">
        <f t="shared" si="3"/>
        <v>12.937823345780197</v>
      </c>
    </row>
    <row r="91" spans="1:7" ht="16.5" x14ac:dyDescent="0.3">
      <c r="A91" s="215">
        <v>38776</v>
      </c>
      <c r="B91" s="223">
        <f>'[8]Activos '!E92</f>
        <v>224667068531.95633</v>
      </c>
      <c r="C91" s="224">
        <f>'[8]Activos '!H92</f>
        <v>10356669336.429302</v>
      </c>
      <c r="D91" s="224">
        <f>'[8]Activos '!K92</f>
        <v>73690786827.384415</v>
      </c>
      <c r="E91" s="224">
        <f>'[8]Activos '!AD92</f>
        <v>126803559845.70973</v>
      </c>
      <c r="F91" s="224">
        <f t="shared" si="2"/>
        <v>13816052522.432892</v>
      </c>
      <c r="G91" s="226">
        <f t="shared" si="3"/>
        <v>14.913569048414143</v>
      </c>
    </row>
    <row r="92" spans="1:7" ht="16.5" x14ac:dyDescent="0.3">
      <c r="A92" s="215">
        <v>38807</v>
      </c>
      <c r="B92" s="223">
        <f>'[8]Activos '!E93</f>
        <v>226237603158.9321</v>
      </c>
      <c r="C92" s="224">
        <f>'[8]Activos '!H93</f>
        <v>10555743812.550974</v>
      </c>
      <c r="D92" s="224">
        <f>'[8]Activos '!K93</f>
        <v>74511950969.496246</v>
      </c>
      <c r="E92" s="224">
        <f>'[8]Activos '!AD93</f>
        <v>127050260772.84383</v>
      </c>
      <c r="F92" s="224">
        <f t="shared" si="2"/>
        <v>14119647604.041046</v>
      </c>
      <c r="G92" s="226">
        <f t="shared" si="3"/>
        <v>15.850806165075904</v>
      </c>
    </row>
    <row r="93" spans="1:7" ht="16.5" x14ac:dyDescent="0.3">
      <c r="A93" s="215">
        <v>38837</v>
      </c>
      <c r="B93" s="223">
        <f>'[8]Activos '!E94</f>
        <v>227056364130.57227</v>
      </c>
      <c r="C93" s="224">
        <f>'[8]Activos '!H94</f>
        <v>11686405561.402859</v>
      </c>
      <c r="D93" s="224">
        <f>'[8]Activos '!K94</f>
        <v>69582847879.409409</v>
      </c>
      <c r="E93" s="224">
        <f>'[8]Activos '!AD94</f>
        <v>131069578751.11702</v>
      </c>
      <c r="F93" s="224">
        <f t="shared" si="2"/>
        <v>14717531938.642975</v>
      </c>
      <c r="G93" s="226">
        <f t="shared" si="3"/>
        <v>13.843337549591617</v>
      </c>
    </row>
    <row r="94" spans="1:7" ht="16.5" x14ac:dyDescent="0.3">
      <c r="A94" s="215">
        <v>38868</v>
      </c>
      <c r="B94" s="223">
        <f>'[8]Activos '!E95</f>
        <v>227259956540.64441</v>
      </c>
      <c r="C94" s="224">
        <f>'[8]Activos '!H95</f>
        <v>9942820776.8657932</v>
      </c>
      <c r="D94" s="224">
        <f>'[8]Activos '!K95</f>
        <v>67270113654.245712</v>
      </c>
      <c r="E94" s="224">
        <f>'[8]Activos '!AD95</f>
        <v>135392225352.5295</v>
      </c>
      <c r="F94" s="224">
        <f t="shared" si="2"/>
        <v>14654796757.003418</v>
      </c>
      <c r="G94" s="226">
        <f t="shared" si="3"/>
        <v>13.039919352235451</v>
      </c>
    </row>
    <row r="95" spans="1:7" ht="16.5" x14ac:dyDescent="0.3">
      <c r="A95" s="215">
        <v>38898</v>
      </c>
      <c r="B95" s="223">
        <f>'[8]Activos '!E96</f>
        <v>233616224831.18405</v>
      </c>
      <c r="C95" s="224">
        <f>'[8]Activos '!H96</f>
        <v>10275865677.764233</v>
      </c>
      <c r="D95" s="224">
        <f>'[8]Activos '!K96</f>
        <v>65914912795.269569</v>
      </c>
      <c r="E95" s="224">
        <f>'[8]Activos '!AD96</f>
        <v>139637228881.19904</v>
      </c>
      <c r="F95" s="224">
        <f t="shared" si="2"/>
        <v>17788217476.951202</v>
      </c>
      <c r="G95" s="226">
        <f t="shared" si="3"/>
        <v>14.160451212782355</v>
      </c>
    </row>
    <row r="96" spans="1:7" ht="16.5" x14ac:dyDescent="0.3">
      <c r="A96" s="215">
        <v>38929</v>
      </c>
      <c r="B96" s="223">
        <f>'[8]Activos '!E97</f>
        <v>233422783758.57745</v>
      </c>
      <c r="C96" s="224">
        <f>'[8]Activos '!H97</f>
        <v>11139486097.370583</v>
      </c>
      <c r="D96" s="224">
        <f>'[8]Activos '!K97</f>
        <v>62325425502.113136</v>
      </c>
      <c r="E96" s="224">
        <f>'[8]Activos '!AD97</f>
        <v>142703071433.81836</v>
      </c>
      <c r="F96" s="224">
        <f t="shared" si="2"/>
        <v>17254800725.275391</v>
      </c>
      <c r="G96" s="226">
        <f t="shared" si="3"/>
        <v>14.415274238608088</v>
      </c>
    </row>
    <row r="97" spans="1:7" ht="16.5" x14ac:dyDescent="0.3">
      <c r="A97" s="215">
        <v>38960</v>
      </c>
      <c r="B97" s="223">
        <f>'[8]Activos '!E98</f>
        <v>236221853309.71844</v>
      </c>
      <c r="C97" s="224">
        <f>'[8]Activos '!H98</f>
        <v>11450050576.383072</v>
      </c>
      <c r="D97" s="224">
        <f>'[8]Activos '!K98</f>
        <v>62562801429.694244</v>
      </c>
      <c r="E97" s="224">
        <f>'[8]Activos '!AD98</f>
        <v>145240493404.18637</v>
      </c>
      <c r="F97" s="224">
        <f t="shared" si="2"/>
        <v>16968507899.454773</v>
      </c>
      <c r="G97" s="226">
        <f t="shared" si="3"/>
        <v>15.290278516223022</v>
      </c>
    </row>
    <row r="98" spans="1:7" ht="16.5" x14ac:dyDescent="0.3">
      <c r="A98" s="215">
        <v>38990</v>
      </c>
      <c r="B98" s="223">
        <f>'[8]Activos '!E99</f>
        <v>235462303892.37277</v>
      </c>
      <c r="C98" s="224">
        <f>'[8]Activos '!H99</f>
        <v>11704937247.096136</v>
      </c>
      <c r="D98" s="224">
        <f>'[8]Activos '!K99</f>
        <v>58249876486.308212</v>
      </c>
      <c r="E98" s="224">
        <f>'[8]Activos '!AD99</f>
        <v>148722447241.39816</v>
      </c>
      <c r="F98" s="224">
        <f t="shared" si="2"/>
        <v>16785042917.570282</v>
      </c>
      <c r="G98" s="226">
        <f t="shared" si="3"/>
        <v>12.805839360407511</v>
      </c>
    </row>
    <row r="99" spans="1:7" ht="16.5" x14ac:dyDescent="0.3">
      <c r="A99" s="215">
        <v>39021</v>
      </c>
      <c r="B99" s="223">
        <f>'[8]Activos '!E100</f>
        <v>240091712827.6698</v>
      </c>
      <c r="C99" s="224">
        <f>'[8]Activos '!H100</f>
        <v>10964688626.124802</v>
      </c>
      <c r="D99" s="224">
        <f>'[8]Activos '!K100</f>
        <v>60093076087.103264</v>
      </c>
      <c r="E99" s="224">
        <f>'[8]Activos '!AD100</f>
        <v>151688393845.93225</v>
      </c>
      <c r="F99" s="224">
        <f t="shared" si="2"/>
        <v>17345554268.509491</v>
      </c>
      <c r="G99" s="226">
        <f t="shared" si="3"/>
        <v>13.228356139068588</v>
      </c>
    </row>
    <row r="100" spans="1:7" ht="16.5" x14ac:dyDescent="0.3">
      <c r="A100" s="215">
        <v>39051</v>
      </c>
      <c r="B100" s="223">
        <f>'[8]Activos '!E101</f>
        <v>244437439570.13113</v>
      </c>
      <c r="C100" s="224">
        <f>'[8]Activos '!H101</f>
        <v>11053822038.385311</v>
      </c>
      <c r="D100" s="224">
        <f>'[8]Activos '!K101</f>
        <v>58920198877.01973</v>
      </c>
      <c r="E100" s="224">
        <f>'[8]Activos '!AD101</f>
        <v>155425066944.46365</v>
      </c>
      <c r="F100" s="224">
        <f t="shared" si="2"/>
        <v>19038351710.262421</v>
      </c>
      <c r="G100" s="226">
        <f t="shared" si="3"/>
        <v>12.771546717386407</v>
      </c>
    </row>
    <row r="101" spans="1:7" ht="16.5" x14ac:dyDescent="0.3">
      <c r="A101" s="215">
        <v>39082</v>
      </c>
      <c r="B101" s="223">
        <f>'[8]Activos '!E102</f>
        <v>248912434116.65381</v>
      </c>
      <c r="C101" s="224">
        <f>'[8]Activos '!H102</f>
        <v>12889251841.481106</v>
      </c>
      <c r="D101" s="224">
        <f>'[8]Activos '!K102</f>
        <v>60109491025.443283</v>
      </c>
      <c r="E101" s="224">
        <f>'[8]Activos '!AD102</f>
        <v>157900629850.57437</v>
      </c>
      <c r="F101" s="224">
        <f t="shared" si="2"/>
        <v>18013061399.155029</v>
      </c>
      <c r="G101" s="226">
        <f t="shared" si="3"/>
        <v>11.211370401234122</v>
      </c>
    </row>
    <row r="102" spans="1:7" ht="16.5" x14ac:dyDescent="0.3">
      <c r="A102" s="215">
        <v>39113</v>
      </c>
      <c r="B102" s="223">
        <f>'[8]Activos '!E103</f>
        <v>245936663855.4971</v>
      </c>
      <c r="C102" s="224">
        <f>'[8]Activos '!H103</f>
        <v>13173002516.495855</v>
      </c>
      <c r="D102" s="224">
        <f>'[8]Activos '!K103</f>
        <v>56787618013.814285</v>
      </c>
      <c r="E102" s="224">
        <f>'[8]Activos '!AD103</f>
        <v>158896054553.13077</v>
      </c>
      <c r="F102" s="224">
        <f t="shared" si="2"/>
        <v>17079988772.056183</v>
      </c>
      <c r="G102" s="226">
        <f t="shared" si="3"/>
        <v>9.7270308886244337</v>
      </c>
    </row>
    <row r="103" spans="1:7" ht="16.5" x14ac:dyDescent="0.3">
      <c r="A103" s="215">
        <v>39141</v>
      </c>
      <c r="B103" s="223">
        <f>'[8]Activos '!E104</f>
        <v>252602018187.5697</v>
      </c>
      <c r="C103" s="224">
        <f>'[8]Activos '!H104</f>
        <v>15404965429.436436</v>
      </c>
      <c r="D103" s="224">
        <f>'[8]Activos '!K104</f>
        <v>56711005111.005203</v>
      </c>
      <c r="E103" s="224">
        <f>'[8]Activos '!AD104</f>
        <v>161465640822.59708</v>
      </c>
      <c r="F103" s="224">
        <f t="shared" si="2"/>
        <v>19020406824.531006</v>
      </c>
      <c r="G103" s="226">
        <f t="shared" si="3"/>
        <v>12.433931611850779</v>
      </c>
    </row>
    <row r="104" spans="1:7" ht="16.5" x14ac:dyDescent="0.3">
      <c r="A104" s="215">
        <v>39172</v>
      </c>
      <c r="B104" s="223">
        <f>'[8]Activos '!E105</f>
        <v>254113687834.65945</v>
      </c>
      <c r="C104" s="224">
        <f>'[8]Activos '!H105</f>
        <v>15515699402.704954</v>
      </c>
      <c r="D104" s="224">
        <f>'[8]Activos '!K105</f>
        <v>54490668778.340508</v>
      </c>
      <c r="E104" s="224">
        <f>'[8]Activos '!AD105</f>
        <v>164533575250.51886</v>
      </c>
      <c r="F104" s="224">
        <f t="shared" si="2"/>
        <v>19573744403.095123</v>
      </c>
      <c r="G104" s="226">
        <f t="shared" si="3"/>
        <v>12.321596536781021</v>
      </c>
    </row>
    <row r="105" spans="1:7" ht="16.5" x14ac:dyDescent="0.3">
      <c r="A105" s="215">
        <v>39202</v>
      </c>
      <c r="B105" s="223">
        <f>'[8]Activos '!E106</f>
        <v>258124211796.14304</v>
      </c>
      <c r="C105" s="224">
        <f>'[8]Activos '!H106</f>
        <v>17463265352.600285</v>
      </c>
      <c r="D105" s="224">
        <f>'[8]Activos '!K106</f>
        <v>53100812546.949287</v>
      </c>
      <c r="E105" s="224">
        <f>'[8]Activos '!AD106</f>
        <v>166758031831.88309</v>
      </c>
      <c r="F105" s="224">
        <f t="shared" si="2"/>
        <v>20802102064.710358</v>
      </c>
      <c r="G105" s="226">
        <f t="shared" si="3"/>
        <v>13.682879043947317</v>
      </c>
    </row>
    <row r="106" spans="1:7" ht="16.5" x14ac:dyDescent="0.3">
      <c r="A106" s="215">
        <v>39233</v>
      </c>
      <c r="B106" s="223">
        <f>'[8]Activos '!E107</f>
        <v>257285625878.66467</v>
      </c>
      <c r="C106" s="224">
        <f>'[8]Activos '!H107</f>
        <v>14036246607.651207</v>
      </c>
      <c r="D106" s="224">
        <f>'[8]Activos '!K107</f>
        <v>53562307687.564903</v>
      </c>
      <c r="E106" s="224">
        <f>'[8]Activos '!AD107</f>
        <v>171068194709.98837</v>
      </c>
      <c r="F106" s="224">
        <f t="shared" si="2"/>
        <v>18618876873.460205</v>
      </c>
      <c r="G106" s="226">
        <f t="shared" si="3"/>
        <v>13.212036909216906</v>
      </c>
    </row>
    <row r="107" spans="1:7" ht="16.5" x14ac:dyDescent="0.3">
      <c r="A107" s="215">
        <v>39263</v>
      </c>
      <c r="B107" s="223">
        <f>'[8]Activos '!E108</f>
        <v>261667682829.49014</v>
      </c>
      <c r="C107" s="224">
        <f>'[8]Activos '!H108</f>
        <v>14732015233.054531</v>
      </c>
      <c r="D107" s="224">
        <f>'[8]Activos '!K108</f>
        <v>53863563222.03949</v>
      </c>
      <c r="E107" s="224">
        <f>'[8]Activos '!AD108</f>
        <v>173923354531.44278</v>
      </c>
      <c r="F107" s="224">
        <f t="shared" si="2"/>
        <v>19148749842.953339</v>
      </c>
      <c r="G107" s="226">
        <f t="shared" si="3"/>
        <v>12.00749563459329</v>
      </c>
    </row>
    <row r="108" spans="1:7" ht="16.5" x14ac:dyDescent="0.3">
      <c r="A108" s="215">
        <v>39294</v>
      </c>
      <c r="B108" s="223">
        <f>'[8]Activos '!E109</f>
        <v>263645432444.05313</v>
      </c>
      <c r="C108" s="224">
        <f>'[8]Activos '!H109</f>
        <v>13194715123.047832</v>
      </c>
      <c r="D108" s="224">
        <f>'[8]Activos '!K109</f>
        <v>54546354129.90229</v>
      </c>
      <c r="E108" s="224">
        <f>'[8]Activos '!AD109</f>
        <v>176734766543.24741</v>
      </c>
      <c r="F108" s="224">
        <f t="shared" si="2"/>
        <v>19169596647.855621</v>
      </c>
      <c r="G108" s="226">
        <f t="shared" si="3"/>
        <v>12.947600143752069</v>
      </c>
    </row>
    <row r="109" spans="1:7" ht="16.5" x14ac:dyDescent="0.3">
      <c r="A109" s="215">
        <v>39325</v>
      </c>
      <c r="B109" s="223">
        <f>'[8]Activos '!E110</f>
        <v>266305567814.43054</v>
      </c>
      <c r="C109" s="224">
        <f>'[8]Activos '!H110</f>
        <v>13517952182.712988</v>
      </c>
      <c r="D109" s="224">
        <f>'[8]Activos '!K110</f>
        <v>53474958829.032806</v>
      </c>
      <c r="E109" s="224">
        <f>'[8]Activos '!AD110</f>
        <v>180042789743.61301</v>
      </c>
      <c r="F109" s="224">
        <f t="shared" si="2"/>
        <v>19269867059.071747</v>
      </c>
      <c r="G109" s="226">
        <f t="shared" si="3"/>
        <v>12.735364693489348</v>
      </c>
    </row>
    <row r="110" spans="1:7" ht="16.5" x14ac:dyDescent="0.3">
      <c r="A110" s="215">
        <v>39355</v>
      </c>
      <c r="B110" s="223">
        <f>'[8]Activos '!E111</f>
        <v>270278580168.56024</v>
      </c>
      <c r="C110" s="224">
        <f>'[8]Activos '!H111</f>
        <v>14397806742.400671</v>
      </c>
      <c r="D110" s="224">
        <f>'[8]Activos '!K111</f>
        <v>51106518164.507355</v>
      </c>
      <c r="E110" s="224">
        <f>'[8]Activos '!AD111</f>
        <v>184054539107.61523</v>
      </c>
      <c r="F110" s="224">
        <f t="shared" si="2"/>
        <v>20719716154.036987</v>
      </c>
      <c r="G110" s="226">
        <f t="shared" si="3"/>
        <v>14.786348260697224</v>
      </c>
    </row>
    <row r="111" spans="1:7" ht="16.5" x14ac:dyDescent="0.3">
      <c r="A111" s="215">
        <v>39386</v>
      </c>
      <c r="B111" s="223">
        <f>'[8]Activos '!E112</f>
        <v>275014958553.66962</v>
      </c>
      <c r="C111" s="224">
        <f>'[8]Activos '!H112</f>
        <v>15197053364.253258</v>
      </c>
      <c r="D111" s="224">
        <f>'[8]Activos '!K112</f>
        <v>51775234436.927879</v>
      </c>
      <c r="E111" s="224">
        <f>'[8]Activos '!AD112</f>
        <v>188265913277.70193</v>
      </c>
      <c r="F111" s="224">
        <f t="shared" si="2"/>
        <v>19776757474.78656</v>
      </c>
      <c r="G111" s="226">
        <f t="shared" si="3"/>
        <v>14.545793902960158</v>
      </c>
    </row>
    <row r="112" spans="1:7" ht="16.5" x14ac:dyDescent="0.3">
      <c r="A112" s="215">
        <v>39416</v>
      </c>
      <c r="B112" s="223">
        <f>'[8]Activos '!E113</f>
        <v>281865906432.30414</v>
      </c>
      <c r="C112" s="224">
        <f>'[8]Activos '!H113</f>
        <v>19533882044.065262</v>
      </c>
      <c r="D112" s="224">
        <f>'[8]Activos '!K113</f>
        <v>51295276556.042435</v>
      </c>
      <c r="E112" s="224">
        <f>'[8]Activos '!AD113</f>
        <v>191703335682.47705</v>
      </c>
      <c r="F112" s="224">
        <f t="shared" si="2"/>
        <v>19333412149.719391</v>
      </c>
      <c r="G112" s="226">
        <f t="shared" si="3"/>
        <v>15.312084322268671</v>
      </c>
    </row>
    <row r="113" spans="1:7" ht="16.5" x14ac:dyDescent="0.3">
      <c r="A113" s="215">
        <v>39447</v>
      </c>
      <c r="B113" s="223">
        <f>'[8]Activos '!E114</f>
        <v>283517675983.47223</v>
      </c>
      <c r="C113" s="224">
        <f>'[8]Activos '!H114</f>
        <v>17724411384.009995</v>
      </c>
      <c r="D113" s="224">
        <f>'[8]Activos '!K114</f>
        <v>53439635031.29731</v>
      </c>
      <c r="E113" s="224">
        <f>'[8]Activos '!AD114</f>
        <v>192031380605.4964</v>
      </c>
      <c r="F113" s="224">
        <f t="shared" si="2"/>
        <v>20322248962.668518</v>
      </c>
      <c r="G113" s="226">
        <f t="shared" si="3"/>
        <v>13.902576618812269</v>
      </c>
    </row>
    <row r="114" spans="1:7" ht="16.5" x14ac:dyDescent="0.3">
      <c r="A114" s="215">
        <v>39478</v>
      </c>
      <c r="B114" s="223">
        <f>'[8]Activos '!E115</f>
        <v>284237732207.85651</v>
      </c>
      <c r="C114" s="224">
        <f>'[8]Activos '!H115</f>
        <v>16892535558.824259</v>
      </c>
      <c r="D114" s="224">
        <f>'[8]Activos '!K115</f>
        <v>53164098659.127571</v>
      </c>
      <c r="E114" s="224">
        <f>'[8]Activos '!AD115</f>
        <v>191432800152.77939</v>
      </c>
      <c r="F114" s="224">
        <f t="shared" si="2"/>
        <v>22748297837.125305</v>
      </c>
      <c r="G114" s="226">
        <f t="shared" si="3"/>
        <v>15.573549609042292</v>
      </c>
    </row>
    <row r="115" spans="1:7" ht="16.5" x14ac:dyDescent="0.3">
      <c r="A115" s="215">
        <v>39507</v>
      </c>
      <c r="B115" s="223">
        <f>'[8]Activos '!E116</f>
        <v>282460999864.45685</v>
      </c>
      <c r="C115" s="224">
        <f>'[8]Activos '!H116</f>
        <v>16979433177.055634</v>
      </c>
      <c r="D115" s="224">
        <f>'[8]Activos '!K116</f>
        <v>52137894928.025078</v>
      </c>
      <c r="E115" s="224">
        <f>'[8]Activos '!AD116</f>
        <v>192488470667.53821</v>
      </c>
      <c r="F115" s="224">
        <f t="shared" si="2"/>
        <v>20855201091.837921</v>
      </c>
      <c r="G115" s="226">
        <f t="shared" si="3"/>
        <v>11.820563387072912</v>
      </c>
    </row>
    <row r="116" spans="1:7" ht="16.5" x14ac:dyDescent="0.3">
      <c r="A116" s="215">
        <v>39538</v>
      </c>
      <c r="B116" s="223">
        <f>'[8]Activos '!E117</f>
        <v>281378990886.53436</v>
      </c>
      <c r="C116" s="224">
        <f>'[8]Activos '!H117</f>
        <v>14854574507.368235</v>
      </c>
      <c r="D116" s="224">
        <f>'[8]Activos '!K117</f>
        <v>52509794277.678558</v>
      </c>
      <c r="E116" s="224">
        <f>'[8]Activos '!AD117</f>
        <v>193389719057.47443</v>
      </c>
      <c r="F116" s="224">
        <f t="shared" si="2"/>
        <v>20624903044.013153</v>
      </c>
      <c r="G116" s="226">
        <f t="shared" si="3"/>
        <v>10.729568833621927</v>
      </c>
    </row>
    <row r="117" spans="1:7" ht="16.5" x14ac:dyDescent="0.3">
      <c r="A117" s="215">
        <v>39568</v>
      </c>
      <c r="B117" s="223">
        <f>'[8]Activos '!E118</f>
        <v>286527082619.96686</v>
      </c>
      <c r="C117" s="224">
        <f>'[8]Activos '!H118</f>
        <v>18796935743.211887</v>
      </c>
      <c r="D117" s="224">
        <f>'[8]Activos '!K118</f>
        <v>52275280716.364449</v>
      </c>
      <c r="E117" s="224">
        <f>'[8]Activos '!AD118</f>
        <v>194434705501.1163</v>
      </c>
      <c r="F117" s="224">
        <f t="shared" si="2"/>
        <v>21020160659.274231</v>
      </c>
      <c r="G117" s="226">
        <f t="shared" si="3"/>
        <v>11.003567091279054</v>
      </c>
    </row>
    <row r="118" spans="1:7" ht="16.5" x14ac:dyDescent="0.3">
      <c r="A118" s="215">
        <v>39599</v>
      </c>
      <c r="B118" s="223">
        <f>'[8]Activos '!E119</f>
        <v>285263912288.70929</v>
      </c>
      <c r="C118" s="224">
        <f>'[8]Activos '!H119</f>
        <v>15122413848.104109</v>
      </c>
      <c r="D118" s="224">
        <f>'[8]Activos '!K119</f>
        <v>52854664178.166252</v>
      </c>
      <c r="E118" s="224">
        <f>'[8]Activos '!AD119</f>
        <v>196045496379.61926</v>
      </c>
      <c r="F118" s="224">
        <f t="shared" si="2"/>
        <v>21241337882.819672</v>
      </c>
      <c r="G118" s="226">
        <f t="shared" si="3"/>
        <v>10.874407116408102</v>
      </c>
    </row>
    <row r="119" spans="1:7" ht="16.5" x14ac:dyDescent="0.3">
      <c r="A119" s="215">
        <v>39629</v>
      </c>
      <c r="B119" s="223">
        <f>'[8]Activos '!E120</f>
        <v>291629226781.49823</v>
      </c>
      <c r="C119" s="224">
        <f>'[8]Activos '!H120</f>
        <v>17204325489.668285</v>
      </c>
      <c r="D119" s="224">
        <f>'[8]Activos '!K120</f>
        <v>52503400496.515228</v>
      </c>
      <c r="E119" s="224">
        <f>'[8]Activos '!AD120</f>
        <v>200251391338.8299</v>
      </c>
      <c r="F119" s="224">
        <f t="shared" si="2"/>
        <v>21670109456.484802</v>
      </c>
      <c r="G119" s="226">
        <f t="shared" si="3"/>
        <v>11.450227107919876</v>
      </c>
    </row>
    <row r="120" spans="1:7" ht="16.5" x14ac:dyDescent="0.3">
      <c r="A120" s="215">
        <v>39660</v>
      </c>
      <c r="B120" s="223">
        <f>'[8]Activos '!E121</f>
        <v>290771178588.35785</v>
      </c>
      <c r="C120" s="224">
        <f>'[8]Activos '!H121</f>
        <v>16359040624.63604</v>
      </c>
      <c r="D120" s="224">
        <f>'[8]Activos '!K121</f>
        <v>51756538703.500107</v>
      </c>
      <c r="E120" s="224">
        <f>'[8]Activos '!AD121</f>
        <v>202165489538.35052</v>
      </c>
      <c r="F120" s="224">
        <f t="shared" si="2"/>
        <v>20490109721.871185</v>
      </c>
      <c r="G120" s="226">
        <f t="shared" si="3"/>
        <v>10.288722202710998</v>
      </c>
    </row>
    <row r="121" spans="1:7" ht="16.5" x14ac:dyDescent="0.3">
      <c r="A121" s="215">
        <v>39691</v>
      </c>
      <c r="B121" s="223">
        <f>'[8]Activos '!E122</f>
        <v>294335310495.1676</v>
      </c>
      <c r="C121" s="224">
        <f>'[8]Activos '!H122</f>
        <v>18337895751.215511</v>
      </c>
      <c r="D121" s="224">
        <f>'[8]Activos '!K122</f>
        <v>50271104030.24794</v>
      </c>
      <c r="E121" s="224">
        <f>'[8]Activos '!AD122</f>
        <v>204381866292.43564</v>
      </c>
      <c r="F121" s="224">
        <f t="shared" si="2"/>
        <v>21344444421.268494</v>
      </c>
      <c r="G121" s="226">
        <f t="shared" si="3"/>
        <v>10.525406175611396</v>
      </c>
    </row>
    <row r="122" spans="1:7" ht="16.5" x14ac:dyDescent="0.3">
      <c r="A122" s="215">
        <v>39721</v>
      </c>
      <c r="B122" s="223">
        <f>'[8]Activos '!E123</f>
        <v>300432082727.31903</v>
      </c>
      <c r="C122" s="224">
        <f>'[8]Activos '!H123</f>
        <v>19525112434.081421</v>
      </c>
      <c r="D122" s="224">
        <f>'[8]Activos '!K123</f>
        <v>50517669217.339531</v>
      </c>
      <c r="E122" s="224">
        <f>'[8]Activos '!AD123</f>
        <v>208448589275.04239</v>
      </c>
      <c r="F122" s="224">
        <f t="shared" si="2"/>
        <v>21940711800.855652</v>
      </c>
      <c r="G122" s="226">
        <f t="shared" si="3"/>
        <v>11.156452923481197</v>
      </c>
    </row>
    <row r="123" spans="1:7" ht="16.5" x14ac:dyDescent="0.3">
      <c r="A123" s="215">
        <v>39752</v>
      </c>
      <c r="B123" s="223">
        <f>'[8]Activos '!E124</f>
        <v>304485813718.7019</v>
      </c>
      <c r="C123" s="224">
        <f>'[8]Activos '!H124</f>
        <v>20940624938.350826</v>
      </c>
      <c r="D123" s="224">
        <f>'[8]Activos '!K124</f>
        <v>49777585795.77298</v>
      </c>
      <c r="E123" s="224">
        <f>'[8]Activos '!AD124</f>
        <v>213060163845.5957</v>
      </c>
      <c r="F123" s="224">
        <f t="shared" si="2"/>
        <v>20707439138.982422</v>
      </c>
      <c r="G123" s="226">
        <f t="shared" si="3"/>
        <v>10.716091706437481</v>
      </c>
    </row>
    <row r="124" spans="1:7" ht="16.5" x14ac:dyDescent="0.3">
      <c r="A124" s="215">
        <v>39782</v>
      </c>
      <c r="B124" s="223">
        <f>'[8]Activos '!E125</f>
        <v>312586537833.53387</v>
      </c>
      <c r="C124" s="224">
        <f>'[8]Activos '!H125</f>
        <v>24450866566.444317</v>
      </c>
      <c r="D124" s="224">
        <f>'[8]Activos '!K125</f>
        <v>51542377673.257805</v>
      </c>
      <c r="E124" s="224">
        <f>'[8]Activos '!AD125</f>
        <v>216086932931.76163</v>
      </c>
      <c r="F124" s="224">
        <f t="shared" si="2"/>
        <v>20506360662.070129</v>
      </c>
      <c r="G124" s="226">
        <f t="shared" si="3"/>
        <v>10.899023507338557</v>
      </c>
    </row>
    <row r="125" spans="1:7" ht="16.5" x14ac:dyDescent="0.3">
      <c r="A125" s="215">
        <v>39813</v>
      </c>
      <c r="B125" s="223">
        <f>'[8]Activos '!E126</f>
        <v>314163885448.89819</v>
      </c>
      <c r="C125" s="224">
        <f>'[8]Activos '!H126</f>
        <v>22415881450.548359</v>
      </c>
      <c r="D125" s="224">
        <f>'[8]Activos '!K126</f>
        <v>56366317983.651657</v>
      </c>
      <c r="E125" s="224">
        <f>'[8]Activos '!AD126</f>
        <v>214972410868.23621</v>
      </c>
      <c r="F125" s="224">
        <f t="shared" si="2"/>
        <v>20409275146.461975</v>
      </c>
      <c r="G125" s="226">
        <f t="shared" si="3"/>
        <v>10.809276479542152</v>
      </c>
    </row>
    <row r="126" spans="1:7" ht="16.5" x14ac:dyDescent="0.3">
      <c r="A126" s="215">
        <v>39844</v>
      </c>
      <c r="B126" s="223">
        <f>'[8]Activos '!E127</f>
        <v>318938584056.03278</v>
      </c>
      <c r="C126" s="224">
        <f>'[8]Activos '!H127</f>
        <v>24464370597.489758</v>
      </c>
      <c r="D126" s="224">
        <f>'[8]Activos '!K127</f>
        <v>59296132413.984314</v>
      </c>
      <c r="E126" s="224">
        <f>'[8]Activos '!AD127</f>
        <v>214078072635.04373</v>
      </c>
      <c r="F126" s="224">
        <f t="shared" si="2"/>
        <v>21100008409.514954</v>
      </c>
      <c r="G126" s="226">
        <f t="shared" si="3"/>
        <v>12.208390342349173</v>
      </c>
    </row>
    <row r="127" spans="1:7" ht="16.5" x14ac:dyDescent="0.3">
      <c r="A127" s="215">
        <v>39872</v>
      </c>
      <c r="B127" s="223">
        <f>'[8]Activos '!E128</f>
        <v>319853987114.45709</v>
      </c>
      <c r="C127" s="224">
        <f>'[8]Activos '!H128</f>
        <v>23868305235.954571</v>
      </c>
      <c r="D127" s="224">
        <f>'[8]Activos '!K128</f>
        <v>60557183185.045021</v>
      </c>
      <c r="E127" s="224">
        <f>'[8]Activos '!AD128</f>
        <v>212690239665.91315</v>
      </c>
      <c r="F127" s="224">
        <f t="shared" si="2"/>
        <v>22738259027.544373</v>
      </c>
      <c r="G127" s="226">
        <f t="shared" si="3"/>
        <v>13.238283256075656</v>
      </c>
    </row>
    <row r="128" spans="1:7" ht="16.5" x14ac:dyDescent="0.3">
      <c r="A128" s="215">
        <v>39903</v>
      </c>
      <c r="B128" s="223">
        <f>'[8]Activos '!E129</f>
        <v>317586607466.95197</v>
      </c>
      <c r="C128" s="224">
        <f>'[8]Activos '!H129</f>
        <v>22713017911.45541</v>
      </c>
      <c r="D128" s="224">
        <f>'[8]Activos '!K129</f>
        <v>62847956914.376282</v>
      </c>
      <c r="E128" s="224">
        <f>'[8]Activos '!AD129</f>
        <v>210972083970.8299</v>
      </c>
      <c r="F128" s="224">
        <f t="shared" si="2"/>
        <v>21053548670.290344</v>
      </c>
      <c r="G128" s="226">
        <f t="shared" si="3"/>
        <v>12.867917560703134</v>
      </c>
    </row>
    <row r="129" spans="1:7" ht="16.5" x14ac:dyDescent="0.3">
      <c r="A129" s="215">
        <v>39933</v>
      </c>
      <c r="B129" s="223">
        <f>'[8]Activos '!E130</f>
        <v>318376692726.17871</v>
      </c>
      <c r="C129" s="224">
        <f>'[8]Activos '!H130</f>
        <v>21527484401.531418</v>
      </c>
      <c r="D129" s="224">
        <f>'[8]Activos '!K130</f>
        <v>64529970602.634659</v>
      </c>
      <c r="E129" s="224">
        <f>'[8]Activos '!AD130</f>
        <v>210507075269.69547</v>
      </c>
      <c r="F129" s="224">
        <f t="shared" si="2"/>
        <v>21812162452.317139</v>
      </c>
      <c r="G129" s="226">
        <f t="shared" si="3"/>
        <v>11.115741595866989</v>
      </c>
    </row>
    <row r="130" spans="1:7" ht="16.5" x14ac:dyDescent="0.3">
      <c r="A130" s="215">
        <v>39964</v>
      </c>
      <c r="B130" s="223">
        <f>'[8]Activos '!E131</f>
        <v>318095464867.84796</v>
      </c>
      <c r="C130" s="224">
        <f>'[8]Activos '!H131</f>
        <v>19646126272.426865</v>
      </c>
      <c r="D130" s="224">
        <f>'[8]Activos '!K131</f>
        <v>63415989679.175385</v>
      </c>
      <c r="E130" s="224">
        <f>'[8]Activos '!AD131</f>
        <v>213406125200.51489</v>
      </c>
      <c r="F130" s="224">
        <f t="shared" si="2"/>
        <v>21627223715.730835</v>
      </c>
      <c r="G130" s="226">
        <f t="shared" si="3"/>
        <v>11.509185412107303</v>
      </c>
    </row>
    <row r="131" spans="1:7" ht="16.5" x14ac:dyDescent="0.3">
      <c r="A131" s="215">
        <v>39994</v>
      </c>
      <c r="B131" s="223">
        <f>'[8]Activos '!E132</f>
        <v>323185018330.09027</v>
      </c>
      <c r="C131" s="224">
        <f>'[8]Activos '!H132</f>
        <v>23391669770.653999</v>
      </c>
      <c r="D131" s="224">
        <f>'[8]Activos '!K132</f>
        <v>64698681856.949905</v>
      </c>
      <c r="E131" s="224">
        <f>'[8]Activos '!AD132</f>
        <v>213738468107.72299</v>
      </c>
      <c r="F131" s="224">
        <f t="shared" si="2"/>
        <v>21356198594.763367</v>
      </c>
      <c r="G131" s="226">
        <f t="shared" si="3"/>
        <v>10.820517510144857</v>
      </c>
    </row>
    <row r="132" spans="1:7" ht="16.5" x14ac:dyDescent="0.3">
      <c r="A132" s="215">
        <v>40025</v>
      </c>
      <c r="B132" s="223">
        <f>'[8]Activos '!E133</f>
        <v>321366554502.28876</v>
      </c>
      <c r="C132" s="224">
        <f>'[8]Activos '!H133</f>
        <v>22287107178.263153</v>
      </c>
      <c r="D132" s="224">
        <f>'[8]Activos '!K133</f>
        <v>64079923717.949043</v>
      </c>
      <c r="E132" s="224">
        <f>'[8]Activos '!AD133</f>
        <v>213139328459.8494</v>
      </c>
      <c r="F132" s="224">
        <f t="shared" si="2"/>
        <v>21860195146.227173</v>
      </c>
      <c r="G132" s="226">
        <f t="shared" si="3"/>
        <v>10.522148743374782</v>
      </c>
    </row>
    <row r="133" spans="1:7" ht="16.5" x14ac:dyDescent="0.3">
      <c r="A133" s="215">
        <v>40056</v>
      </c>
      <c r="B133" s="223">
        <f>'[8]Activos '!E134</f>
        <v>321766666805.39001</v>
      </c>
      <c r="C133" s="224">
        <f>'[8]Activos '!H134</f>
        <v>25729779057.891674</v>
      </c>
      <c r="D133" s="224">
        <f>'[8]Activos '!K134</f>
        <v>65616358960.593643</v>
      </c>
      <c r="E133" s="224">
        <f>'[8]Activos '!AD134</f>
        <v>210532123828.56638</v>
      </c>
      <c r="F133" s="224">
        <f t="shared" si="2"/>
        <v>19888404958.338318</v>
      </c>
      <c r="G133" s="226">
        <f t="shared" si="3"/>
        <v>9.3197640011570382</v>
      </c>
    </row>
    <row r="134" spans="1:7" ht="16.5" x14ac:dyDescent="0.3">
      <c r="A134" s="215">
        <v>40086</v>
      </c>
      <c r="B134" s="223">
        <f>'[8]Activos '!E135</f>
        <v>321458543751.08508</v>
      </c>
      <c r="C134" s="224">
        <f>'[8]Activos '!H135</f>
        <v>23719516055.722557</v>
      </c>
      <c r="D134" s="224">
        <f>'[8]Activos '!K135</f>
        <v>67098773240.102005</v>
      </c>
      <c r="E134" s="224">
        <f>'[8]Activos '!AD135</f>
        <v>210555180167.80377</v>
      </c>
      <c r="F134" s="224">
        <f t="shared" ref="F134:F197" si="4">B134-SUM(C134:E134)</f>
        <v>20085074287.456787</v>
      </c>
      <c r="G134" s="226">
        <f t="shared" si="3"/>
        <v>6.9987402253741005</v>
      </c>
    </row>
    <row r="135" spans="1:7" ht="16.5" x14ac:dyDescent="0.3">
      <c r="A135" s="215">
        <v>40117</v>
      </c>
      <c r="B135" s="223">
        <f>'[8]Activos '!E136</f>
        <v>327700954006.99506</v>
      </c>
      <c r="C135" s="224">
        <f>'[8]Activos '!H136</f>
        <v>21828313167.82238</v>
      </c>
      <c r="D135" s="224">
        <f>'[8]Activos '!K136</f>
        <v>70440289198.477448</v>
      </c>
      <c r="E135" s="224">
        <f>'[8]Activos '!AD136</f>
        <v>211756480585.10135</v>
      </c>
      <c r="F135" s="224">
        <f t="shared" si="4"/>
        <v>23675871055.593872</v>
      </c>
      <c r="G135" s="226">
        <f t="shared" si="3"/>
        <v>7.62437500938562</v>
      </c>
    </row>
    <row r="136" spans="1:7" ht="16.5" x14ac:dyDescent="0.3">
      <c r="A136" s="215">
        <v>40147</v>
      </c>
      <c r="B136" s="223">
        <f>'[8]Activos '!E137</f>
        <v>333214940169.65668</v>
      </c>
      <c r="C136" s="224">
        <f>'[8]Activos '!H137</f>
        <v>25350241621.514641</v>
      </c>
      <c r="D136" s="224">
        <f>'[8]Activos '!K137</f>
        <v>71201394384.874298</v>
      </c>
      <c r="E136" s="224">
        <f>'[8]Activos '!AD137</f>
        <v>212768341083.66061</v>
      </c>
      <c r="F136" s="224">
        <f t="shared" si="4"/>
        <v>23894963079.607117</v>
      </c>
      <c r="G136" s="226">
        <f t="shared" si="3"/>
        <v>6.5992612730841005</v>
      </c>
    </row>
    <row r="137" spans="1:7" ht="16.5" x14ac:dyDescent="0.3">
      <c r="A137" s="215">
        <v>40178</v>
      </c>
      <c r="B137" s="223">
        <f>'[8]Activos '!E138</f>
        <v>332247851515.60083</v>
      </c>
      <c r="C137" s="224">
        <f>'[8]Activos '!H138</f>
        <v>24241681212.094414</v>
      </c>
      <c r="D137" s="224">
        <f>'[8]Activos '!K138</f>
        <v>71754151580.432327</v>
      </c>
      <c r="E137" s="224">
        <f>'[8]Activos '!AD138</f>
        <v>213777389244.03955</v>
      </c>
      <c r="F137" s="224">
        <f t="shared" si="4"/>
        <v>22474629479.034546</v>
      </c>
      <c r="G137" s="226">
        <f t="shared" si="3"/>
        <v>5.7562205282962742</v>
      </c>
    </row>
    <row r="138" spans="1:7" ht="16.5" x14ac:dyDescent="0.3">
      <c r="A138" s="215">
        <v>40209</v>
      </c>
      <c r="B138" s="223">
        <f>'[8]Activos '!E139</f>
        <v>335790700554.98492</v>
      </c>
      <c r="C138" s="224">
        <f>'[8]Activos '!H139</f>
        <v>27775989233.34441</v>
      </c>
      <c r="D138" s="224">
        <f>'[8]Activos '!K139</f>
        <v>72625107207.235443</v>
      </c>
      <c r="E138" s="224">
        <f>'[8]Activos '!AD139</f>
        <v>212358930134.95645</v>
      </c>
      <c r="F138" s="224">
        <f t="shared" si="4"/>
        <v>23030673979.448608</v>
      </c>
      <c r="G138" s="226">
        <f t="shared" si="3"/>
        <v>5.2838124144902743</v>
      </c>
    </row>
    <row r="139" spans="1:7" ht="16.5" x14ac:dyDescent="0.3">
      <c r="A139" s="215">
        <v>40237</v>
      </c>
      <c r="B139" s="223">
        <f>'[8]Activos '!E140</f>
        <v>334965731401.67596</v>
      </c>
      <c r="C139" s="224">
        <f>'[8]Activos '!H140</f>
        <v>28008813007.542389</v>
      </c>
      <c r="D139" s="224">
        <f>'[8]Activos '!K140</f>
        <v>70918331545.255615</v>
      </c>
      <c r="E139" s="224">
        <f>'[8]Activos '!AD140</f>
        <v>212367593697.68658</v>
      </c>
      <c r="F139" s="224">
        <f t="shared" si="4"/>
        <v>23670993151.191345</v>
      </c>
      <c r="G139" s="226">
        <f t="shared" si="3"/>
        <v>4.7245758677415761</v>
      </c>
    </row>
    <row r="140" spans="1:7" ht="16.5" x14ac:dyDescent="0.3">
      <c r="A140" s="215">
        <v>40268</v>
      </c>
      <c r="B140" s="223">
        <f>'[8]Activos '!E141</f>
        <v>334226373449.69049</v>
      </c>
      <c r="C140" s="224">
        <f>'[8]Activos '!H141</f>
        <v>23194604603.459785</v>
      </c>
      <c r="D140" s="224">
        <f>'[8]Activos '!K141</f>
        <v>74112224641.285431</v>
      </c>
      <c r="E140" s="224">
        <f>'[8]Activos '!AD141</f>
        <v>213202176864.9884</v>
      </c>
      <c r="F140" s="224">
        <f t="shared" si="4"/>
        <v>23717367339.956848</v>
      </c>
      <c r="G140" s="226">
        <f t="shared" si="3"/>
        <v>5.239441963707514</v>
      </c>
    </row>
    <row r="141" spans="1:7" ht="16.5" x14ac:dyDescent="0.3">
      <c r="A141" s="215">
        <v>40298</v>
      </c>
      <c r="B141" s="223">
        <f>'[8]Activos '!E142</f>
        <v>337246249067.51898</v>
      </c>
      <c r="C141" s="224">
        <f>'[8]Activos '!H142</f>
        <v>20530110052.660927</v>
      </c>
      <c r="D141" s="224">
        <f>'[8]Activos '!K142</f>
        <v>77364959383.158478</v>
      </c>
      <c r="E141" s="224">
        <f>'[8]Activos '!AD142</f>
        <v>213950239790.50711</v>
      </c>
      <c r="F141" s="224">
        <f t="shared" si="4"/>
        <v>25400939841.192444</v>
      </c>
      <c r="G141" s="226">
        <f t="shared" si="3"/>
        <v>5.9268020468976612</v>
      </c>
    </row>
    <row r="142" spans="1:7" ht="16.5" x14ac:dyDescent="0.3">
      <c r="A142" s="215">
        <v>40329</v>
      </c>
      <c r="B142" s="223">
        <f>'[8]Activos '!E143</f>
        <v>332964777249.6319</v>
      </c>
      <c r="C142" s="224">
        <f>'[8]Activos '!H143</f>
        <v>20021740319.014214</v>
      </c>
      <c r="D142" s="224">
        <f>'[8]Activos '!K143</f>
        <v>74345792587.273117</v>
      </c>
      <c r="E142" s="224">
        <f>'[8]Activos '!AD143</f>
        <v>216595736976.53012</v>
      </c>
      <c r="F142" s="224">
        <f t="shared" si="4"/>
        <v>22001507366.814453</v>
      </c>
      <c r="G142" s="226">
        <f t="shared" si="3"/>
        <v>4.6744810989246099</v>
      </c>
    </row>
    <row r="143" spans="1:7" ht="16.5" x14ac:dyDescent="0.3">
      <c r="A143" s="215">
        <v>40359</v>
      </c>
      <c r="B143" s="223">
        <f>'[8]Activos '!E144</f>
        <v>342768868234.8457</v>
      </c>
      <c r="C143" s="224">
        <f>'[8]Activos '!H144</f>
        <v>24292855867.237759</v>
      </c>
      <c r="D143" s="224">
        <f>'[8]Activos '!K144</f>
        <v>75305022646.855652</v>
      </c>
      <c r="E143" s="224">
        <f>'[8]Activos '!AD144</f>
        <v>219780455952.3544</v>
      </c>
      <c r="F143" s="224">
        <f t="shared" si="4"/>
        <v>23390533768.397888</v>
      </c>
      <c r="G143" s="226">
        <f t="shared" si="3"/>
        <v>6.0596403898751205</v>
      </c>
    </row>
    <row r="144" spans="1:7" ht="16.5" x14ac:dyDescent="0.3">
      <c r="A144" s="215">
        <v>40390</v>
      </c>
      <c r="B144" s="223">
        <f>'[8]Activos '!E145</f>
        <v>346678009235.53491</v>
      </c>
      <c r="C144" s="224">
        <f>'[8]Activos '!H145</f>
        <v>20600841489.691666</v>
      </c>
      <c r="D144" s="224">
        <f>'[8]Activos '!K145</f>
        <v>78616897806.050247</v>
      </c>
      <c r="E144" s="224">
        <f>'[8]Activos '!AD145</f>
        <v>221412222130.9502</v>
      </c>
      <c r="F144" s="224">
        <f t="shared" si="4"/>
        <v>26048047808.842773</v>
      </c>
      <c r="G144" s="226">
        <f t="shared" si="3"/>
        <v>7.8761944510519655</v>
      </c>
    </row>
    <row r="145" spans="1:7" ht="16.5" x14ac:dyDescent="0.3">
      <c r="A145" s="215">
        <v>40421</v>
      </c>
      <c r="B145" s="223">
        <f>'[8]Activos '!E146</f>
        <v>350532687901.96191</v>
      </c>
      <c r="C145" s="224">
        <f>'[8]Activos '!H146</f>
        <v>21571383782.350685</v>
      </c>
      <c r="D145" s="224">
        <f>'[8]Activos '!K146</f>
        <v>79521908998.003906</v>
      </c>
      <c r="E145" s="224">
        <f>'[8]Activos '!AD146</f>
        <v>224642814342.50867</v>
      </c>
      <c r="F145" s="224">
        <f t="shared" si="4"/>
        <v>24796580779.098633</v>
      </c>
      <c r="G145" s="226">
        <f t="shared" si="3"/>
        <v>8.9400251996798907</v>
      </c>
    </row>
    <row r="146" spans="1:7" ht="16.5" x14ac:dyDescent="0.3">
      <c r="A146" s="215">
        <v>40451</v>
      </c>
      <c r="B146" s="223">
        <f>'[8]Activos '!E147</f>
        <v>355421304772.35931</v>
      </c>
      <c r="C146" s="224">
        <f>'[8]Activos '!H147</f>
        <v>22651378919.835346</v>
      </c>
      <c r="D146" s="224">
        <f>'[8]Activos '!K147</f>
        <v>76872292730.514526</v>
      </c>
      <c r="E146" s="224">
        <f>'[8]Activos '!AD147</f>
        <v>230047201876.88022</v>
      </c>
      <c r="F146" s="224">
        <f t="shared" si="4"/>
        <v>25850431245.129211</v>
      </c>
      <c r="G146" s="226">
        <f t="shared" ref="G146:G209" si="5">+(B146/B134-1)*100</f>
        <v>10.565207141475952</v>
      </c>
    </row>
    <row r="147" spans="1:7" ht="16.5" x14ac:dyDescent="0.3">
      <c r="A147" s="215">
        <v>40482</v>
      </c>
      <c r="B147" s="223">
        <f>'[8]Activos '!E148</f>
        <v>362038839908.59668</v>
      </c>
      <c r="C147" s="224">
        <f>'[8]Activos '!H148</f>
        <v>22905633161.155525</v>
      </c>
      <c r="D147" s="224">
        <f>'[8]Activos '!K148</f>
        <v>78665936449.835144</v>
      </c>
      <c r="E147" s="224">
        <f>'[8]Activos '!AD148</f>
        <v>233873238979.77628</v>
      </c>
      <c r="F147" s="224">
        <f t="shared" si="4"/>
        <v>26594031317.829712</v>
      </c>
      <c r="G147" s="226">
        <f t="shared" si="5"/>
        <v>10.478421097568313</v>
      </c>
    </row>
    <row r="148" spans="1:7" ht="16.5" x14ac:dyDescent="0.3">
      <c r="A148" s="215">
        <v>40512</v>
      </c>
      <c r="B148" s="223">
        <f>'[8]Activos '!E149</f>
        <v>367191870480.77386</v>
      </c>
      <c r="C148" s="224">
        <f>'[8]Activos '!H149</f>
        <v>22560389351.215057</v>
      </c>
      <c r="D148" s="224">
        <f>'[8]Activos '!K149</f>
        <v>77227926057.11731</v>
      </c>
      <c r="E148" s="224">
        <f>'[8]Activos '!AD149</f>
        <v>241124177347.56522</v>
      </c>
      <c r="F148" s="224">
        <f t="shared" si="4"/>
        <v>26279377724.876282</v>
      </c>
      <c r="G148" s="226">
        <f t="shared" si="5"/>
        <v>10.196700752318556</v>
      </c>
    </row>
    <row r="149" spans="1:7" ht="16.5" x14ac:dyDescent="0.3">
      <c r="A149" s="215">
        <v>40543</v>
      </c>
      <c r="B149" s="223">
        <f>'[8]Activos '!E150</f>
        <v>371865986749.93762</v>
      </c>
      <c r="C149" s="224">
        <f>'[8]Activos '!H150</f>
        <v>25179370896.529053</v>
      </c>
      <c r="D149" s="224">
        <f>'[8]Activos '!K150</f>
        <v>82940613831.900925</v>
      </c>
      <c r="E149" s="224">
        <f>'[8]Activos '!AD150</f>
        <v>242656038758.7861</v>
      </c>
      <c r="F149" s="224">
        <f t="shared" si="4"/>
        <v>21089963262.721558</v>
      </c>
      <c r="G149" s="226">
        <f t="shared" si="5"/>
        <v>11.924271309389201</v>
      </c>
    </row>
    <row r="150" spans="1:7" ht="16.5" x14ac:dyDescent="0.3">
      <c r="A150" s="215">
        <v>40574</v>
      </c>
      <c r="B150" s="223">
        <f>'[8]Activos '!E151</f>
        <v>376376349426.12775</v>
      </c>
      <c r="C150" s="224">
        <f>'[8]Activos '!H151</f>
        <v>24983227093.1157</v>
      </c>
      <c r="D150" s="224">
        <f>'[8]Activos '!K151</f>
        <v>84203034717.599838</v>
      </c>
      <c r="E150" s="224">
        <f>'[8]Activos '!AD151</f>
        <v>241720137217.04971</v>
      </c>
      <c r="F150" s="224">
        <f t="shared" si="4"/>
        <v>25469950398.362488</v>
      </c>
      <c r="G150" s="226">
        <f t="shared" si="5"/>
        <v>12.086591083095533</v>
      </c>
    </row>
    <row r="151" spans="1:7" ht="16.5" x14ac:dyDescent="0.3">
      <c r="A151" s="215">
        <v>40602</v>
      </c>
      <c r="B151" s="223">
        <f>'[8]Activos '!E152</f>
        <v>380934493432.78809</v>
      </c>
      <c r="C151" s="224">
        <f>'[8]Activos '!H152</f>
        <v>22744936442.873615</v>
      </c>
      <c r="D151" s="224">
        <f>'[8]Activos '!K152</f>
        <v>86682509994.842041</v>
      </c>
      <c r="E151" s="224">
        <f>'[8]Activos '!AD152</f>
        <v>245824983848.4859</v>
      </c>
      <c r="F151" s="224">
        <f t="shared" si="4"/>
        <v>25682063146.586548</v>
      </c>
      <c r="G151" s="226">
        <f t="shared" si="5"/>
        <v>13.723422344952784</v>
      </c>
    </row>
    <row r="152" spans="1:7" ht="16.5" x14ac:dyDescent="0.3">
      <c r="A152" s="215">
        <v>40633</v>
      </c>
      <c r="B152" s="223">
        <f>'[8]Activos '!E153</f>
        <v>387692499377.67712</v>
      </c>
      <c r="C152" s="224">
        <f>'[8]Activos '!H153</f>
        <v>24016970520.875153</v>
      </c>
      <c r="D152" s="224">
        <f>'[8]Activos '!K153</f>
        <v>87402922836.297256</v>
      </c>
      <c r="E152" s="224">
        <f>'[8]Activos '!AD153</f>
        <v>249333350165.6832</v>
      </c>
      <c r="F152" s="224">
        <f t="shared" si="4"/>
        <v>26939255854.821533</v>
      </c>
      <c r="G152" s="226">
        <f t="shared" si="5"/>
        <v>15.996979943904588</v>
      </c>
    </row>
    <row r="153" spans="1:7" ht="16.5" x14ac:dyDescent="0.3">
      <c r="A153" s="215">
        <v>40663</v>
      </c>
      <c r="B153" s="223">
        <f>'[8]Activos '!E154</f>
        <v>389245778059.96906</v>
      </c>
      <c r="C153" s="224">
        <f>'[8]Activos '!H154</f>
        <v>22280884674.672009</v>
      </c>
      <c r="D153" s="224">
        <f>'[8]Activos '!K154</f>
        <v>87561777909.070511</v>
      </c>
      <c r="E153" s="224">
        <f>'[8]Activos '!AD154</f>
        <v>252963893330.68509</v>
      </c>
      <c r="F153" s="224">
        <f t="shared" si="4"/>
        <v>26439222145.541443</v>
      </c>
      <c r="G153" s="226">
        <f t="shared" si="5"/>
        <v>15.418860591104577</v>
      </c>
    </row>
    <row r="154" spans="1:7" ht="16.5" x14ac:dyDescent="0.3">
      <c r="A154" s="215">
        <v>40694</v>
      </c>
      <c r="B154" s="223">
        <f>'[8]Activos '!E155</f>
        <v>390747462514.20972</v>
      </c>
      <c r="C154" s="224">
        <f>'[8]Activos '!H155</f>
        <v>22423124633.912964</v>
      </c>
      <c r="D154" s="224">
        <f>'[8]Activos '!K155</f>
        <v>81380239075.862473</v>
      </c>
      <c r="E154" s="224">
        <f>'[8]Activos '!AD155</f>
        <v>258906065114.70316</v>
      </c>
      <c r="F154" s="224">
        <f t="shared" si="4"/>
        <v>28038033689.73114</v>
      </c>
      <c r="G154" s="226">
        <f t="shared" si="5"/>
        <v>17.353993338837981</v>
      </c>
    </row>
    <row r="155" spans="1:7" ht="16.5" x14ac:dyDescent="0.3">
      <c r="A155" s="215">
        <v>40724</v>
      </c>
      <c r="B155" s="223">
        <f>'[8]Activos '!E156</f>
        <v>398681158712.72125</v>
      </c>
      <c r="C155" s="224">
        <f>'[8]Activos '!H156</f>
        <v>25484460693.043766</v>
      </c>
      <c r="D155" s="224">
        <f>'[8]Activos '!K156</f>
        <v>83750499533.912781</v>
      </c>
      <c r="E155" s="224">
        <f>'[8]Activos '!AD156</f>
        <v>262117898903.12607</v>
      </c>
      <c r="F155" s="224">
        <f t="shared" si="4"/>
        <v>27328299582.638611</v>
      </c>
      <c r="G155" s="226">
        <f t="shared" si="5"/>
        <v>16.3119511890933</v>
      </c>
    </row>
    <row r="156" spans="1:7" ht="16.5" x14ac:dyDescent="0.3">
      <c r="A156" s="215">
        <v>40755</v>
      </c>
      <c r="B156" s="223">
        <f>'[8]Activos '!E157</f>
        <v>399981978058.12494</v>
      </c>
      <c r="C156" s="224">
        <f>'[8]Activos '!H157</f>
        <v>24504980399.416561</v>
      </c>
      <c r="D156" s="224">
        <f>'[8]Activos '!K157</f>
        <v>82395093562.438232</v>
      </c>
      <c r="E156" s="224">
        <f>'[8]Activos '!AD157</f>
        <v>265905399746.21887</v>
      </c>
      <c r="F156" s="224">
        <f t="shared" si="4"/>
        <v>27176504350.05127</v>
      </c>
      <c r="G156" s="226">
        <f t="shared" si="5"/>
        <v>15.375641777836279</v>
      </c>
    </row>
    <row r="157" spans="1:7" ht="16.5" x14ac:dyDescent="0.3">
      <c r="A157" s="215">
        <v>40786</v>
      </c>
      <c r="B157" s="223">
        <f>'[8]Activos '!E158</f>
        <v>410073048975.04858</v>
      </c>
      <c r="C157" s="224">
        <f>'[8]Activos '!H158</f>
        <v>23284625413.56076</v>
      </c>
      <c r="D157" s="224">
        <f>'[8]Activos '!K158</f>
        <v>86249562928.823654</v>
      </c>
      <c r="E157" s="224">
        <f>'[8]Activos '!AD158</f>
        <v>270513006124.88837</v>
      </c>
      <c r="F157" s="224">
        <f t="shared" si="4"/>
        <v>30025854507.775818</v>
      </c>
      <c r="G157" s="226">
        <f t="shared" si="5"/>
        <v>16.985680117153336</v>
      </c>
    </row>
    <row r="158" spans="1:7" ht="16.5" x14ac:dyDescent="0.3">
      <c r="A158" s="215">
        <v>40816</v>
      </c>
      <c r="B158" s="223">
        <f>'[8]Activos '!E159</f>
        <v>416733962954.56183</v>
      </c>
      <c r="C158" s="224">
        <f>'[8]Activos '!H159</f>
        <v>23702833888.598183</v>
      </c>
      <c r="D158" s="224">
        <f>'[8]Activos '!K159</f>
        <v>86014349287.175171</v>
      </c>
      <c r="E158" s="224">
        <f>'[8]Activos '!AD159</f>
        <v>275544305866.02179</v>
      </c>
      <c r="F158" s="224">
        <f t="shared" si="4"/>
        <v>31472473912.766663</v>
      </c>
      <c r="G158" s="226">
        <f t="shared" si="5"/>
        <v>17.250698638189998</v>
      </c>
    </row>
    <row r="159" spans="1:7" ht="16.5" x14ac:dyDescent="0.3">
      <c r="A159" s="215">
        <v>40847</v>
      </c>
      <c r="B159" s="223">
        <f>'[8]Activos '!E160</f>
        <v>419002432231.63409</v>
      </c>
      <c r="C159" s="224">
        <f>'[8]Activos '!H160</f>
        <v>24680093432.18224</v>
      </c>
      <c r="D159" s="224">
        <f>'[8]Activos '!K160</f>
        <v>85133666544.964447</v>
      </c>
      <c r="E159" s="224">
        <f>'[8]Activos '!AD160</f>
        <v>278610339896.64014</v>
      </c>
      <c r="F159" s="224">
        <f t="shared" si="4"/>
        <v>30578332357.84729</v>
      </c>
      <c r="G159" s="226">
        <f t="shared" si="5"/>
        <v>15.734110831152503</v>
      </c>
    </row>
    <row r="160" spans="1:7" ht="16.5" x14ac:dyDescent="0.3">
      <c r="A160" s="215">
        <v>40877</v>
      </c>
      <c r="B160" s="223">
        <f>'[8]Activos '!E161</f>
        <v>431446610940.62012</v>
      </c>
      <c r="C160" s="224">
        <f>'[8]Activos '!H161</f>
        <v>27969373549.206593</v>
      </c>
      <c r="D160" s="224">
        <f>'[8]Activos '!K161</f>
        <v>86248775799.766479</v>
      </c>
      <c r="E160" s="224">
        <f>'[8]Activos '!AD161</f>
        <v>285927829303.6839</v>
      </c>
      <c r="F160" s="224">
        <f t="shared" si="4"/>
        <v>31300632287.963135</v>
      </c>
      <c r="G160" s="226">
        <f t="shared" si="5"/>
        <v>17.498955076460664</v>
      </c>
    </row>
    <row r="161" spans="1:7" ht="16.5" x14ac:dyDescent="0.3">
      <c r="A161" s="215">
        <v>40908</v>
      </c>
      <c r="B161" s="223">
        <f>'[8]Activos '!E162</f>
        <v>434165370099.96057</v>
      </c>
      <c r="C161" s="224">
        <f>'[8]Activos '!H162</f>
        <v>29709701656.99815</v>
      </c>
      <c r="D161" s="224">
        <f>'[8]Activos '!K162</f>
        <v>85300276856.436417</v>
      </c>
      <c r="E161" s="224">
        <f>'[8]Activos '!AD162</f>
        <v>287914802712.21802</v>
      </c>
      <c r="F161" s="224">
        <f t="shared" si="4"/>
        <v>31240588874.307983</v>
      </c>
      <c r="G161" s="226">
        <f t="shared" si="5"/>
        <v>16.75318140669755</v>
      </c>
    </row>
    <row r="162" spans="1:7" ht="16.5" x14ac:dyDescent="0.3">
      <c r="A162" s="215">
        <v>40939</v>
      </c>
      <c r="B162" s="223">
        <f>'[8]Activos '!E163</f>
        <v>430579146155.72308</v>
      </c>
      <c r="C162" s="224">
        <f>'[8]Activos '!H163</f>
        <v>27119462180.575584</v>
      </c>
      <c r="D162" s="224">
        <f>'[8]Activos '!K163</f>
        <v>86134726115.921783</v>
      </c>
      <c r="E162" s="224">
        <f>'[8]Activos '!AD163</f>
        <v>286122327625.34601</v>
      </c>
      <c r="F162" s="224">
        <f t="shared" si="4"/>
        <v>31202630233.8797</v>
      </c>
      <c r="G162" s="226">
        <f t="shared" si="5"/>
        <v>14.401222821848393</v>
      </c>
    </row>
    <row r="163" spans="1:7" ht="16.5" x14ac:dyDescent="0.3">
      <c r="A163" s="215">
        <v>40968</v>
      </c>
      <c r="B163" s="223">
        <f>'[8]Activos '!E164</f>
        <v>434143856127.03693</v>
      </c>
      <c r="C163" s="224">
        <f>'[8]Activos '!H164</f>
        <v>28895465287.154224</v>
      </c>
      <c r="D163" s="224">
        <f>'[8]Activos '!K164</f>
        <v>85407326737.121536</v>
      </c>
      <c r="E163" s="224">
        <f>'[8]Activos '!AD164</f>
        <v>287003720524.78717</v>
      </c>
      <c r="F163" s="224">
        <f t="shared" si="4"/>
        <v>32837343577.973999</v>
      </c>
      <c r="G163" s="226">
        <f t="shared" si="5"/>
        <v>13.968113576366669</v>
      </c>
    </row>
    <row r="164" spans="1:7" ht="16.5" x14ac:dyDescent="0.3">
      <c r="A164" s="215">
        <v>40999</v>
      </c>
      <c r="B164" s="223">
        <f>'[8]Activos '!E165</f>
        <v>438656749411.25549</v>
      </c>
      <c r="C164" s="224">
        <f>'[8]Activos '!H165</f>
        <v>27518031565.182568</v>
      </c>
      <c r="D164" s="224">
        <f>'[8]Activos '!K165</f>
        <v>86673243438.544479</v>
      </c>
      <c r="E164" s="224">
        <f>'[8]Activos '!AD165</f>
        <v>290426474862.13226</v>
      </c>
      <c r="F164" s="224">
        <f t="shared" si="4"/>
        <v>34038999545.396179</v>
      </c>
      <c r="G164" s="226">
        <f t="shared" si="5"/>
        <v>13.145534183763164</v>
      </c>
    </row>
    <row r="165" spans="1:7" ht="16.5" x14ac:dyDescent="0.3">
      <c r="A165" s="215">
        <v>41029</v>
      </c>
      <c r="B165" s="223">
        <f>'[8]Activos '!E166</f>
        <v>440349984161.80725</v>
      </c>
      <c r="C165" s="224">
        <f>'[8]Activos '!H166</f>
        <v>26670653365.457756</v>
      </c>
      <c r="D165" s="224">
        <f>'[8]Activos '!K166</f>
        <v>86284115567.666107</v>
      </c>
      <c r="E165" s="224">
        <f>'[8]Activos '!AD166</f>
        <v>293613650747.82349</v>
      </c>
      <c r="F165" s="224">
        <f t="shared" si="4"/>
        <v>33781564480.859863</v>
      </c>
      <c r="G165" s="226">
        <f t="shared" si="5"/>
        <v>13.129032858505374</v>
      </c>
    </row>
    <row r="166" spans="1:7" ht="16.5" x14ac:dyDescent="0.3">
      <c r="A166" s="215">
        <v>41060</v>
      </c>
      <c r="B166" s="223">
        <f>'[8]Activos '!E167</f>
        <v>442010737876.16846</v>
      </c>
      <c r="C166" s="224">
        <f>'[8]Activos '!H167</f>
        <v>27967799971.511326</v>
      </c>
      <c r="D166" s="224">
        <f>'[8]Activos '!K167</f>
        <v>87146066716.224228</v>
      </c>
      <c r="E166" s="224">
        <f>'[8]Activos '!AD167</f>
        <v>297380436366.89508</v>
      </c>
      <c r="F166" s="224">
        <f t="shared" si="4"/>
        <v>29516434821.537842</v>
      </c>
      <c r="G166" s="226">
        <f t="shared" si="5"/>
        <v>13.119285543689108</v>
      </c>
    </row>
    <row r="167" spans="1:7" ht="16.5" x14ac:dyDescent="0.3">
      <c r="A167" s="215">
        <v>41090</v>
      </c>
      <c r="B167" s="223">
        <f>'[8]Activos '!E168</f>
        <v>452453338115.92383</v>
      </c>
      <c r="C167" s="224">
        <f>'[8]Activos '!H168</f>
        <v>32807563347.185184</v>
      </c>
      <c r="D167" s="224">
        <f>'[8]Activos '!K168</f>
        <v>88539738558.961182</v>
      </c>
      <c r="E167" s="224">
        <f>'[8]Activos '!AD168</f>
        <v>300603180782.23883</v>
      </c>
      <c r="F167" s="224">
        <f t="shared" si="4"/>
        <v>30502855427.538635</v>
      </c>
      <c r="G167" s="226">
        <f t="shared" si="5"/>
        <v>13.487514578522974</v>
      </c>
    </row>
    <row r="168" spans="1:7" ht="16.5" x14ac:dyDescent="0.3">
      <c r="A168" s="215">
        <v>41121</v>
      </c>
      <c r="B168" s="223">
        <f>'[8]Activos '!E169</f>
        <v>453329433074.42657</v>
      </c>
      <c r="C168" s="224">
        <f>'[8]Activos '!H169</f>
        <v>29400999734.925995</v>
      </c>
      <c r="D168" s="224">
        <f>'[8]Activos '!K169</f>
        <v>89668561853.193146</v>
      </c>
      <c r="E168" s="224">
        <f>'[8]Activos '!AD169</f>
        <v>303549756009.77264</v>
      </c>
      <c r="F168" s="224">
        <f t="shared" si="4"/>
        <v>30710115476.53479</v>
      </c>
      <c r="G168" s="226">
        <f t="shared" si="5"/>
        <v>13.337464671608078</v>
      </c>
    </row>
    <row r="169" spans="1:7" ht="16.5" x14ac:dyDescent="0.3">
      <c r="A169" s="215">
        <v>41152</v>
      </c>
      <c r="B169" s="223">
        <f>'[8]Activos '!E170</f>
        <v>457710844219.44586</v>
      </c>
      <c r="C169" s="224">
        <f>'[8]Activos '!H170</f>
        <v>30242306355.358101</v>
      </c>
      <c r="D169" s="224">
        <f>'[8]Activos '!K170</f>
        <v>88951379310.671219</v>
      </c>
      <c r="E169" s="224">
        <f>'[8]Activos '!AD170</f>
        <v>306062869622.49658</v>
      </c>
      <c r="F169" s="224">
        <f t="shared" si="4"/>
        <v>32454288930.919983</v>
      </c>
      <c r="G169" s="226">
        <f t="shared" si="5"/>
        <v>11.616904686485707</v>
      </c>
    </row>
    <row r="170" spans="1:7" ht="16.5" x14ac:dyDescent="0.3">
      <c r="A170" s="215">
        <v>41182</v>
      </c>
      <c r="B170" s="223">
        <f>'[8]Activos '!E171</f>
        <v>469216982001.91669</v>
      </c>
      <c r="C170" s="224">
        <f>'[8]Activos '!H171</f>
        <v>33248925473.91103</v>
      </c>
      <c r="D170" s="224">
        <f>'[8]Activos '!K171</f>
        <v>90689370973.713715</v>
      </c>
      <c r="E170" s="224">
        <f>'[8]Activos '!AD171</f>
        <v>308577286241.85931</v>
      </c>
      <c r="F170" s="224">
        <f t="shared" si="4"/>
        <v>36701399312.432617</v>
      </c>
      <c r="G170" s="226">
        <f t="shared" si="5"/>
        <v>12.593890518368255</v>
      </c>
    </row>
    <row r="171" spans="1:7" ht="16.5" x14ac:dyDescent="0.3">
      <c r="A171" s="215">
        <v>41213</v>
      </c>
      <c r="B171" s="223">
        <f>'[8]Activos '!E172</f>
        <v>472094073384.62769</v>
      </c>
      <c r="C171" s="224">
        <f>'[8]Activos '!H172</f>
        <v>33988654819.984119</v>
      </c>
      <c r="D171" s="224">
        <f>'[8]Activos '!K172</f>
        <v>90334147792.102051</v>
      </c>
      <c r="E171" s="224">
        <f>'[8]Activos '!AD172</f>
        <v>312131038732.28033</v>
      </c>
      <c r="F171" s="224">
        <f t="shared" si="4"/>
        <v>35640232040.261169</v>
      </c>
      <c r="G171" s="226">
        <f t="shared" si="5"/>
        <v>12.670962521678941</v>
      </c>
    </row>
    <row r="172" spans="1:7" ht="16.5" x14ac:dyDescent="0.3">
      <c r="A172" s="215">
        <v>41243</v>
      </c>
      <c r="B172" s="223">
        <f>'[8]Activos '!E173</f>
        <v>474651428942.91968</v>
      </c>
      <c r="C172" s="224">
        <f>'[8]Activos '!H173</f>
        <v>30392559525.213566</v>
      </c>
      <c r="D172" s="224">
        <f>'[8]Activos '!K173</f>
        <v>92338354094.931915</v>
      </c>
      <c r="E172" s="224">
        <f>'[8]Activos '!AD173</f>
        <v>319059958889.17432</v>
      </c>
      <c r="F172" s="224">
        <f t="shared" si="4"/>
        <v>32860556433.599854</v>
      </c>
      <c r="G172" s="226">
        <f t="shared" si="5"/>
        <v>10.013943071219501</v>
      </c>
    </row>
    <row r="173" spans="1:7" ht="16.5" x14ac:dyDescent="0.3">
      <c r="A173" s="215">
        <v>41274</v>
      </c>
      <c r="B173" s="223">
        <f>'[8]Activos '!E174</f>
        <v>485215081941.91449</v>
      </c>
      <c r="C173" s="224">
        <f>'[8]Activos '!H174</f>
        <v>34869487885.682381</v>
      </c>
      <c r="D173" s="224">
        <f>'[8]Activos '!K174</f>
        <v>94433688616.259399</v>
      </c>
      <c r="E173" s="224">
        <f>'[8]Activos '!AD174</f>
        <v>323910188477.88483</v>
      </c>
      <c r="F173" s="224">
        <f t="shared" si="4"/>
        <v>32001716962.087891</v>
      </c>
      <c r="G173" s="226">
        <f t="shared" si="5"/>
        <v>11.758126132952619</v>
      </c>
    </row>
    <row r="174" spans="1:7" ht="16.5" x14ac:dyDescent="0.3">
      <c r="A174" s="215">
        <v>41305</v>
      </c>
      <c r="B174" s="223">
        <f>'[8]Activos '!E175</f>
        <v>484721975071.09515</v>
      </c>
      <c r="C174" s="224">
        <f>'[8]Activos '!H175</f>
        <v>32066405308.269966</v>
      </c>
      <c r="D174" s="224">
        <f>'[8]Activos '!K175</f>
        <v>96976706997.325256</v>
      </c>
      <c r="E174" s="224">
        <f>'[8]Activos '!AD175</f>
        <v>323260072897.29517</v>
      </c>
      <c r="F174" s="224">
        <f t="shared" si="4"/>
        <v>32418789868.204773</v>
      </c>
      <c r="G174" s="226">
        <f t="shared" si="5"/>
        <v>12.574419685385973</v>
      </c>
    </row>
    <row r="175" spans="1:7" ht="16.5" x14ac:dyDescent="0.3">
      <c r="A175" s="215">
        <v>41333</v>
      </c>
      <c r="B175" s="223">
        <f>'[8]Activos '!E176</f>
        <v>488061079884.96503</v>
      </c>
      <c r="C175" s="224">
        <f>'[8]Activos '!H176</f>
        <v>31879987199.343567</v>
      </c>
      <c r="D175" s="224">
        <f>'[8]Activos '!K176</f>
        <v>99159209921.817581</v>
      </c>
      <c r="E175" s="224">
        <f>'[8]Activos '!AD176</f>
        <v>324439402717.72729</v>
      </c>
      <c r="F175" s="224">
        <f t="shared" si="4"/>
        <v>32582480046.076599</v>
      </c>
      <c r="G175" s="226">
        <f t="shared" si="5"/>
        <v>12.419206905038216</v>
      </c>
    </row>
    <row r="176" spans="1:7" ht="16.5" x14ac:dyDescent="0.3">
      <c r="A176" s="215">
        <v>41364</v>
      </c>
      <c r="B176" s="223">
        <f>'[8]Activos '!E177</f>
        <v>495687299476.11584</v>
      </c>
      <c r="C176" s="224">
        <f>'[8]Activos '!H177</f>
        <v>36337878000.994995</v>
      </c>
      <c r="D176" s="224">
        <f>'[8]Activos '!K177</f>
        <v>98381510751.558365</v>
      </c>
      <c r="E176" s="224">
        <f>'[8]Activos '!AD177</f>
        <v>326764367627.16467</v>
      </c>
      <c r="F176" s="224">
        <f t="shared" si="4"/>
        <v>34203543096.397827</v>
      </c>
      <c r="G176" s="226">
        <f t="shared" si="5"/>
        <v>13.001179200229807</v>
      </c>
    </row>
    <row r="177" spans="1:7" ht="16.5" x14ac:dyDescent="0.3">
      <c r="A177" s="215">
        <v>41394</v>
      </c>
      <c r="B177" s="223">
        <f>'[8]Activos '!E178</f>
        <v>501623168357.73236</v>
      </c>
      <c r="C177" s="224">
        <f>'[8]Activos '!H178</f>
        <v>30859287245.524693</v>
      </c>
      <c r="D177" s="224">
        <f>'[8]Activos '!K178</f>
        <v>102497556584.05623</v>
      </c>
      <c r="E177" s="224">
        <f>'[8]Activos '!AD178</f>
        <v>330284989798.05347</v>
      </c>
      <c r="F177" s="224">
        <f t="shared" si="4"/>
        <v>37981334730.097961</v>
      </c>
      <c r="G177" s="226">
        <f t="shared" si="5"/>
        <v>13.914655705633038</v>
      </c>
    </row>
    <row r="178" spans="1:7" ht="16.5" x14ac:dyDescent="0.3">
      <c r="A178" s="215">
        <v>41425</v>
      </c>
      <c r="B178" s="223">
        <f>'[8]Activos '!E179</f>
        <v>509021609717.44525</v>
      </c>
      <c r="C178" s="224">
        <f>'[8]Activos '!H179</f>
        <v>35202001413.244553</v>
      </c>
      <c r="D178" s="224">
        <f>'[8]Activos '!K179</f>
        <v>102453276291.12347</v>
      </c>
      <c r="E178" s="224">
        <f>'[8]Activos '!AD179</f>
        <v>334485350773.62067</v>
      </c>
      <c r="F178" s="224">
        <f t="shared" si="4"/>
        <v>36880981239.456543</v>
      </c>
      <c r="G178" s="226">
        <f t="shared" si="5"/>
        <v>15.160462427510124</v>
      </c>
    </row>
    <row r="179" spans="1:7" ht="16.5" x14ac:dyDescent="0.3">
      <c r="A179" s="215">
        <v>41455</v>
      </c>
      <c r="B179" s="223">
        <f>'[8]Activos '!E180</f>
        <v>513304603250.93292</v>
      </c>
      <c r="C179" s="224">
        <f>'[8]Activos '!H180</f>
        <v>37036340338.540886</v>
      </c>
      <c r="D179" s="224">
        <f>'[8]Activos '!K180</f>
        <v>99442855212.625565</v>
      </c>
      <c r="E179" s="224">
        <f>'[8]Activos '!AD180</f>
        <v>339596992031.07208</v>
      </c>
      <c r="F179" s="224">
        <f t="shared" si="4"/>
        <v>37228415668.694397</v>
      </c>
      <c r="G179" s="226">
        <f t="shared" si="5"/>
        <v>13.449180281971596</v>
      </c>
    </row>
    <row r="180" spans="1:7" ht="16.5" x14ac:dyDescent="0.3">
      <c r="A180" s="215">
        <v>41486</v>
      </c>
      <c r="B180" s="223">
        <f>'[8]Activos '!E181</f>
        <v>517007338788.19214</v>
      </c>
      <c r="C180" s="224">
        <f>'[8]Activos '!H181</f>
        <v>35435911247.717445</v>
      </c>
      <c r="D180" s="224">
        <f>'[8]Activos '!K181</f>
        <v>101776540551.17693</v>
      </c>
      <c r="E180" s="224">
        <f>'[8]Activos '!AD181</f>
        <v>342046259356.32275</v>
      </c>
      <c r="F180" s="224">
        <f t="shared" si="4"/>
        <v>37748627632.974976</v>
      </c>
      <c r="G180" s="226">
        <f t="shared" si="5"/>
        <v>14.046717699733179</v>
      </c>
    </row>
    <row r="181" spans="1:7" ht="16.5" x14ac:dyDescent="0.3">
      <c r="A181" s="215">
        <v>41517</v>
      </c>
      <c r="B181" s="223">
        <f>'[8]Activos '!E182</f>
        <v>525046248179.25122</v>
      </c>
      <c r="C181" s="224">
        <f>'[8]Activos '!H182</f>
        <v>35126147198.347954</v>
      </c>
      <c r="D181" s="224">
        <f>'[8]Activos '!K182</f>
        <v>104625090075.78017</v>
      </c>
      <c r="E181" s="224">
        <f>'[8]Activos '!AD182</f>
        <v>346084647809.81061</v>
      </c>
      <c r="F181" s="224">
        <f t="shared" si="4"/>
        <v>39210363095.3125</v>
      </c>
      <c r="G181" s="226">
        <f t="shared" si="5"/>
        <v>14.711341190667081</v>
      </c>
    </row>
    <row r="182" spans="1:7" ht="16.5" x14ac:dyDescent="0.3">
      <c r="A182" s="215">
        <v>41547</v>
      </c>
      <c r="B182" s="223">
        <f>'[8]Activos '!E183</f>
        <v>527825079144.58881</v>
      </c>
      <c r="C182" s="224">
        <f>'[8]Activos '!H183</f>
        <v>32512983412.457569</v>
      </c>
      <c r="D182" s="224">
        <f>'[8]Activos '!K183</f>
        <v>105698025414.11659</v>
      </c>
      <c r="E182" s="224">
        <f>'[8]Activos '!AD183</f>
        <v>349811281697.14459</v>
      </c>
      <c r="F182" s="224">
        <f t="shared" si="4"/>
        <v>39802788620.870056</v>
      </c>
      <c r="G182" s="226">
        <f t="shared" si="5"/>
        <v>12.49061721777851</v>
      </c>
    </row>
    <row r="183" spans="1:7" ht="16.5" x14ac:dyDescent="0.3">
      <c r="A183" s="215">
        <v>41578</v>
      </c>
      <c r="B183" s="223">
        <f>'[8]Activos '!E184</f>
        <v>535414768884.61395</v>
      </c>
      <c r="C183" s="224">
        <f>'[8]Activos '!H184</f>
        <v>37402536391.326614</v>
      </c>
      <c r="D183" s="224">
        <f>'[8]Activos '!K184</f>
        <v>103000712315.942</v>
      </c>
      <c r="E183" s="224">
        <f>'[8]Activos '!AD184</f>
        <v>352296668764.36273</v>
      </c>
      <c r="F183" s="224">
        <f t="shared" si="4"/>
        <v>42714851412.982605</v>
      </c>
      <c r="G183" s="226">
        <f t="shared" si="5"/>
        <v>13.412728324678035</v>
      </c>
    </row>
    <row r="184" spans="1:7" ht="16.5" x14ac:dyDescent="0.3">
      <c r="A184" s="215">
        <v>41608</v>
      </c>
      <c r="B184" s="223">
        <f>'[8]Activos '!E185</f>
        <v>542799455291.9259</v>
      </c>
      <c r="C184" s="224">
        <f>'[8]Activos '!H185</f>
        <v>40273506736.03801</v>
      </c>
      <c r="D184" s="224">
        <f>'[8]Activos '!K185</f>
        <v>102636846073.50684</v>
      </c>
      <c r="E184" s="224">
        <f>'[8]Activos '!AD185</f>
        <v>357177570106.34326</v>
      </c>
      <c r="F184" s="224">
        <f t="shared" si="4"/>
        <v>42711532376.037781</v>
      </c>
      <c r="G184" s="226">
        <f t="shared" si="5"/>
        <v>14.357488926300377</v>
      </c>
    </row>
    <row r="185" spans="1:7" ht="16.5" x14ac:dyDescent="0.3">
      <c r="A185" s="215">
        <v>41639</v>
      </c>
      <c r="B185" s="223">
        <f>'[8]Activos '!E186</f>
        <v>543921229755.71826</v>
      </c>
      <c r="C185" s="224">
        <f>'[8]Activos '!H186</f>
        <v>39351687496.764717</v>
      </c>
      <c r="D185" s="224">
        <f>'[8]Activos '!K186</f>
        <v>106516018963.47389</v>
      </c>
      <c r="E185" s="224">
        <f>'[8]Activos '!AD186</f>
        <v>359314499436.1626</v>
      </c>
      <c r="F185" s="224">
        <f t="shared" si="4"/>
        <v>38739023859.317017</v>
      </c>
      <c r="G185" s="226">
        <f t="shared" si="5"/>
        <v>12.098994857878619</v>
      </c>
    </row>
    <row r="186" spans="1:7" ht="16.5" x14ac:dyDescent="0.3">
      <c r="A186" s="215">
        <v>41670</v>
      </c>
      <c r="B186" s="223">
        <f>'[8]Activos '!E187</f>
        <v>542383285485.49329</v>
      </c>
      <c r="C186" s="224">
        <f>'[8]Activos '!H187</f>
        <v>35314586252.782188</v>
      </c>
      <c r="D186" s="224">
        <f>'[8]Activos '!K187</f>
        <v>108642255396.91765</v>
      </c>
      <c r="E186" s="224">
        <f>'[8]Activos '!AD187</f>
        <v>360171766472.42175</v>
      </c>
      <c r="F186" s="224">
        <f t="shared" si="4"/>
        <v>38254677363.371704</v>
      </c>
      <c r="G186" s="226">
        <f t="shared" si="5"/>
        <v>11.895749188169336</v>
      </c>
    </row>
    <row r="187" spans="1:7" ht="16.5" x14ac:dyDescent="0.3">
      <c r="A187" s="215">
        <v>41698</v>
      </c>
      <c r="B187" s="223">
        <f>'[8]Activos '!E188</f>
        <v>553272723714.84985</v>
      </c>
      <c r="C187" s="224">
        <f>'[8]Activos '!H188</f>
        <v>37073673756.292633</v>
      </c>
      <c r="D187" s="224">
        <f>'[8]Activos '!K188</f>
        <v>110734821391.52864</v>
      </c>
      <c r="E187" s="224">
        <f>'[8]Activos '!AD188</f>
        <v>362517600289.21295</v>
      </c>
      <c r="F187" s="224">
        <f t="shared" si="4"/>
        <v>42946628277.815613</v>
      </c>
      <c r="G187" s="226">
        <f t="shared" si="5"/>
        <v>13.361369410003988</v>
      </c>
    </row>
    <row r="188" spans="1:7" ht="16.5" x14ac:dyDescent="0.3">
      <c r="A188" s="215">
        <v>41729</v>
      </c>
      <c r="B188" s="223">
        <f>'[8]Activos '!E189</f>
        <v>556552010294.30359</v>
      </c>
      <c r="C188" s="224">
        <f>'[8]Activos '!H189</f>
        <v>36999654287.739326</v>
      </c>
      <c r="D188" s="224">
        <f>'[8]Activos '!K189</f>
        <v>113131529785.0522</v>
      </c>
      <c r="E188" s="224">
        <f>'[8]Activos '!AD189</f>
        <v>364927796364.9295</v>
      </c>
      <c r="F188" s="224">
        <f t="shared" si="4"/>
        <v>41493029856.58252</v>
      </c>
      <c r="G188" s="226">
        <f t="shared" si="5"/>
        <v>12.278852188166756</v>
      </c>
    </row>
    <row r="189" spans="1:7" ht="16.5" x14ac:dyDescent="0.3">
      <c r="A189" s="215">
        <v>41759</v>
      </c>
      <c r="B189" s="223">
        <f>'[8]Activos '!E190</f>
        <v>559195211159.47375</v>
      </c>
      <c r="C189" s="224">
        <f>'[8]Activos '!H190</f>
        <v>36936869085.063927</v>
      </c>
      <c r="D189" s="224">
        <f>'[8]Activos '!K190</f>
        <v>111971721018.73787</v>
      </c>
      <c r="E189" s="224">
        <f>'[8]Activos '!AD190</f>
        <v>368683290106.98395</v>
      </c>
      <c r="F189" s="224">
        <f t="shared" si="4"/>
        <v>41603330948.687988</v>
      </c>
      <c r="G189" s="226">
        <f t="shared" si="5"/>
        <v>11.477149867345027</v>
      </c>
    </row>
    <row r="190" spans="1:7" ht="16.5" x14ac:dyDescent="0.3">
      <c r="A190" s="215">
        <v>41790</v>
      </c>
      <c r="B190" s="223">
        <f>'[8]Activos '!E191</f>
        <v>557033687852.38977</v>
      </c>
      <c r="C190" s="224">
        <f>'[8]Activos '!H191</f>
        <v>39727984124.830162</v>
      </c>
      <c r="D190" s="224">
        <f>'[8]Activos '!K191</f>
        <v>102823688092.50237</v>
      </c>
      <c r="E190" s="224">
        <f>'[8]Activos '!AD191</f>
        <v>373300446329.01593</v>
      </c>
      <c r="F190" s="224">
        <f t="shared" si="4"/>
        <v>41181569306.041321</v>
      </c>
      <c r="G190" s="226">
        <f t="shared" si="5"/>
        <v>9.4322278697746675</v>
      </c>
    </row>
    <row r="191" spans="1:7" ht="16.5" x14ac:dyDescent="0.3">
      <c r="A191" s="215">
        <v>41820</v>
      </c>
      <c r="B191" s="223">
        <f>'[8]Activos '!E192</f>
        <v>557343623312.91174</v>
      </c>
      <c r="C191" s="224">
        <f>'[8]Activos '!H192</f>
        <v>39019274993.746269</v>
      </c>
      <c r="D191" s="224">
        <f>'[8]Activos '!K192</f>
        <v>99925067559.556992</v>
      </c>
      <c r="E191" s="224">
        <f>'[8]Activos '!AD192</f>
        <v>377545877887.96271</v>
      </c>
      <c r="F191" s="224">
        <f t="shared" si="4"/>
        <v>40853402871.645752</v>
      </c>
      <c r="G191" s="226">
        <f t="shared" si="5"/>
        <v>8.5795100575885463</v>
      </c>
    </row>
    <row r="192" spans="1:7" ht="16.5" x14ac:dyDescent="0.3">
      <c r="A192" s="215">
        <v>41851</v>
      </c>
      <c r="B192" s="223">
        <f>'[8]Activos '!E193</f>
        <v>558559004912.94775</v>
      </c>
      <c r="C192" s="224">
        <f>'[8]Activos '!H193</f>
        <v>41169904208.069206</v>
      </c>
      <c r="D192" s="224">
        <f>'[8]Activos '!K193</f>
        <v>95757715756.231308</v>
      </c>
      <c r="E192" s="224">
        <f>'[8]Activos '!AD193</f>
        <v>379282683594.52155</v>
      </c>
      <c r="F192" s="224">
        <f t="shared" si="4"/>
        <v>42348701354.125732</v>
      </c>
      <c r="G192" s="226">
        <f t="shared" si="5"/>
        <v>8.0369586671918736</v>
      </c>
    </row>
    <row r="193" spans="1:7" ht="16.5" x14ac:dyDescent="0.3">
      <c r="A193" s="215">
        <v>41882</v>
      </c>
      <c r="B193" s="223">
        <f>'[8]Activos '!E194</f>
        <v>566704580826.20776</v>
      </c>
      <c r="C193" s="224">
        <f>'[8]Activos '!H194</f>
        <v>41761967604.466171</v>
      </c>
      <c r="D193" s="224">
        <f>'[8]Activos '!K194</f>
        <v>99582492072.719772</v>
      </c>
      <c r="E193" s="224">
        <f>'[8]Activos '!AD194</f>
        <v>382018302080.13806</v>
      </c>
      <c r="F193" s="224">
        <f t="shared" si="4"/>
        <v>43341819068.883789</v>
      </c>
      <c r="G193" s="226">
        <f t="shared" si="5"/>
        <v>7.9342215645609837</v>
      </c>
    </row>
    <row r="194" spans="1:7" ht="16.5" x14ac:dyDescent="0.3">
      <c r="A194" s="215">
        <v>41912</v>
      </c>
      <c r="B194" s="223">
        <f>'[8]Activos '!E195</f>
        <v>568111524853.07031</v>
      </c>
      <c r="C194" s="224">
        <f>'[8]Activos '!H195</f>
        <v>41315427114.059357</v>
      </c>
      <c r="D194" s="224">
        <f>'[8]Activos '!K195</f>
        <v>98896312915.392944</v>
      </c>
      <c r="E194" s="224">
        <f>'[8]Activos '!AD195</f>
        <v>384799378102.45685</v>
      </c>
      <c r="F194" s="224">
        <f t="shared" si="4"/>
        <v>43100406721.161133</v>
      </c>
      <c r="G194" s="226">
        <f t="shared" si="5"/>
        <v>7.6325372363456268</v>
      </c>
    </row>
    <row r="195" spans="1:7" ht="16.5" x14ac:dyDescent="0.3">
      <c r="A195" s="215">
        <v>41943</v>
      </c>
      <c r="B195" s="223">
        <f>'[8]Activos '!E196</f>
        <v>574943373967.94141</v>
      </c>
      <c r="C195" s="224">
        <f>'[8]Activos '!H196</f>
        <v>40893092326.700912</v>
      </c>
      <c r="D195" s="224">
        <f>'[8]Activos '!K196</f>
        <v>102874081633.72975</v>
      </c>
      <c r="E195" s="224">
        <f>'[8]Activos '!AD196</f>
        <v>388198686679.66919</v>
      </c>
      <c r="F195" s="224">
        <f t="shared" si="4"/>
        <v>42977513327.841553</v>
      </c>
      <c r="G195" s="226">
        <f t="shared" si="5"/>
        <v>7.3828006585761941</v>
      </c>
    </row>
    <row r="196" spans="1:7" ht="16.5" x14ac:dyDescent="0.3">
      <c r="A196" s="215">
        <v>41973</v>
      </c>
      <c r="B196" s="223">
        <f>'[8]Activos '!E197</f>
        <v>591530497080.34839</v>
      </c>
      <c r="C196" s="224">
        <f>'[8]Activos '!H197</f>
        <v>40182234161.211578</v>
      </c>
      <c r="D196" s="224">
        <f>'[8]Activos '!K197</f>
        <v>107150135186.13388</v>
      </c>
      <c r="E196" s="224">
        <f>'[8]Activos '!AD197</f>
        <v>396114574602.62604</v>
      </c>
      <c r="F196" s="224">
        <f t="shared" si="4"/>
        <v>48083553130.376892</v>
      </c>
      <c r="G196" s="226">
        <f t="shared" si="5"/>
        <v>8.9777248877698668</v>
      </c>
    </row>
    <row r="197" spans="1:7" ht="16.5" x14ac:dyDescent="0.3">
      <c r="A197" s="215">
        <v>42004</v>
      </c>
      <c r="B197" s="223">
        <f>'[8]Activos '!E198</f>
        <v>592132180780.68127</v>
      </c>
      <c r="C197" s="224">
        <f>'[8]Activos '!H198</f>
        <v>37319479905.506187</v>
      </c>
      <c r="D197" s="224">
        <f>'[8]Activos '!K198</f>
        <v>107038489184.35316</v>
      </c>
      <c r="E197" s="224">
        <f>'[8]Activos '!AD198</f>
        <v>400909531831.77881</v>
      </c>
      <c r="F197" s="224">
        <f t="shared" si="4"/>
        <v>46864679859.043091</v>
      </c>
      <c r="G197" s="226">
        <f t="shared" si="5"/>
        <v>8.863590606054327</v>
      </c>
    </row>
    <row r="198" spans="1:7" ht="16.5" x14ac:dyDescent="0.3">
      <c r="A198" s="215">
        <v>42035</v>
      </c>
      <c r="B198" s="223">
        <f>'[8]Activos '!E199</f>
        <v>599846643361.80212</v>
      </c>
      <c r="C198" s="224">
        <f>'[8]Activos '!H199</f>
        <v>41095923350.82267</v>
      </c>
      <c r="D198" s="224">
        <f>'[8]Activos '!K199</f>
        <v>120287202283.56447</v>
      </c>
      <c r="E198" s="224">
        <f>'[8]Activos '!AD199</f>
        <v>406156569496.3952</v>
      </c>
      <c r="F198" s="224">
        <f t="shared" ref="F198:F239" si="6">B198-SUM(C198:E198)</f>
        <v>32306948231.019775</v>
      </c>
      <c r="G198" s="226">
        <f t="shared" si="5"/>
        <v>10.594603376258682</v>
      </c>
    </row>
    <row r="199" spans="1:7" ht="16.5" x14ac:dyDescent="0.3">
      <c r="A199" s="215">
        <v>42063</v>
      </c>
      <c r="B199" s="223">
        <f>'[8]Activos '!E200</f>
        <v>606184368014.39612</v>
      </c>
      <c r="C199" s="224">
        <f>'[8]Activos '!H200</f>
        <v>42563880055.741913</v>
      </c>
      <c r="D199" s="224">
        <f>'[8]Activos '!K200</f>
        <v>119368339056.77568</v>
      </c>
      <c r="E199" s="224">
        <f>'[8]Activos '!AD200</f>
        <v>409105357736.34991</v>
      </c>
      <c r="F199" s="224">
        <f t="shared" si="6"/>
        <v>35146791165.528687</v>
      </c>
      <c r="G199" s="226">
        <f t="shared" si="5"/>
        <v>9.5633928859316661</v>
      </c>
    </row>
    <row r="200" spans="1:7" ht="16.5" x14ac:dyDescent="0.3">
      <c r="A200" s="215">
        <v>42094</v>
      </c>
      <c r="B200" s="223">
        <f>'[8]Activos '!E201</f>
        <v>610595882563.28174</v>
      </c>
      <c r="C200" s="224">
        <f>'[8]Activos '!H201</f>
        <v>41271470583.880722</v>
      </c>
      <c r="D200" s="224">
        <f>'[8]Activos '!K201</f>
        <v>122271133944.70544</v>
      </c>
      <c r="E200" s="224">
        <f>'[8]Activos '!AD201</f>
        <v>412436968262.40118</v>
      </c>
      <c r="F200" s="224">
        <f t="shared" si="6"/>
        <v>34616309772.294434</v>
      </c>
      <c r="G200" s="226">
        <f t="shared" si="5"/>
        <v>9.7104801113556007</v>
      </c>
    </row>
    <row r="201" spans="1:7" ht="16.5" x14ac:dyDescent="0.3">
      <c r="A201" s="215">
        <v>42124</v>
      </c>
      <c r="B201" s="223">
        <f>'[8]Activos '!E202</f>
        <v>611607085448.03381</v>
      </c>
      <c r="C201" s="224">
        <f>'[8]Activos '!H202</f>
        <v>43911863720.386559</v>
      </c>
      <c r="D201" s="224">
        <f>'[8]Activos '!K202</f>
        <v>123526585153.75864</v>
      </c>
      <c r="E201" s="224">
        <f>'[8]Activos '!AD202</f>
        <v>412758021759.38843</v>
      </c>
      <c r="F201" s="224">
        <f t="shared" si="6"/>
        <v>31410614814.500122</v>
      </c>
      <c r="G201" s="226">
        <f t="shared" si="5"/>
        <v>9.3727330353716063</v>
      </c>
    </row>
    <row r="202" spans="1:7" ht="16.5" x14ac:dyDescent="0.3">
      <c r="A202" s="215">
        <v>42155</v>
      </c>
      <c r="B202" s="223">
        <f>'[8]Activos '!E203</f>
        <v>611177826540.56104</v>
      </c>
      <c r="C202" s="224">
        <f>'[8]Activos '!H203</f>
        <v>40844041559.206451</v>
      </c>
      <c r="D202" s="224">
        <f>'[8]Activos '!K203</f>
        <v>120659603974.27055</v>
      </c>
      <c r="E202" s="224">
        <f>'[8]Activos '!AD203</f>
        <v>417930262024.08582</v>
      </c>
      <c r="F202" s="224">
        <f t="shared" si="6"/>
        <v>31743918982.998291</v>
      </c>
      <c r="G202" s="226">
        <f t="shared" si="5"/>
        <v>9.7200833394692552</v>
      </c>
    </row>
    <row r="203" spans="1:7" ht="16.5" x14ac:dyDescent="0.3">
      <c r="A203" s="215">
        <v>42185</v>
      </c>
      <c r="B203" s="223">
        <f>'[8]Activos '!E204</f>
        <v>614119027465.33386</v>
      </c>
      <c r="C203" s="224">
        <f>'[8]Activos '!H204</f>
        <v>39798594535.44548</v>
      </c>
      <c r="D203" s="224">
        <f>'[8]Activos '!K204</f>
        <v>122192339743.63533</v>
      </c>
      <c r="E203" s="224">
        <f>'[8]Activos '!AD204</f>
        <v>422994316520.92438</v>
      </c>
      <c r="F203" s="224">
        <f t="shared" si="6"/>
        <v>29133776665.328735</v>
      </c>
      <c r="G203" s="226">
        <f t="shared" si="5"/>
        <v>10.18678635182777</v>
      </c>
    </row>
    <row r="204" spans="1:7" ht="16.5" x14ac:dyDescent="0.3">
      <c r="A204" s="215">
        <v>42216</v>
      </c>
      <c r="B204" s="223">
        <f>'[8]Activos '!E205</f>
        <v>625152356024.55933</v>
      </c>
      <c r="C204" s="224">
        <f>'[8]Activos '!H205</f>
        <v>39659285283.319443</v>
      </c>
      <c r="D204" s="224">
        <f>'[8]Activos '!K205</f>
        <v>121697939178.28775</v>
      </c>
      <c r="E204" s="224">
        <f>'[8]Activos '!AD205</f>
        <v>428075901157.63257</v>
      </c>
      <c r="F204" s="224">
        <f t="shared" si="6"/>
        <v>35719230405.31958</v>
      </c>
      <c r="G204" s="226">
        <f t="shared" si="5"/>
        <v>11.92234849422762</v>
      </c>
    </row>
    <row r="205" spans="1:7" ht="16.5" x14ac:dyDescent="0.3">
      <c r="A205" s="215">
        <v>42247</v>
      </c>
      <c r="B205" s="223">
        <f>'[8]Activos '!E206</f>
        <v>639348600798.19385</v>
      </c>
      <c r="C205" s="224">
        <f>'[8]Activos '!H206</f>
        <v>38611594306.752792</v>
      </c>
      <c r="D205" s="224">
        <f>'[8]Activos '!K206</f>
        <v>124424757989.98613</v>
      </c>
      <c r="E205" s="224">
        <f>'[8]Activos '!AD206</f>
        <v>436374289220.8764</v>
      </c>
      <c r="F205" s="224">
        <f t="shared" si="6"/>
        <v>39937959280.578491</v>
      </c>
      <c r="G205" s="226">
        <f t="shared" si="5"/>
        <v>12.818675272763326</v>
      </c>
    </row>
    <row r="206" spans="1:7" ht="16.5" x14ac:dyDescent="0.3">
      <c r="A206" s="215">
        <v>42277</v>
      </c>
      <c r="B206" s="223">
        <f>'[8]Activos '!E207</f>
        <v>636564137052.18872</v>
      </c>
      <c r="C206" s="224">
        <f>'[8]Activos '!H207</f>
        <v>40804242782.382225</v>
      </c>
      <c r="D206" s="224">
        <f>'[8]Activos '!K207</f>
        <v>122819726754.44551</v>
      </c>
      <c r="E206" s="224">
        <f>'[8]Activos '!AD207</f>
        <v>436624256674.87427</v>
      </c>
      <c r="F206" s="224">
        <f t="shared" si="6"/>
        <v>36315910840.486694</v>
      </c>
      <c r="G206" s="226">
        <f t="shared" si="5"/>
        <v>12.049150422854416</v>
      </c>
    </row>
    <row r="207" spans="1:7" ht="16.5" x14ac:dyDescent="0.3">
      <c r="A207" s="215">
        <v>42308</v>
      </c>
      <c r="B207" s="223">
        <f>'[8]Activos '!E208</f>
        <v>638424003642.03748</v>
      </c>
      <c r="C207" s="224">
        <f>'[8]Activos '!H208</f>
        <v>47985540905.409645</v>
      </c>
      <c r="D207" s="224">
        <f>'[8]Activos '!K208</f>
        <v>119021217543.339</v>
      </c>
      <c r="E207" s="224">
        <f>'[8]Activos '!AD208</f>
        <v>437889734686.71863</v>
      </c>
      <c r="F207" s="224">
        <f t="shared" si="6"/>
        <v>33527510506.57019</v>
      </c>
      <c r="G207" s="226">
        <f t="shared" si="5"/>
        <v>11.041196846219448</v>
      </c>
    </row>
    <row r="208" spans="1:7" ht="16.5" x14ac:dyDescent="0.3">
      <c r="A208" s="215">
        <v>42338</v>
      </c>
      <c r="B208" s="223">
        <f>'[8]Activos '!E209</f>
        <v>644220448373.72302</v>
      </c>
      <c r="C208" s="224">
        <f>'[8]Activos '!H209</f>
        <v>44829646960.30571</v>
      </c>
      <c r="D208" s="224">
        <f>'[8]Activos '!K209</f>
        <v>119488975974.84738</v>
      </c>
      <c r="E208" s="224">
        <f>'[8]Activos '!AD209</f>
        <v>442597473524.8739</v>
      </c>
      <c r="F208" s="224">
        <f t="shared" si="6"/>
        <v>37304351913.696045</v>
      </c>
      <c r="G208" s="226">
        <f t="shared" si="5"/>
        <v>8.9073938796798267</v>
      </c>
    </row>
    <row r="209" spans="1:8" ht="16.5" x14ac:dyDescent="0.3">
      <c r="A209" s="215">
        <v>42369</v>
      </c>
      <c r="B209" s="223">
        <f>'[8]Activos '!E210</f>
        <v>644445238359.97253</v>
      </c>
      <c r="C209" s="224">
        <f>'[8]Activos '!H210</f>
        <v>45536458774.865036</v>
      </c>
      <c r="D209" s="224">
        <f>'[8]Activos '!K210</f>
        <v>120028675893.45802</v>
      </c>
      <c r="E209" s="224">
        <f>'[8]Activos '!AD210</f>
        <v>442266287742.63177</v>
      </c>
      <c r="F209" s="224">
        <f t="shared" si="6"/>
        <v>36613815949.0177</v>
      </c>
      <c r="G209" s="226">
        <f t="shared" si="5"/>
        <v>8.8346925361024056</v>
      </c>
    </row>
    <row r="210" spans="1:8" ht="16.5" x14ac:dyDescent="0.3">
      <c r="A210" s="215">
        <v>42400</v>
      </c>
      <c r="B210" s="223">
        <f>'[8]Activos '!E211</f>
        <v>642549525141.59204</v>
      </c>
      <c r="C210" s="224">
        <f>'[8]Activos '!H211</f>
        <v>45477155279.4412</v>
      </c>
      <c r="D210" s="224">
        <f>'[8]Activos '!K211</f>
        <v>120854465194.13582</v>
      </c>
      <c r="E210" s="224">
        <f>'[8]Activos '!AD211</f>
        <v>441259499323.7865</v>
      </c>
      <c r="F210" s="224">
        <f t="shared" si="6"/>
        <v>34958405344.228516</v>
      </c>
      <c r="G210" s="226">
        <f t="shared" ref="G210:G241" si="7">+(B210/B198-1)*100</f>
        <v>7.1189665312561212</v>
      </c>
    </row>
    <row r="211" spans="1:8" ht="16.5" x14ac:dyDescent="0.3">
      <c r="A211" s="215">
        <v>42429</v>
      </c>
      <c r="B211" s="223">
        <f>'[8]Activos '!E212</f>
        <v>647510205489.19055</v>
      </c>
      <c r="C211" s="224">
        <f>'[8]Activos '!H212</f>
        <v>44468340746.35421</v>
      </c>
      <c r="D211" s="224">
        <f>'[8]Activos '!K212</f>
        <v>122631427958.61125</v>
      </c>
      <c r="E211" s="224">
        <f>'[8]Activos '!AD212</f>
        <v>441358822155.40582</v>
      </c>
      <c r="F211" s="224">
        <f t="shared" si="6"/>
        <v>39051614628.819214</v>
      </c>
      <c r="G211" s="226">
        <f t="shared" si="7"/>
        <v>6.8173710269303633</v>
      </c>
    </row>
    <row r="212" spans="1:8" ht="16.5" x14ac:dyDescent="0.3">
      <c r="A212" s="215">
        <v>42460</v>
      </c>
      <c r="B212" s="223">
        <f>'[8]Activos '!E213</f>
        <v>643743959935.07996</v>
      </c>
      <c r="C212" s="224">
        <f>'[8]Activos '!H213</f>
        <v>46601433481.106339</v>
      </c>
      <c r="D212" s="224">
        <f>'[8]Activos '!K213</f>
        <v>123246688637.40482</v>
      </c>
      <c r="E212" s="224">
        <f>'[8]Activos '!AD213</f>
        <v>438226925678.1745</v>
      </c>
      <c r="F212" s="224">
        <f t="shared" si="6"/>
        <v>35668912138.394287</v>
      </c>
      <c r="G212" s="226">
        <f t="shared" si="7"/>
        <v>5.4288078774201054</v>
      </c>
    </row>
    <row r="213" spans="1:8" ht="16.5" x14ac:dyDescent="0.3">
      <c r="A213" s="215">
        <v>42490</v>
      </c>
      <c r="B213" s="223">
        <f>'[8]Activos '!E214</f>
        <v>647197492922.40125</v>
      </c>
      <c r="C213" s="224">
        <f>'[8]Activos '!H214</f>
        <v>45555066893.021133</v>
      </c>
      <c r="D213" s="224">
        <f>'[8]Activos '!K214</f>
        <v>121821989538.18044</v>
      </c>
      <c r="E213" s="224">
        <f>'[8]Activos '!AD214</f>
        <v>440057140725.02112</v>
      </c>
      <c r="F213" s="224">
        <f t="shared" si="6"/>
        <v>39763295766.178589</v>
      </c>
      <c r="G213" s="226">
        <f t="shared" si="7"/>
        <v>5.8191620602785488</v>
      </c>
    </row>
    <row r="214" spans="1:8" ht="16.5" x14ac:dyDescent="0.3">
      <c r="A214" s="215">
        <v>42521</v>
      </c>
      <c r="B214" s="223">
        <f>'[8]Activos '!E215</f>
        <v>647279708113.10217</v>
      </c>
      <c r="C214" s="224">
        <f>'[8]Activos '!H215</f>
        <v>49259725157.016022</v>
      </c>
      <c r="D214" s="224">
        <f>'[8]Activos '!K215</f>
        <v>118559361170.44887</v>
      </c>
      <c r="E214" s="224">
        <f>'[8]Activos '!AD215</f>
        <v>444014235411.3197</v>
      </c>
      <c r="F214" s="224">
        <f t="shared" si="6"/>
        <v>35446386374.317505</v>
      </c>
      <c r="G214" s="226">
        <f t="shared" si="7"/>
        <v>5.9069357566337022</v>
      </c>
    </row>
    <row r="215" spans="1:8" ht="16.5" x14ac:dyDescent="0.3">
      <c r="A215" s="215">
        <v>42551</v>
      </c>
      <c r="B215" s="223">
        <f>'[8]Activos '!E216</f>
        <v>638673822475.0011</v>
      </c>
      <c r="C215" s="224">
        <f>'[8]Activos '!H216</f>
        <v>44734475157.802536</v>
      </c>
      <c r="D215" s="224">
        <f>'[8]Activos '!K216</f>
        <v>115239732182.59879</v>
      </c>
      <c r="E215" s="224">
        <f>'[8]Activos '!AD216</f>
        <v>443936572498.71173</v>
      </c>
      <c r="F215" s="224">
        <f t="shared" si="6"/>
        <v>34763042635.888062</v>
      </c>
      <c r="G215" s="226">
        <f t="shared" si="7"/>
        <v>3.9983771730722539</v>
      </c>
    </row>
    <row r="216" spans="1:8" ht="16.5" x14ac:dyDescent="0.3">
      <c r="A216" s="215">
        <v>42582</v>
      </c>
      <c r="B216" s="223">
        <f>'[8]Activos '!E217</f>
        <v>639122684841.56812</v>
      </c>
      <c r="C216" s="224">
        <f>'[8]Activos '!H217</f>
        <v>44024189412.465874</v>
      </c>
      <c r="D216" s="224">
        <f>'[8]Activos '!K217</f>
        <v>113294601452.77528</v>
      </c>
      <c r="E216" s="224">
        <f>'[8]Activos '!AD217</f>
        <v>447143017741.76178</v>
      </c>
      <c r="F216" s="224">
        <f t="shared" si="6"/>
        <v>34660876234.565186</v>
      </c>
      <c r="G216" s="226">
        <f t="shared" si="7"/>
        <v>2.2347078567932277</v>
      </c>
    </row>
    <row r="217" spans="1:8" ht="16.5" x14ac:dyDescent="0.3">
      <c r="A217" s="215">
        <v>42613</v>
      </c>
      <c r="B217" s="223">
        <f>'[8]Activos '!E218</f>
        <v>641065111183.00549</v>
      </c>
      <c r="C217" s="224">
        <f>'[8]Activos '!H218</f>
        <v>44754684079.214867</v>
      </c>
      <c r="D217" s="224">
        <f>'[8]Activos '!K218</f>
        <v>114268880885.00528</v>
      </c>
      <c r="E217" s="224">
        <f>'[8]Activos '!AD218</f>
        <v>448057045400.44684</v>
      </c>
      <c r="F217" s="224">
        <f t="shared" si="6"/>
        <v>33984500818.338501</v>
      </c>
      <c r="G217" s="226">
        <f t="shared" si="7"/>
        <v>0.26847800756404361</v>
      </c>
    </row>
    <row r="218" spans="1:8" ht="16.5" x14ac:dyDescent="0.3">
      <c r="A218" s="215">
        <v>42643</v>
      </c>
      <c r="B218" s="223">
        <f>'[8]Activos '!E219</f>
        <v>639738350623.64819</v>
      </c>
      <c r="C218" s="224">
        <f>'[8]Activos '!H219</f>
        <v>44228907056.352119</v>
      </c>
      <c r="D218" s="224">
        <f>'[8]Activos '!K219</f>
        <v>114847632416.19888</v>
      </c>
      <c r="E218" s="224">
        <f>'[8]Activos '!AD219</f>
        <v>448267384165.34332</v>
      </c>
      <c r="F218" s="224">
        <f t="shared" si="6"/>
        <v>32394426985.753906</v>
      </c>
      <c r="G218" s="226">
        <f t="shared" si="7"/>
        <v>0.49864787956146461</v>
      </c>
      <c r="H218" s="123"/>
    </row>
    <row r="219" spans="1:8" ht="16.5" x14ac:dyDescent="0.3">
      <c r="A219" s="215">
        <v>42674</v>
      </c>
      <c r="B219" s="223">
        <f>'[8]Activos '!E220</f>
        <v>634298324659.58777</v>
      </c>
      <c r="C219" s="224">
        <f>'[8]Activos '!H220</f>
        <v>42163694136.802879</v>
      </c>
      <c r="D219" s="224">
        <f>'[8]Activos '!K220</f>
        <v>110171798065.40767</v>
      </c>
      <c r="E219" s="224">
        <f>'[8]Activos '!AD220</f>
        <v>450105968861.96802</v>
      </c>
      <c r="F219" s="224">
        <f t="shared" si="6"/>
        <v>31856863595.40918</v>
      </c>
      <c r="G219" s="226">
        <f t="shared" si="7"/>
        <v>-0.64622867544356088</v>
      </c>
      <c r="H219" s="123"/>
    </row>
    <row r="220" spans="1:8" ht="16.5" x14ac:dyDescent="0.3">
      <c r="A220" s="215">
        <v>42704</v>
      </c>
      <c r="B220" s="223">
        <f>'[8]Activos '!E221</f>
        <v>647177167072.64148</v>
      </c>
      <c r="C220" s="224">
        <f>'[8]Activos '!H221</f>
        <v>45450147662.715126</v>
      </c>
      <c r="D220" s="224">
        <f>'[8]Activos '!K221</f>
        <v>112648601613.16927</v>
      </c>
      <c r="E220" s="224">
        <f>'[8]Activos '!AD221</f>
        <v>454350489330.414</v>
      </c>
      <c r="F220" s="224">
        <f t="shared" si="6"/>
        <v>34727928466.34314</v>
      </c>
      <c r="G220" s="226">
        <f t="shared" si="7"/>
        <v>0.45896070302990921</v>
      </c>
      <c r="H220" s="123"/>
    </row>
    <row r="221" spans="1:8" ht="16.5" x14ac:dyDescent="0.3">
      <c r="A221" s="215">
        <v>42735</v>
      </c>
      <c r="B221" s="223">
        <f>'[8]Activos '!E222</f>
        <v>639973218413.74426</v>
      </c>
      <c r="C221" s="224">
        <f>'[8]Activos '!H222</f>
        <v>46460563176.105431</v>
      </c>
      <c r="D221" s="224">
        <f>'[8]Activos '!K222</f>
        <v>111264347286.91518</v>
      </c>
      <c r="E221" s="224">
        <f>'[8]Activos '!AD222</f>
        <v>452996077102.13159</v>
      </c>
      <c r="F221" s="224">
        <f t="shared" si="6"/>
        <v>29252230848.592041</v>
      </c>
      <c r="G221" s="226">
        <f t="shared" si="7"/>
        <v>-0.69393327470445021</v>
      </c>
      <c r="H221" s="123"/>
    </row>
    <row r="222" spans="1:8" ht="16.5" x14ac:dyDescent="0.3">
      <c r="A222" s="215">
        <v>42766</v>
      </c>
      <c r="B222" s="223">
        <f>'[8]Activos '!E223</f>
        <v>636272611741.90796</v>
      </c>
      <c r="C222" s="224">
        <f>'[8]Activos '!H223</f>
        <v>43848716913.200211</v>
      </c>
      <c r="D222" s="224">
        <f>'[8]Activos '!K223</f>
        <v>113257354607.7122</v>
      </c>
      <c r="E222" s="224">
        <f>'[8]Activos '!AD223</f>
        <v>447637549162.22449</v>
      </c>
      <c r="F222" s="224">
        <f t="shared" si="6"/>
        <v>31528991058.770996</v>
      </c>
      <c r="G222" s="226">
        <f t="shared" si="7"/>
        <v>-0.97687620239091943</v>
      </c>
      <c r="H222" s="123"/>
    </row>
    <row r="223" spans="1:8" ht="16.5" x14ac:dyDescent="0.3">
      <c r="A223" s="215">
        <v>42794</v>
      </c>
      <c r="B223" s="223">
        <f>'[8]Activos '!E224</f>
        <v>632207960869.70911</v>
      </c>
      <c r="C223" s="224">
        <f>'[8]Activos '!H224</f>
        <v>43819969373.654907</v>
      </c>
      <c r="D223" s="224">
        <f>'[8]Activos '!K224</f>
        <v>113247573190.5751</v>
      </c>
      <c r="E223" s="224">
        <f>'[8]Activos '!AD224</f>
        <v>446830926606.47577</v>
      </c>
      <c r="F223" s="224">
        <f t="shared" si="6"/>
        <v>28309491699.003296</v>
      </c>
      <c r="G223" s="226">
        <f t="shared" si="7"/>
        <v>-2.3632437743464907</v>
      </c>
      <c r="H223" s="123"/>
    </row>
    <row r="224" spans="1:8" ht="16.5" x14ac:dyDescent="0.3">
      <c r="A224" s="215">
        <v>42825</v>
      </c>
      <c r="B224" s="223">
        <f>'[8]Activos '!E225</f>
        <v>634734631187.18616</v>
      </c>
      <c r="C224" s="224">
        <f>'[8]Activos '!H225</f>
        <v>45957738511.273788</v>
      </c>
      <c r="D224" s="224">
        <f>'[8]Activos '!K225</f>
        <v>112668796653.13692</v>
      </c>
      <c r="E224" s="224">
        <f>'[8]Activos '!AD225</f>
        <v>446648428423.82568</v>
      </c>
      <c r="F224" s="224">
        <f t="shared" si="6"/>
        <v>29459667598.949829</v>
      </c>
      <c r="G224" s="226">
        <f t="shared" si="7"/>
        <v>-1.3995205094898822</v>
      </c>
      <c r="H224" s="123"/>
    </row>
    <row r="225" spans="1:8" ht="16.5" x14ac:dyDescent="0.3">
      <c r="A225" s="215">
        <v>42855</v>
      </c>
      <c r="B225" s="223">
        <f>'[8]Activos '!E226</f>
        <v>634908003702.24658</v>
      </c>
      <c r="C225" s="224">
        <f>'[8]Activos '!H226</f>
        <v>46022164162.526711</v>
      </c>
      <c r="D225" s="224">
        <f>'[8]Activos '!K226</f>
        <v>112434691640.8772</v>
      </c>
      <c r="E225" s="224">
        <f>'[8]Activos '!AD226</f>
        <v>447512267637.78479</v>
      </c>
      <c r="F225" s="224">
        <f t="shared" si="6"/>
        <v>28938880261.057861</v>
      </c>
      <c r="G225" s="226">
        <f t="shared" si="7"/>
        <v>-1.8988777544025726</v>
      </c>
      <c r="H225" s="123"/>
    </row>
    <row r="226" spans="1:8" ht="16.5" x14ac:dyDescent="0.3">
      <c r="A226" s="215">
        <v>42886</v>
      </c>
      <c r="B226" s="223">
        <f>'[8]Activos '!E227</f>
        <v>636697650330.78833</v>
      </c>
      <c r="C226" s="224">
        <f>'[8]Activos '!H227</f>
        <v>46133281920.746307</v>
      </c>
      <c r="D226" s="224">
        <f>'[8]Activos '!K227</f>
        <v>110607061366.78067</v>
      </c>
      <c r="E226" s="224">
        <f>'[8]Activos '!AD227</f>
        <v>449428497317.659</v>
      </c>
      <c r="F226" s="224">
        <f t="shared" si="6"/>
        <v>30528809725.602295</v>
      </c>
      <c r="G226" s="226">
        <f t="shared" si="7"/>
        <v>-1.6348508457281641</v>
      </c>
      <c r="H226" s="123"/>
    </row>
    <row r="227" spans="1:8" ht="16.5" x14ac:dyDescent="0.3">
      <c r="A227" s="215">
        <v>42916</v>
      </c>
      <c r="B227" s="223">
        <f>'[8]Activos '!E228</f>
        <v>640741213312.70093</v>
      </c>
      <c r="C227" s="224">
        <f>'[8]Activos '!H228</f>
        <v>46761539607.017982</v>
      </c>
      <c r="D227" s="224">
        <f>'[8]Activos '!K228</f>
        <v>110727745023.83997</v>
      </c>
      <c r="E227" s="224">
        <f>'[8]Activos '!AD228</f>
        <v>452600711163.28052</v>
      </c>
      <c r="F227" s="224">
        <f t="shared" si="6"/>
        <v>30651217518.5625</v>
      </c>
      <c r="G227" s="226">
        <f t="shared" si="7"/>
        <v>0.32370057530903829</v>
      </c>
      <c r="H227" s="123"/>
    </row>
    <row r="228" spans="1:8" ht="16.5" x14ac:dyDescent="0.3">
      <c r="A228" s="215">
        <v>42947</v>
      </c>
      <c r="B228" s="223">
        <f>'[8]Activos '!E229</f>
        <v>642376179476.25964</v>
      </c>
      <c r="C228" s="224">
        <f>'[8]Activos '!H229</f>
        <v>45449153252.43985</v>
      </c>
      <c r="D228" s="224">
        <f>'[8]Activos '!K229</f>
        <v>113343520102.65161</v>
      </c>
      <c r="E228" s="224">
        <f>'[8]Activos '!AD229</f>
        <v>453213624833.05157</v>
      </c>
      <c r="F228" s="224">
        <f t="shared" si="6"/>
        <v>30369881288.116577</v>
      </c>
      <c r="G228" s="226">
        <f t="shared" si="7"/>
        <v>0.50905635363232005</v>
      </c>
      <c r="H228" s="123"/>
    </row>
    <row r="229" spans="1:8" ht="16.5" x14ac:dyDescent="0.3">
      <c r="A229" s="215">
        <v>42978</v>
      </c>
      <c r="B229" s="223">
        <f>'[8]Activos '!E230</f>
        <v>641268413709.00037</v>
      </c>
      <c r="C229" s="224">
        <f>'[8]Activos '!H230</f>
        <v>45321536760.860245</v>
      </c>
      <c r="D229" s="224">
        <f>'[8]Activos '!K230</f>
        <v>114252116008.31761</v>
      </c>
      <c r="E229" s="224">
        <f>'[8]Activos '!AD230</f>
        <v>453122232070.41602</v>
      </c>
      <c r="F229" s="224">
        <f t="shared" si="6"/>
        <v>28572528869.406494</v>
      </c>
      <c r="G229" s="226">
        <f t="shared" si="7"/>
        <v>3.1713241361663869E-2</v>
      </c>
      <c r="H229" s="123"/>
    </row>
    <row r="230" spans="1:8" ht="16.5" x14ac:dyDescent="0.3">
      <c r="A230" s="215">
        <v>43008</v>
      </c>
      <c r="B230" s="223">
        <f>'[8]Activos '!E231</f>
        <v>639085221172.08472</v>
      </c>
      <c r="C230" s="224">
        <f>'[8]Activos '!H231</f>
        <v>44026465463.958595</v>
      </c>
      <c r="D230" s="224">
        <f>'[8]Activos '!K231</f>
        <v>110940207237.89156</v>
      </c>
      <c r="E230" s="224">
        <f>'[8]Activos '!AD231</f>
        <v>455554939183.57733</v>
      </c>
      <c r="F230" s="224">
        <f t="shared" si="6"/>
        <v>28563609286.657227</v>
      </c>
      <c r="G230" s="226">
        <f t="shared" si="7"/>
        <v>-0.10209321528509285</v>
      </c>
      <c r="H230" s="123"/>
    </row>
    <row r="231" spans="1:8" ht="16.5" x14ac:dyDescent="0.3">
      <c r="A231" s="215">
        <v>43039</v>
      </c>
      <c r="B231" s="223">
        <f>'[8]Activos '!E232</f>
        <v>642346518810.73767</v>
      </c>
      <c r="C231" s="224">
        <f>'[8]Activos '!H232</f>
        <v>42340042754.233223</v>
      </c>
      <c r="D231" s="224">
        <f>'[8]Activos '!K232</f>
        <v>115601850765.04803</v>
      </c>
      <c r="E231" s="224">
        <f>'[8]Activos '!AD232</f>
        <v>456830060604.90643</v>
      </c>
      <c r="F231" s="224">
        <f t="shared" si="6"/>
        <v>27574564686.549927</v>
      </c>
      <c r="G231" s="226">
        <f t="shared" si="7"/>
        <v>1.2688342122721519</v>
      </c>
      <c r="H231" s="123"/>
    </row>
    <row r="232" spans="1:8" ht="16.5" x14ac:dyDescent="0.3">
      <c r="A232" s="215">
        <v>43069</v>
      </c>
      <c r="B232" s="223">
        <f>'[8]Activos '!E233</f>
        <v>648616054780.07263</v>
      </c>
      <c r="C232" s="224">
        <f>'[8]Activos '!H233</f>
        <v>45541888749.642799</v>
      </c>
      <c r="D232" s="224">
        <f>'[8]Activos '!K233</f>
        <v>117583655681.63625</v>
      </c>
      <c r="E232" s="224">
        <f>'[8]Activos '!AD233</f>
        <v>458723614752.33423</v>
      </c>
      <c r="F232" s="224">
        <f t="shared" si="6"/>
        <v>26766895596.459351</v>
      </c>
      <c r="G232" s="226">
        <f t="shared" si="7"/>
        <v>0.22233289130697553</v>
      </c>
      <c r="H232" s="123"/>
    </row>
    <row r="233" spans="1:8" ht="16.5" x14ac:dyDescent="0.3">
      <c r="A233" s="215">
        <v>43100</v>
      </c>
      <c r="B233" s="223">
        <f>'[8]Activos '!E234</f>
        <v>645427585254.81299</v>
      </c>
      <c r="C233" s="224">
        <f>'[8]Activos '!H234</f>
        <v>43796712690.744278</v>
      </c>
      <c r="D233" s="224">
        <f>'[8]Activos '!K234</f>
        <v>117302872011.2804</v>
      </c>
      <c r="E233" s="224">
        <f>'[8]Activos '!AD234</f>
        <v>458202917396.53735</v>
      </c>
      <c r="F233" s="224">
        <f t="shared" si="6"/>
        <v>26125083156.250977</v>
      </c>
      <c r="G233" s="226">
        <f t="shared" si="7"/>
        <v>0.85228048364087705</v>
      </c>
      <c r="H233" s="123"/>
    </row>
    <row r="234" spans="1:8" ht="16.5" x14ac:dyDescent="0.3">
      <c r="A234" s="215">
        <v>43131</v>
      </c>
      <c r="B234" s="223">
        <f>'[8]Activos '!E235</f>
        <v>641422757038.86121</v>
      </c>
      <c r="C234" s="224">
        <f>'[8]Activos '!H235</f>
        <v>43246212442.31739</v>
      </c>
      <c r="D234" s="224">
        <f>'[8]Activos '!K235</f>
        <v>119541894343.76385</v>
      </c>
      <c r="E234" s="224">
        <f>'[8]Activos '!AD235</f>
        <v>454338500801.79297</v>
      </c>
      <c r="F234" s="224">
        <f t="shared" si="6"/>
        <v>24296149450.986938</v>
      </c>
      <c r="G234" s="226">
        <f t="shared" si="7"/>
        <v>0.80942432566031286</v>
      </c>
      <c r="H234" s="123"/>
    </row>
    <row r="235" spans="1:8" ht="16.5" x14ac:dyDescent="0.3">
      <c r="A235" s="215">
        <v>43159</v>
      </c>
      <c r="B235" s="223">
        <f>'[8]Activos '!E236</f>
        <v>638087953946.08813</v>
      </c>
      <c r="C235" s="224">
        <f>'[8]Activos '!H236</f>
        <v>42600048380.203873</v>
      </c>
      <c r="D235" s="224">
        <f>'[8]Activos '!K236</f>
        <v>118327221511.67574</v>
      </c>
      <c r="E235" s="224">
        <f>'[8]Activos '!AD236</f>
        <v>453341062598.06982</v>
      </c>
      <c r="F235" s="224">
        <f t="shared" si="6"/>
        <v>23819621456.138672</v>
      </c>
      <c r="G235" s="226">
        <f t="shared" si="7"/>
        <v>0.93007260906523559</v>
      </c>
      <c r="H235" s="123"/>
    </row>
    <row r="236" spans="1:8" ht="16.5" x14ac:dyDescent="0.3">
      <c r="A236" s="215">
        <v>43190</v>
      </c>
      <c r="B236" s="223">
        <f>'[8]Activos '!E237</f>
        <v>637463726720.02258</v>
      </c>
      <c r="C236" s="224">
        <f>'[8]Activos '!H237</f>
        <v>40713124026.176079</v>
      </c>
      <c r="D236" s="224">
        <f>'[8]Activos '!K237</f>
        <v>116772411946.38957</v>
      </c>
      <c r="E236" s="224">
        <f>'[8]Activos '!AD237</f>
        <v>455147896472.76978</v>
      </c>
      <c r="F236" s="224">
        <f t="shared" si="6"/>
        <v>24830294274.687134</v>
      </c>
      <c r="G236" s="226">
        <f t="shared" si="7"/>
        <v>0.42995850529410351</v>
      </c>
      <c r="H236" s="123"/>
    </row>
    <row r="237" spans="1:8" ht="16.5" x14ac:dyDescent="0.3">
      <c r="A237" s="215">
        <v>43220</v>
      </c>
      <c r="B237" s="223">
        <f>'[8]Activos '!E238</f>
        <v>637412479342.10828</v>
      </c>
      <c r="C237" s="224">
        <f>'[8]Activos '!H238</f>
        <v>41004080048.417381</v>
      </c>
      <c r="D237" s="224">
        <f>'[8]Activos '!K238</f>
        <v>116959723317.8858</v>
      </c>
      <c r="E237" s="224">
        <f>'[8]Activos '!AD238</f>
        <v>455511157471.13495</v>
      </c>
      <c r="F237" s="224">
        <f t="shared" si="6"/>
        <v>23937518504.670166</v>
      </c>
      <c r="G237" s="226">
        <f t="shared" si="7"/>
        <v>0.3944627607870288</v>
      </c>
      <c r="H237" s="123"/>
    </row>
    <row r="238" spans="1:8" ht="16.5" x14ac:dyDescent="0.3">
      <c r="A238" s="215">
        <v>43251</v>
      </c>
      <c r="B238" s="223">
        <f>'[8]Activos '!E239</f>
        <v>637677770911.55298</v>
      </c>
      <c r="C238" s="224">
        <f>'[8]Activos '!H239</f>
        <v>41229424409.068665</v>
      </c>
      <c r="D238" s="224">
        <f>'[8]Activos '!K239</f>
        <v>117647177322.02945</v>
      </c>
      <c r="E238" s="224">
        <f>'[8]Activos '!AD239</f>
        <v>456921802217.22455</v>
      </c>
      <c r="F238" s="224">
        <f t="shared" si="6"/>
        <v>21879366963.230347</v>
      </c>
      <c r="G238" s="226">
        <f t="shared" si="7"/>
        <v>0.15393814948985174</v>
      </c>
      <c r="H238" s="123"/>
    </row>
    <row r="239" spans="1:8" ht="16.5" x14ac:dyDescent="0.3">
      <c r="A239" s="215">
        <v>43281</v>
      </c>
      <c r="B239" s="223">
        <f>'[8]Activos '!E240</f>
        <v>637661438319.62048</v>
      </c>
      <c r="C239" s="224">
        <f>'[8]Activos '!H240</f>
        <v>39451259754.70105</v>
      </c>
      <c r="D239" s="224">
        <f>'[8]Activos '!K240</f>
        <v>117904645692.67169</v>
      </c>
      <c r="E239" s="224">
        <f>'[8]Activos '!AD240</f>
        <v>458074723014.33997</v>
      </c>
      <c r="F239" s="224">
        <f t="shared" si="6"/>
        <v>22230809857.907837</v>
      </c>
      <c r="G239" s="226">
        <f t="shared" si="7"/>
        <v>-0.48065817042697301</v>
      </c>
      <c r="H239" s="123"/>
    </row>
    <row r="240" spans="1:8" ht="16.5" x14ac:dyDescent="0.3">
      <c r="A240" s="215">
        <v>43312</v>
      </c>
      <c r="B240" s="223">
        <f>'[8]Activos '!E241</f>
        <v>644499644385.96753</v>
      </c>
      <c r="C240" s="224">
        <f>'[8]Activos '!H241</f>
        <v>42458579940.585823</v>
      </c>
      <c r="D240" s="224">
        <f>'[8]Activos '!K241</f>
        <v>121638157015.44412</v>
      </c>
      <c r="E240" s="224">
        <f>'[8]Activos '!AD241</f>
        <v>457471172910.97119</v>
      </c>
      <c r="F240" s="224">
        <f t="shared" ref="F240:F245" si="8">B240-SUM(C240:E240)</f>
        <v>22931734518.966431</v>
      </c>
      <c r="G240" s="226">
        <f t="shared" si="7"/>
        <v>0.33056408029312756</v>
      </c>
      <c r="H240" s="123"/>
    </row>
    <row r="241" spans="1:8" ht="16.5" x14ac:dyDescent="0.3">
      <c r="A241" s="215">
        <v>43343</v>
      </c>
      <c r="B241" s="223">
        <f>'[8]Activos '!E242</f>
        <v>652653699727.61157</v>
      </c>
      <c r="C241" s="224">
        <f>'[8]Activos '!H242</f>
        <v>43323368750.953712</v>
      </c>
      <c r="D241" s="224">
        <f>'[8]Activos '!K242</f>
        <v>124306223497.76772</v>
      </c>
      <c r="E241" s="224">
        <f>'[8]Activos '!AD242</f>
        <v>457543770151.53992</v>
      </c>
      <c r="F241" s="224">
        <f t="shared" si="8"/>
        <v>27480337327.35022</v>
      </c>
      <c r="G241" s="226">
        <f t="shared" si="7"/>
        <v>1.7754322176513293</v>
      </c>
      <c r="H241" s="123"/>
    </row>
    <row r="242" spans="1:8" ht="16.5" x14ac:dyDescent="0.3">
      <c r="A242" s="8">
        <v>43344</v>
      </c>
      <c r="B242" s="223">
        <f>'[8]Activos '!E243</f>
        <v>648007745601.03662</v>
      </c>
      <c r="C242" s="224">
        <f>'[8]Activos '!H243</f>
        <v>41510931920.149048</v>
      </c>
      <c r="D242" s="224">
        <f>'[8]Activos '!K243</f>
        <v>122295826616.40852</v>
      </c>
      <c r="E242" s="224">
        <f>'[8]Activos '!AD243</f>
        <v>459186660935.14087</v>
      </c>
      <c r="F242" s="224">
        <f t="shared" si="8"/>
        <v>25014326129.338135</v>
      </c>
      <c r="G242" s="226">
        <f t="shared" ref="G242:G247" si="9">+(B242/B230-1)*100</f>
        <v>1.3961400034549376</v>
      </c>
    </row>
    <row r="243" spans="1:8" ht="16.5" x14ac:dyDescent="0.3">
      <c r="A243" s="8">
        <v>43374</v>
      </c>
      <c r="B243" s="223">
        <f>'[8]Activos '!E244</f>
        <v>659630020838.51611</v>
      </c>
      <c r="C243" s="224">
        <f>'[8]Activos '!H244</f>
        <v>41350773089.24807</v>
      </c>
      <c r="D243" s="224">
        <f>'[8]Activos '!K244</f>
        <v>127129449031.02811</v>
      </c>
      <c r="E243" s="224">
        <f>'[8]Activos '!AD244</f>
        <v>463731023831.75519</v>
      </c>
      <c r="F243" s="224">
        <f t="shared" si="8"/>
        <v>27418774886.484741</v>
      </c>
      <c r="G243" s="226">
        <f t="shared" si="9"/>
        <v>2.6906819795299519</v>
      </c>
    </row>
    <row r="244" spans="1:8" ht="16.5" x14ac:dyDescent="0.3">
      <c r="A244" s="8">
        <v>43405</v>
      </c>
      <c r="B244" s="223">
        <f>'[8]Activos '!E245</f>
        <v>670284656365.91028</v>
      </c>
      <c r="C244" s="224">
        <f>'[8]Activos '!H245</f>
        <v>46266236643.783569</v>
      </c>
      <c r="D244" s="224">
        <f>'[8]Activos '!K245</f>
        <v>128080639568.80045</v>
      </c>
      <c r="E244" s="224">
        <f>'[8]Activos '!AD245</f>
        <v>468674658799.46741</v>
      </c>
      <c r="F244" s="224">
        <f t="shared" si="8"/>
        <v>27263121353.858887</v>
      </c>
      <c r="G244" s="226">
        <f t="shared" si="9"/>
        <v>3.3407439464607336</v>
      </c>
    </row>
    <row r="245" spans="1:8" ht="16.5" x14ac:dyDescent="0.3">
      <c r="A245" s="8">
        <v>43435</v>
      </c>
      <c r="B245" s="223">
        <f>'[8]Activos '!E246</f>
        <v>675725597714.1875</v>
      </c>
      <c r="C245" s="224">
        <f>'[8]Activos '!H246</f>
        <v>50295340273.907639</v>
      </c>
      <c r="D245" s="224">
        <f>'[8]Activos '!K246</f>
        <v>127927899811.41522</v>
      </c>
      <c r="E245" s="224">
        <f>'[8]Activos '!AD246</f>
        <v>469846511794.59058</v>
      </c>
      <c r="F245" s="224">
        <f t="shared" si="8"/>
        <v>27655845834.274048</v>
      </c>
      <c r="G245" s="226">
        <f t="shared" si="9"/>
        <v>4.6942543441822249</v>
      </c>
    </row>
    <row r="246" spans="1:8" ht="16.5" x14ac:dyDescent="0.3">
      <c r="A246" s="8">
        <v>43466</v>
      </c>
      <c r="B246" s="223">
        <f>'[8]Activos '!E247</f>
        <v>670948695020.98987</v>
      </c>
      <c r="C246" s="224">
        <f>'[8]Activos '!H247</f>
        <v>47066876929.480034</v>
      </c>
      <c r="D246" s="224">
        <f>'[8]Activos '!K247</f>
        <v>131161695656.60741</v>
      </c>
      <c r="E246" s="224">
        <f>'[8]Activos '!AD247</f>
        <v>464904057341.367</v>
      </c>
      <c r="F246" s="224">
        <f t="shared" ref="F246:F247" si="10">B246-SUM(C246:E246)</f>
        <v>27816065093.5354</v>
      </c>
      <c r="G246" s="226">
        <f t="shared" si="9"/>
        <v>4.6031946416175806</v>
      </c>
    </row>
    <row r="247" spans="1:8" ht="16.5" x14ac:dyDescent="0.3">
      <c r="A247" s="8">
        <v>43497</v>
      </c>
      <c r="B247" s="223">
        <f>'[8]Activos '!E248</f>
        <v>672508165482.49841</v>
      </c>
      <c r="C247" s="224">
        <f>'[8]Activos '!H248</f>
        <v>46396674026.466476</v>
      </c>
      <c r="D247" s="224">
        <f>'[8]Activos '!K248</f>
        <v>130059981936.59106</v>
      </c>
      <c r="E247" s="224">
        <f>'[8]Activos '!AD248</f>
        <v>466886148973.85608</v>
      </c>
      <c r="F247" s="224">
        <f t="shared" si="10"/>
        <v>29165360545.584839</v>
      </c>
      <c r="G247" s="226">
        <f t="shared" si="9"/>
        <v>5.3942738338104368</v>
      </c>
    </row>
    <row r="248" spans="1:8" ht="16.5" x14ac:dyDescent="0.3">
      <c r="A248" s="8">
        <v>43525</v>
      </c>
      <c r="B248" s="223">
        <f>'[8]Activos '!E249</f>
        <v>674692363565.95959</v>
      </c>
      <c r="C248" s="224">
        <f>'[8]Activos '!H249</f>
        <v>45258308408.570679</v>
      </c>
      <c r="D248" s="224">
        <f>'[8]Activos '!K249</f>
        <v>130278162787.66217</v>
      </c>
      <c r="E248" s="224">
        <f>'[8]Activos '!AD249</f>
        <v>469343188879.86963</v>
      </c>
      <c r="F248" s="224">
        <f t="shared" ref="F248:F251" si="11">B248-SUM(C248:E248)</f>
        <v>29812703489.857056</v>
      </c>
      <c r="G248" s="226">
        <f t="shared" ref="G248:G251" si="12">+(B248/B236-1)*100</f>
        <v>5.8401184703467779</v>
      </c>
    </row>
    <row r="249" spans="1:8" ht="16.5" x14ac:dyDescent="0.3">
      <c r="A249" s="8">
        <v>43556</v>
      </c>
      <c r="B249" s="223">
        <f>'[8]Activos '!E250</f>
        <v>675319199842.82458</v>
      </c>
      <c r="C249" s="224">
        <f>'[8]Activos '!H250</f>
        <v>43622599950.098907</v>
      </c>
      <c r="D249" s="224">
        <f>'[8]Activos '!K250</f>
        <v>129023251924.91753</v>
      </c>
      <c r="E249" s="224">
        <f>'[8]Activos '!AD250</f>
        <v>471192693636.23065</v>
      </c>
      <c r="F249" s="224">
        <f t="shared" si="11"/>
        <v>31480654331.577515</v>
      </c>
      <c r="G249" s="226">
        <f t="shared" si="12"/>
        <v>5.9469686787182008</v>
      </c>
    </row>
    <row r="250" spans="1:8" ht="16.5" x14ac:dyDescent="0.3">
      <c r="A250" s="8">
        <v>43586</v>
      </c>
      <c r="B250" s="223">
        <f>'[8]Activos '!E251</f>
        <v>690718238043.11987</v>
      </c>
      <c r="C250" s="224">
        <f>'[8]Activos '!H251</f>
        <v>50077164181.149109</v>
      </c>
      <c r="D250" s="224">
        <f>'[8]Activos '!K251</f>
        <v>135053141633.08333</v>
      </c>
      <c r="E250" s="224">
        <f>'[8]Activos '!AD251</f>
        <v>474381109765.66711</v>
      </c>
      <c r="F250" s="224">
        <f t="shared" si="11"/>
        <v>31206822463.220337</v>
      </c>
      <c r="G250" s="226">
        <f t="shared" si="12"/>
        <v>8.3177538172212184</v>
      </c>
    </row>
    <row r="251" spans="1:8" ht="16.5" x14ac:dyDescent="0.3">
      <c r="A251" s="8">
        <v>43617</v>
      </c>
      <c r="B251" s="223">
        <f>'[8]Activos '!E252</f>
        <v>691510244842.44604</v>
      </c>
      <c r="C251" s="224">
        <f>'[8]Activos '!H252</f>
        <v>51158488376.774849</v>
      </c>
      <c r="D251" s="224">
        <f>'[8]Activos '!K252</f>
        <v>134470758029.17252</v>
      </c>
      <c r="E251" s="224">
        <f>'[8]Activos '!AD252</f>
        <v>475232877447.83325</v>
      </c>
      <c r="F251" s="224">
        <f t="shared" si="11"/>
        <v>30648120988.665405</v>
      </c>
      <c r="G251" s="226">
        <f t="shared" si="12"/>
        <v>8.4447330960970568</v>
      </c>
    </row>
    <row r="252" spans="1:8" ht="16.5" x14ac:dyDescent="0.3">
      <c r="A252" s="8">
        <v>43647</v>
      </c>
      <c r="B252" s="223">
        <f>'[8]Activos '!E253</f>
        <v>691359330184.1272</v>
      </c>
      <c r="C252" s="224">
        <f>'[8]Activos '!H253</f>
        <v>49008414304.604279</v>
      </c>
      <c r="D252" s="224">
        <f>'[8]Activos '!K253</f>
        <v>136010031700.64322</v>
      </c>
      <c r="E252" s="224">
        <f>'[8]Activos '!AD253</f>
        <v>477105937543.78143</v>
      </c>
      <c r="F252" s="224">
        <f t="shared" ref="F252:F253" si="13">B252-SUM(C252:E252)</f>
        <v>29234946635.098267</v>
      </c>
      <c r="G252" s="226">
        <f t="shared" ref="G252:G253" si="14">+(B252/B240-1)*100</f>
        <v>7.2707077818179755</v>
      </c>
    </row>
    <row r="253" spans="1:8" ht="16.5" x14ac:dyDescent="0.3">
      <c r="A253" s="8">
        <v>43678</v>
      </c>
      <c r="B253" s="223">
        <f>'[8]Activos '!E254</f>
        <v>700129011901.10022</v>
      </c>
      <c r="C253" s="224">
        <f>'[8]Activos '!H254</f>
        <v>47210550947.772301</v>
      </c>
      <c r="D253" s="224">
        <f>'[8]Activos '!K254</f>
        <v>140199984417.85541</v>
      </c>
      <c r="E253" s="224">
        <f>'[8]Activos '!AD254</f>
        <v>480239249640.34344</v>
      </c>
      <c r="F253" s="224">
        <f t="shared" si="13"/>
        <v>32479226895.129028</v>
      </c>
      <c r="G253" s="226">
        <f t="shared" si="14"/>
        <v>7.2741964372994072</v>
      </c>
    </row>
  </sheetData>
  <mergeCells count="3">
    <mergeCell ref="B3:G3"/>
    <mergeCell ref="I6:O6"/>
    <mergeCell ref="A3:A4"/>
  </mergeCells>
  <pageMargins left="0.7" right="0.7" top="0.75" bottom="0.75" header="0.3" footer="0.3"/>
  <pageSetup scale="71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 tint="0.79998168889431442"/>
  </sheetPr>
  <dimension ref="A1:O297"/>
  <sheetViews>
    <sheetView view="pageBreakPreview" zoomScaleNormal="90" zoomScaleSheetLayoutView="100" workbookViewId="0">
      <pane ySplit="26" topLeftCell="A246" activePane="bottomLeft" state="frozen"/>
      <selection pane="bottomLeft" activeCell="C17" sqref="C17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7" width="19.140625" style="22" bestFit="1" customWidth="1"/>
    <col min="8" max="16384" width="11.42578125" style="22"/>
  </cols>
  <sheetData>
    <row r="1" spans="1:13" s="37" customFormat="1" ht="13.5" thickBot="1" x14ac:dyDescent="0.3">
      <c r="A1" s="36"/>
      <c r="B1" s="36"/>
      <c r="C1" s="36"/>
      <c r="D1" s="36"/>
      <c r="E1" s="36"/>
    </row>
    <row r="2" spans="1:13" ht="33.75" customHeight="1" thickBot="1" x14ac:dyDescent="0.35">
      <c r="A2" s="50" t="s">
        <v>5</v>
      </c>
      <c r="B2" s="4" t="s">
        <v>20</v>
      </c>
      <c r="C2" s="4" t="s">
        <v>21</v>
      </c>
      <c r="D2" s="51" t="s">
        <v>125</v>
      </c>
      <c r="E2" s="5" t="s">
        <v>126</v>
      </c>
      <c r="F2" s="23"/>
    </row>
    <row r="3" spans="1:13" x14ac:dyDescent="0.3">
      <c r="A3" s="52">
        <v>36130</v>
      </c>
      <c r="B3" s="53">
        <v>-2.1162383948057855</v>
      </c>
      <c r="C3" s="54">
        <v>-19.454136594847125</v>
      </c>
      <c r="D3" s="55"/>
      <c r="E3" s="56"/>
    </row>
    <row r="4" spans="1:13" x14ac:dyDescent="0.3">
      <c r="A4" s="52">
        <v>36161</v>
      </c>
      <c r="B4" s="53">
        <v>-2.264982083444572</v>
      </c>
      <c r="C4" s="54">
        <v>-21.203998410066152</v>
      </c>
      <c r="D4" s="57"/>
      <c r="E4" s="27"/>
      <c r="G4" s="295" t="s">
        <v>22</v>
      </c>
      <c r="H4" s="295"/>
      <c r="I4" s="295"/>
      <c r="J4" s="295"/>
      <c r="K4" s="295"/>
      <c r="L4" s="295"/>
      <c r="M4" s="295"/>
    </row>
    <row r="5" spans="1:13" x14ac:dyDescent="0.3">
      <c r="A5" s="52">
        <v>36192</v>
      </c>
      <c r="B5" s="53">
        <v>-2.5501497788206997</v>
      </c>
      <c r="C5" s="54">
        <v>-23.579796682236516</v>
      </c>
      <c r="D5" s="57"/>
      <c r="E5" s="27"/>
      <c r="G5" s="26"/>
      <c r="H5" s="26"/>
      <c r="I5" s="26"/>
      <c r="J5" s="26"/>
      <c r="K5" s="26"/>
      <c r="L5" s="26"/>
      <c r="M5" s="26"/>
    </row>
    <row r="6" spans="1:13" x14ac:dyDescent="0.3">
      <c r="A6" s="52">
        <v>36220</v>
      </c>
      <c r="B6" s="53">
        <v>-2.7974953545054118</v>
      </c>
      <c r="C6" s="54">
        <v>-25.694686443246528</v>
      </c>
      <c r="D6" s="57"/>
      <c r="E6" s="27"/>
      <c r="G6" s="26"/>
      <c r="H6" s="26"/>
      <c r="I6" s="26"/>
      <c r="J6" s="26"/>
      <c r="K6" s="26"/>
      <c r="L6" s="26"/>
      <c r="M6" s="26"/>
    </row>
    <row r="7" spans="1:13" x14ac:dyDescent="0.3">
      <c r="A7" s="52">
        <v>36251</v>
      </c>
      <c r="B7" s="53">
        <v>-3.0382885001987705</v>
      </c>
      <c r="C7" s="54">
        <v>-28.204437730717885</v>
      </c>
      <c r="D7" s="57"/>
      <c r="E7" s="27"/>
      <c r="G7" s="26"/>
      <c r="H7" s="26"/>
      <c r="I7" s="26"/>
      <c r="J7" s="26"/>
      <c r="K7" s="26"/>
      <c r="L7" s="26"/>
      <c r="M7" s="26"/>
    </row>
    <row r="8" spans="1:13" x14ac:dyDescent="0.3">
      <c r="A8" s="52">
        <v>36281</v>
      </c>
      <c r="B8" s="53">
        <v>-3.2631136849959872</v>
      </c>
      <c r="C8" s="54">
        <v>-30.461403880655126</v>
      </c>
      <c r="D8" s="57"/>
      <c r="E8" s="27"/>
      <c r="G8" s="26"/>
      <c r="H8" s="26"/>
      <c r="I8" s="26"/>
      <c r="J8" s="26"/>
      <c r="K8" s="26"/>
      <c r="L8" s="26"/>
      <c r="M8" s="26"/>
    </row>
    <row r="9" spans="1:13" x14ac:dyDescent="0.3">
      <c r="A9" s="52">
        <v>36312</v>
      </c>
      <c r="B9" s="53">
        <v>-3.3950215314359702</v>
      </c>
      <c r="C9" s="54">
        <v>-31.191123405621951</v>
      </c>
      <c r="D9" s="57"/>
      <c r="E9" s="27"/>
      <c r="G9" s="26"/>
      <c r="H9" s="26"/>
      <c r="I9" s="26"/>
      <c r="J9" s="26"/>
      <c r="K9" s="26"/>
      <c r="L9" s="26"/>
      <c r="M9" s="26"/>
    </row>
    <row r="10" spans="1:13" x14ac:dyDescent="0.3">
      <c r="A10" s="52">
        <v>36342</v>
      </c>
      <c r="B10" s="53">
        <v>-3.3691307151561114</v>
      </c>
      <c r="C10" s="54">
        <v>-30.42423515760705</v>
      </c>
      <c r="D10" s="57"/>
      <c r="E10" s="27"/>
      <c r="G10" s="26"/>
      <c r="H10" s="26"/>
      <c r="I10" s="26"/>
      <c r="J10" s="26"/>
      <c r="K10" s="26"/>
      <c r="L10" s="26"/>
      <c r="M10" s="26"/>
    </row>
    <row r="11" spans="1:13" x14ac:dyDescent="0.3">
      <c r="A11" s="52">
        <v>36373</v>
      </c>
      <c r="B11" s="53">
        <v>-3.5295722388075172</v>
      </c>
      <c r="C11" s="54">
        <v>-29.942219401781227</v>
      </c>
      <c r="D11" s="57"/>
      <c r="E11" s="27"/>
      <c r="G11" s="26"/>
      <c r="H11" s="26"/>
      <c r="I11" s="26"/>
      <c r="J11" s="26"/>
      <c r="K11" s="26"/>
      <c r="L11" s="26"/>
      <c r="M11" s="26"/>
    </row>
    <row r="12" spans="1:13" x14ac:dyDescent="0.3">
      <c r="A12" s="52">
        <v>36404</v>
      </c>
      <c r="B12" s="53">
        <v>-3.7770895459170548</v>
      </c>
      <c r="C12" s="54">
        <v>-30.645408102791237</v>
      </c>
      <c r="D12" s="57"/>
      <c r="E12" s="27"/>
      <c r="G12" s="26"/>
      <c r="H12" s="26"/>
      <c r="I12" s="26"/>
      <c r="J12" s="26"/>
      <c r="K12" s="26"/>
      <c r="L12" s="26"/>
      <c r="M12" s="26"/>
    </row>
    <row r="13" spans="1:13" x14ac:dyDescent="0.3">
      <c r="A13" s="52">
        <v>36434</v>
      </c>
      <c r="B13" s="47">
        <v>-3.6622729954772337</v>
      </c>
      <c r="C13" s="54">
        <v>-29.984231784511366</v>
      </c>
      <c r="D13" s="57"/>
      <c r="E13" s="27"/>
      <c r="G13" s="26"/>
      <c r="H13" s="26"/>
      <c r="I13" s="26"/>
      <c r="J13" s="26"/>
      <c r="K13" s="26"/>
      <c r="L13" s="26"/>
      <c r="M13" s="26"/>
    </row>
    <row r="14" spans="1:13" x14ac:dyDescent="0.3">
      <c r="A14" s="52">
        <v>36465</v>
      </c>
      <c r="B14" s="47">
        <v>-3.6241306541196012</v>
      </c>
      <c r="C14" s="54">
        <v>-30.344247229311943</v>
      </c>
      <c r="D14" s="57"/>
      <c r="E14" s="27"/>
      <c r="G14" s="26"/>
      <c r="H14" s="26"/>
      <c r="I14" s="26"/>
      <c r="J14" s="26"/>
      <c r="K14" s="26"/>
      <c r="L14" s="26"/>
      <c r="M14" s="26"/>
    </row>
    <row r="15" spans="1:13" x14ac:dyDescent="0.3">
      <c r="A15" s="52">
        <v>36495</v>
      </c>
      <c r="B15" s="47">
        <v>-3.6237552791438032</v>
      </c>
      <c r="C15" s="54">
        <v>-32.584306234619163</v>
      </c>
      <c r="D15" s="57"/>
      <c r="E15" s="27"/>
      <c r="G15" s="26"/>
      <c r="H15" s="26"/>
      <c r="I15" s="26"/>
      <c r="J15" s="26"/>
      <c r="K15" s="26"/>
      <c r="L15" s="26"/>
      <c r="M15" s="26"/>
    </row>
    <row r="16" spans="1:13" x14ac:dyDescent="0.3">
      <c r="A16" s="52">
        <v>36526</v>
      </c>
      <c r="B16" s="47">
        <v>-3.4897780725651293</v>
      </c>
      <c r="C16" s="54">
        <v>-31.197737883027937</v>
      </c>
      <c r="D16" s="57"/>
      <c r="E16" s="27"/>
      <c r="G16" s="26"/>
      <c r="H16" s="26"/>
      <c r="I16" s="26"/>
      <c r="J16" s="26"/>
      <c r="K16" s="26"/>
      <c r="L16" s="26"/>
      <c r="M16" s="26"/>
    </row>
    <row r="17" spans="1:15" x14ac:dyDescent="0.3">
      <c r="A17" s="52">
        <v>36557</v>
      </c>
      <c r="B17" s="47">
        <v>-3.3737560604068308</v>
      </c>
      <c r="C17" s="54">
        <v>-28.877393630433325</v>
      </c>
      <c r="D17" s="57"/>
      <c r="E17" s="27"/>
      <c r="G17" s="26"/>
      <c r="H17" s="26"/>
      <c r="I17" s="26"/>
      <c r="J17" s="26"/>
      <c r="K17" s="26"/>
      <c r="L17" s="26"/>
      <c r="M17" s="26"/>
    </row>
    <row r="18" spans="1:15" x14ac:dyDescent="0.3">
      <c r="A18" s="52">
        <v>36586</v>
      </c>
      <c r="B18" s="47">
        <v>-3.3001556972758008</v>
      </c>
      <c r="C18" s="54">
        <v>-27.451368796759944</v>
      </c>
      <c r="D18" s="57"/>
      <c r="E18" s="27"/>
      <c r="G18" s="26"/>
      <c r="H18" s="26"/>
      <c r="I18" s="26"/>
      <c r="J18" s="26"/>
      <c r="K18" s="26"/>
      <c r="L18" s="26"/>
      <c r="M18" s="26"/>
      <c r="O18" s="22" t="s">
        <v>136</v>
      </c>
    </row>
    <row r="19" spans="1:15" x14ac:dyDescent="0.3">
      <c r="A19" s="52">
        <v>36617</v>
      </c>
      <c r="B19" s="47">
        <v>-3.6944249389466401</v>
      </c>
      <c r="C19" s="54">
        <v>-31.28955844132707</v>
      </c>
      <c r="D19" s="57"/>
      <c r="E19" s="27"/>
      <c r="G19" s="26"/>
      <c r="H19" s="26"/>
      <c r="I19" s="26"/>
      <c r="J19" s="26"/>
      <c r="K19" s="26"/>
      <c r="L19" s="26"/>
      <c r="M19" s="26"/>
    </row>
    <row r="20" spans="1:15" x14ac:dyDescent="0.3">
      <c r="A20" s="52">
        <v>36647</v>
      </c>
      <c r="B20" s="47">
        <v>-3.7417322755566778</v>
      </c>
      <c r="C20" s="54">
        <v>-31.329650020047122</v>
      </c>
      <c r="D20" s="57"/>
      <c r="E20" s="27"/>
      <c r="G20" s="26"/>
      <c r="H20" s="26"/>
      <c r="I20" s="26"/>
      <c r="J20" s="26"/>
      <c r="K20" s="26"/>
      <c r="L20" s="26"/>
      <c r="M20" s="26"/>
    </row>
    <row r="21" spans="1:15" x14ac:dyDescent="0.3">
      <c r="A21" s="52">
        <v>36678</v>
      </c>
      <c r="B21" s="47">
        <v>-3.8243458972862134</v>
      </c>
      <c r="C21" s="54">
        <v>-32.773173550806675</v>
      </c>
      <c r="D21" s="57"/>
      <c r="E21" s="27"/>
      <c r="G21" s="26"/>
      <c r="H21" s="26"/>
      <c r="I21" s="26"/>
      <c r="J21" s="26"/>
      <c r="K21" s="26"/>
      <c r="L21" s="26"/>
      <c r="M21" s="26"/>
    </row>
    <row r="22" spans="1:15" x14ac:dyDescent="0.3">
      <c r="A22" s="52">
        <v>36708</v>
      </c>
      <c r="B22" s="47">
        <v>-3.9441130954064381</v>
      </c>
      <c r="C22" s="54">
        <v>-33.87100919937901</v>
      </c>
      <c r="D22" s="57"/>
      <c r="E22" s="27"/>
      <c r="G22" s="26"/>
      <c r="H22" s="26"/>
      <c r="I22" s="26"/>
      <c r="J22" s="26"/>
      <c r="K22" s="26"/>
      <c r="L22" s="26"/>
      <c r="M22" s="26"/>
    </row>
    <row r="23" spans="1:15" x14ac:dyDescent="0.3">
      <c r="A23" s="52">
        <v>36739</v>
      </c>
      <c r="B23" s="47">
        <v>-3.9376605483860199</v>
      </c>
      <c r="C23" s="54">
        <v>-34.517005588073133</v>
      </c>
      <c r="D23" s="57"/>
      <c r="E23" s="27"/>
      <c r="G23" s="26"/>
      <c r="H23" s="26"/>
      <c r="I23" s="26"/>
      <c r="J23" s="26"/>
      <c r="K23" s="26"/>
      <c r="L23" s="26"/>
      <c r="M23" s="26"/>
    </row>
    <row r="24" spans="1:15" x14ac:dyDescent="0.3">
      <c r="A24" s="52">
        <v>36770</v>
      </c>
      <c r="B24" s="47">
        <v>-3.6826299289282325</v>
      </c>
      <c r="C24" s="54">
        <v>-30.842148979874739</v>
      </c>
      <c r="D24" s="57"/>
      <c r="E24" s="27"/>
      <c r="H24" s="26"/>
      <c r="I24" s="26"/>
      <c r="J24" s="26"/>
      <c r="K24" s="26"/>
      <c r="L24" s="26"/>
      <c r="M24" s="26"/>
    </row>
    <row r="25" spans="1:15" x14ac:dyDescent="0.3">
      <c r="A25" s="52">
        <v>36800</v>
      </c>
      <c r="B25" s="47">
        <v>-3.1363947555495404</v>
      </c>
      <c r="C25" s="54">
        <v>-25.688658840985063</v>
      </c>
      <c r="D25" s="57"/>
      <c r="E25" s="27"/>
      <c r="G25" s="15" t="s">
        <v>4</v>
      </c>
      <c r="H25" s="26"/>
      <c r="I25" s="26"/>
      <c r="J25" s="26"/>
      <c r="K25" s="26"/>
      <c r="L25" s="26"/>
      <c r="M25" s="26"/>
    </row>
    <row r="26" spans="1:15" x14ac:dyDescent="0.3">
      <c r="A26" s="52">
        <v>36831</v>
      </c>
      <c r="B26" s="47">
        <v>-3.0157077633705702</v>
      </c>
      <c r="C26" s="54">
        <v>-25.627957814032943</v>
      </c>
      <c r="D26" s="57"/>
      <c r="E26" s="27"/>
      <c r="G26" s="295" t="s">
        <v>23</v>
      </c>
      <c r="H26" s="295"/>
      <c r="I26" s="295"/>
      <c r="J26" s="295"/>
      <c r="K26" s="295"/>
      <c r="L26" s="295"/>
      <c r="M26" s="295"/>
    </row>
    <row r="27" spans="1:15" x14ac:dyDescent="0.3">
      <c r="A27" s="52">
        <v>36861</v>
      </c>
      <c r="B27" s="47">
        <v>-2.3003022829991751</v>
      </c>
      <c r="C27" s="54">
        <v>-20.671371699694465</v>
      </c>
      <c r="D27" s="57"/>
      <c r="E27" s="27"/>
      <c r="G27" s="26"/>
      <c r="H27" s="26"/>
      <c r="I27" s="26"/>
      <c r="J27" s="26"/>
      <c r="K27" s="26"/>
      <c r="L27" s="26"/>
      <c r="M27" s="26"/>
    </row>
    <row r="28" spans="1:15" x14ac:dyDescent="0.3">
      <c r="A28" s="52">
        <v>36892</v>
      </c>
      <c r="B28" s="47">
        <v>-2.2695373628194275</v>
      </c>
      <c r="C28" s="54">
        <v>-20.274353076755208</v>
      </c>
      <c r="D28" s="57"/>
      <c r="E28" s="27"/>
      <c r="G28" s="26"/>
      <c r="H28" s="26"/>
      <c r="I28" s="26"/>
      <c r="J28" s="26"/>
      <c r="K28" s="26"/>
      <c r="L28" s="26"/>
      <c r="M28" s="26"/>
    </row>
    <row r="29" spans="1:15" x14ac:dyDescent="0.3">
      <c r="A29" s="52">
        <v>36923</v>
      </c>
      <c r="B29" s="47">
        <v>-2.2988746910105085</v>
      </c>
      <c r="C29" s="54">
        <v>-20.070470883117213</v>
      </c>
      <c r="D29" s="57"/>
      <c r="E29" s="27"/>
      <c r="G29" s="26"/>
      <c r="H29" s="26"/>
      <c r="I29" s="26"/>
      <c r="J29" s="26"/>
      <c r="K29" s="26"/>
      <c r="L29" s="26"/>
      <c r="M29" s="26"/>
    </row>
    <row r="30" spans="1:15" x14ac:dyDescent="0.3">
      <c r="A30" s="52">
        <v>36951</v>
      </c>
      <c r="B30" s="47">
        <v>-1.9687727200323621</v>
      </c>
      <c r="C30" s="54">
        <v>-17.271289363110103</v>
      </c>
      <c r="D30" s="57"/>
      <c r="E30" s="27"/>
      <c r="G30" s="26"/>
      <c r="H30" s="26"/>
      <c r="I30" s="26"/>
      <c r="J30" s="26"/>
      <c r="K30" s="26"/>
      <c r="L30" s="26"/>
      <c r="M30" s="26"/>
    </row>
    <row r="31" spans="1:15" x14ac:dyDescent="0.3">
      <c r="A31" s="52">
        <v>36982</v>
      </c>
      <c r="B31" s="47">
        <v>-1.2333511076368497</v>
      </c>
      <c r="C31" s="54">
        <v>-10.781581928892265</v>
      </c>
      <c r="D31" s="57"/>
      <c r="E31" s="27"/>
      <c r="G31" s="26"/>
      <c r="H31" s="26"/>
      <c r="I31" s="26"/>
      <c r="J31" s="26"/>
      <c r="K31" s="26"/>
      <c r="L31" s="26"/>
      <c r="M31" s="26"/>
    </row>
    <row r="32" spans="1:15" x14ac:dyDescent="0.3">
      <c r="A32" s="52">
        <v>37012</v>
      </c>
      <c r="B32" s="47">
        <v>-0.94646577044409375</v>
      </c>
      <c r="C32" s="54">
        <v>-8.2653099010607569</v>
      </c>
      <c r="D32" s="57"/>
      <c r="E32" s="27"/>
      <c r="G32" s="26"/>
      <c r="H32" s="26"/>
      <c r="I32" s="26"/>
      <c r="J32" s="26"/>
      <c r="K32" s="26"/>
      <c r="L32" s="26"/>
      <c r="M32" s="26"/>
    </row>
    <row r="33" spans="1:13" x14ac:dyDescent="0.3">
      <c r="A33" s="52">
        <v>37043</v>
      </c>
      <c r="B33" s="47">
        <v>-0.72477469985562193</v>
      </c>
      <c r="C33" s="54">
        <v>-6.4215098421281231</v>
      </c>
      <c r="D33" s="57"/>
      <c r="E33" s="27"/>
      <c r="G33" s="26"/>
      <c r="H33" s="26"/>
      <c r="I33" s="26"/>
      <c r="J33" s="26"/>
      <c r="K33" s="26"/>
      <c r="L33" s="26"/>
      <c r="M33" s="26"/>
    </row>
    <row r="34" spans="1:13" x14ac:dyDescent="0.3">
      <c r="A34" s="52">
        <v>37073</v>
      </c>
      <c r="B34" s="47">
        <v>-0.49294475139155897</v>
      </c>
      <c r="C34" s="54">
        <v>-4.3827804624763607</v>
      </c>
      <c r="D34" s="57"/>
      <c r="E34" s="27"/>
      <c r="G34" s="26"/>
      <c r="H34" s="26"/>
      <c r="I34" s="26"/>
      <c r="J34" s="26"/>
      <c r="K34" s="26"/>
      <c r="L34" s="26"/>
      <c r="M34" s="26"/>
    </row>
    <row r="35" spans="1:13" x14ac:dyDescent="0.3">
      <c r="A35" s="52">
        <v>37104</v>
      </c>
      <c r="B35" s="47">
        <v>-0.19848229336889728</v>
      </c>
      <c r="C35" s="54">
        <v>-1.7602854338483571</v>
      </c>
      <c r="D35" s="57"/>
      <c r="E35" s="27"/>
      <c r="G35" s="26"/>
      <c r="H35" s="26"/>
      <c r="I35" s="26"/>
      <c r="J35" s="26"/>
      <c r="K35" s="26"/>
      <c r="L35" s="26"/>
      <c r="M35" s="26"/>
    </row>
    <row r="36" spans="1:13" x14ac:dyDescent="0.3">
      <c r="A36" s="52">
        <v>37135</v>
      </c>
      <c r="B36" s="47">
        <v>-0.34777127554534326</v>
      </c>
      <c r="C36" s="54">
        <v>-3.0801027403653416</v>
      </c>
      <c r="D36" s="57"/>
      <c r="E36" s="27"/>
      <c r="G36" s="26"/>
      <c r="H36" s="26"/>
      <c r="I36" s="26"/>
      <c r="J36" s="26"/>
      <c r="K36" s="26"/>
      <c r="L36" s="26"/>
      <c r="M36" s="26"/>
    </row>
    <row r="37" spans="1:13" x14ac:dyDescent="0.3">
      <c r="A37" s="52">
        <v>37165</v>
      </c>
      <c r="B37" s="47">
        <v>-0.4374322655250058</v>
      </c>
      <c r="C37" s="54">
        <v>-3.8826716290235797</v>
      </c>
      <c r="D37" s="57"/>
      <c r="E37" s="27"/>
      <c r="G37" s="26"/>
      <c r="H37" s="26"/>
      <c r="I37" s="26"/>
      <c r="J37" s="26"/>
      <c r="K37" s="26"/>
      <c r="L37" s="26"/>
      <c r="M37" s="26"/>
    </row>
    <row r="38" spans="1:13" x14ac:dyDescent="0.3">
      <c r="A38" s="52">
        <v>37196</v>
      </c>
      <c r="B38" s="47">
        <v>-0.20488810373644964</v>
      </c>
      <c r="C38" s="54">
        <v>-1.812701344040982</v>
      </c>
      <c r="D38" s="57"/>
      <c r="E38" s="27"/>
      <c r="G38" s="26"/>
      <c r="H38" s="26"/>
      <c r="I38" s="26"/>
      <c r="J38" s="26"/>
      <c r="K38" s="26"/>
      <c r="L38" s="26"/>
      <c r="M38" s="26"/>
    </row>
    <row r="39" spans="1:13" x14ac:dyDescent="0.3">
      <c r="A39" s="52">
        <v>37226</v>
      </c>
      <c r="B39" s="47">
        <v>0.36523372933537118</v>
      </c>
      <c r="C39" s="54">
        <v>3.2299301038895689</v>
      </c>
      <c r="D39" s="57"/>
      <c r="E39" s="27"/>
      <c r="G39" s="26"/>
      <c r="H39" s="26"/>
      <c r="I39" s="26"/>
      <c r="J39" s="26"/>
      <c r="K39" s="26"/>
      <c r="L39" s="26"/>
      <c r="M39" s="26"/>
    </row>
    <row r="40" spans="1:13" x14ac:dyDescent="0.3">
      <c r="A40" s="52">
        <v>37257</v>
      </c>
      <c r="B40" s="47">
        <v>0.4101702603430884</v>
      </c>
      <c r="C40" s="54">
        <v>3.6540699401411398</v>
      </c>
      <c r="D40" s="57"/>
      <c r="E40" s="27"/>
      <c r="G40" s="26"/>
      <c r="H40" s="26"/>
      <c r="I40" s="26"/>
      <c r="J40" s="26"/>
      <c r="K40" s="26"/>
      <c r="L40" s="26"/>
      <c r="M40" s="26"/>
    </row>
    <row r="41" spans="1:13" x14ac:dyDescent="0.3">
      <c r="A41" s="52">
        <v>37288</v>
      </c>
      <c r="B41" s="47">
        <v>0.49711321071153108</v>
      </c>
      <c r="C41" s="54">
        <v>4.4924155617046999</v>
      </c>
      <c r="D41" s="57"/>
      <c r="E41" s="27"/>
      <c r="G41" s="26"/>
      <c r="H41" s="26"/>
      <c r="I41" s="26"/>
      <c r="J41" s="26"/>
      <c r="K41" s="26"/>
      <c r="L41" s="26"/>
      <c r="M41" s="26"/>
    </row>
    <row r="42" spans="1:13" x14ac:dyDescent="0.3">
      <c r="A42" s="52">
        <v>37316</v>
      </c>
      <c r="B42" s="47">
        <v>0.40693215680694739</v>
      </c>
      <c r="C42" s="54">
        <v>3.6930032689300618</v>
      </c>
      <c r="D42" s="57"/>
      <c r="E42" s="27"/>
      <c r="G42" s="26"/>
      <c r="H42" s="26"/>
      <c r="I42" s="26"/>
      <c r="J42" s="26"/>
      <c r="K42" s="26"/>
      <c r="L42" s="26"/>
      <c r="M42" s="26"/>
    </row>
    <row r="43" spans="1:13" x14ac:dyDescent="0.3">
      <c r="A43" s="52">
        <v>37347</v>
      </c>
      <c r="B43" s="47">
        <v>0.46988833202789065</v>
      </c>
      <c r="C43" s="54">
        <v>4.309521963678681</v>
      </c>
      <c r="D43" s="57"/>
      <c r="E43" s="27"/>
      <c r="G43" s="26"/>
      <c r="H43" s="26"/>
      <c r="I43" s="26"/>
      <c r="J43" s="26"/>
      <c r="K43" s="26"/>
      <c r="L43" s="26"/>
      <c r="M43" s="26"/>
    </row>
    <row r="44" spans="1:13" x14ac:dyDescent="0.3">
      <c r="A44" s="52">
        <v>37377</v>
      </c>
      <c r="B44" s="47">
        <v>0.62372710948916699</v>
      </c>
      <c r="C44" s="54">
        <v>5.5031916912938135</v>
      </c>
      <c r="D44" s="57"/>
      <c r="E44" s="27"/>
      <c r="G44" s="26"/>
      <c r="H44" s="26"/>
      <c r="I44" s="26"/>
      <c r="J44" s="26"/>
      <c r="K44" s="26"/>
      <c r="L44" s="26"/>
      <c r="M44" s="26"/>
    </row>
    <row r="45" spans="1:13" x14ac:dyDescent="0.3">
      <c r="A45" s="52">
        <v>37408</v>
      </c>
      <c r="B45" s="47">
        <v>0.76552874438792351</v>
      </c>
      <c r="C45" s="54">
        <v>6.8187393422289686</v>
      </c>
      <c r="D45" s="57"/>
      <c r="E45" s="27"/>
      <c r="G45" s="15" t="s">
        <v>4</v>
      </c>
      <c r="H45" s="26"/>
      <c r="I45" s="26"/>
      <c r="J45" s="26"/>
      <c r="K45" s="26"/>
      <c r="L45" s="26"/>
      <c r="M45" s="26"/>
    </row>
    <row r="46" spans="1:13" x14ac:dyDescent="0.3">
      <c r="A46" s="52">
        <v>37438</v>
      </c>
      <c r="B46" s="47">
        <v>0.77965654778198656</v>
      </c>
      <c r="C46" s="54">
        <v>6.8847335076318146</v>
      </c>
      <c r="D46" s="57"/>
      <c r="E46" s="27"/>
    </row>
    <row r="47" spans="1:13" x14ac:dyDescent="0.3">
      <c r="A47" s="52">
        <v>37469</v>
      </c>
      <c r="B47" s="47">
        <v>0.7401071095384244</v>
      </c>
      <c r="C47" s="54">
        <v>6.6649885176443382</v>
      </c>
      <c r="D47" s="57"/>
      <c r="E47" s="27"/>
    </row>
    <row r="48" spans="1:13" x14ac:dyDescent="0.3">
      <c r="A48" s="52">
        <v>37500</v>
      </c>
      <c r="B48" s="47">
        <v>1.0270289857139108</v>
      </c>
      <c r="C48" s="54">
        <v>9.527712041768833</v>
      </c>
      <c r="D48" s="57"/>
      <c r="E48" s="27"/>
    </row>
    <row r="49" spans="1:5" x14ac:dyDescent="0.3">
      <c r="A49" s="52">
        <v>37530</v>
      </c>
      <c r="B49" s="47">
        <v>1.098916745901465</v>
      </c>
      <c r="C49" s="54">
        <v>10.074617713352458</v>
      </c>
      <c r="D49" s="57"/>
      <c r="E49" s="27"/>
    </row>
    <row r="50" spans="1:5" x14ac:dyDescent="0.3">
      <c r="A50" s="52">
        <v>37561</v>
      </c>
      <c r="B50" s="47">
        <v>1.1289187673195094</v>
      </c>
      <c r="C50" s="54">
        <v>10.308589508874975</v>
      </c>
      <c r="D50" s="57"/>
      <c r="E50" s="27"/>
    </row>
    <row r="51" spans="1:5" x14ac:dyDescent="0.3">
      <c r="A51" s="52">
        <v>37591</v>
      </c>
      <c r="B51" s="47">
        <v>1.040045392462841</v>
      </c>
      <c r="C51" s="54">
        <v>9.5143563301183693</v>
      </c>
      <c r="D51" s="57"/>
      <c r="E51" s="27"/>
    </row>
    <row r="52" spans="1:5" x14ac:dyDescent="0.3">
      <c r="A52" s="52">
        <v>37622</v>
      </c>
      <c r="B52" s="47">
        <v>1.0920065123784768</v>
      </c>
      <c r="C52" s="54">
        <v>9.7406407498685699</v>
      </c>
      <c r="D52" s="57"/>
      <c r="E52" s="27"/>
    </row>
    <row r="53" spans="1:5" x14ac:dyDescent="0.3">
      <c r="A53" s="52">
        <v>37653</v>
      </c>
      <c r="B53" s="47">
        <v>1.1234633787881856</v>
      </c>
      <c r="C53" s="54">
        <v>10.112064044465864</v>
      </c>
      <c r="D53" s="57"/>
      <c r="E53" s="27"/>
    </row>
    <row r="54" spans="1:5" x14ac:dyDescent="0.3">
      <c r="A54" s="52">
        <v>37681</v>
      </c>
      <c r="B54" s="47">
        <v>1.2048351594566848</v>
      </c>
      <c r="C54" s="54">
        <v>11.195013017519537</v>
      </c>
      <c r="D54" s="57"/>
      <c r="E54" s="27"/>
    </row>
    <row r="55" spans="1:5" x14ac:dyDescent="0.3">
      <c r="A55" s="52">
        <v>37712</v>
      </c>
      <c r="B55" s="47">
        <v>1.2392107800685201</v>
      </c>
      <c r="C55" s="54">
        <v>11.321859762405962</v>
      </c>
      <c r="D55" s="57"/>
      <c r="E55" s="27"/>
    </row>
    <row r="56" spans="1:5" x14ac:dyDescent="0.3">
      <c r="A56" s="52">
        <v>37742</v>
      </c>
      <c r="B56" s="47">
        <v>1.2268898942411879</v>
      </c>
      <c r="C56" s="54">
        <v>11.039013953178362</v>
      </c>
      <c r="D56" s="57"/>
      <c r="E56" s="27"/>
    </row>
    <row r="57" spans="1:5" x14ac:dyDescent="0.3">
      <c r="A57" s="52">
        <v>37773</v>
      </c>
      <c r="B57" s="47">
        <v>1.3442810513491525</v>
      </c>
      <c r="C57" s="54">
        <v>11.961317404547616</v>
      </c>
      <c r="D57" s="57"/>
      <c r="E57" s="27"/>
    </row>
    <row r="58" spans="1:5" x14ac:dyDescent="0.3">
      <c r="A58" s="52">
        <v>37803</v>
      </c>
      <c r="B58" s="47">
        <v>1.4770574149157281</v>
      </c>
      <c r="C58" s="54">
        <v>12.757929804596415</v>
      </c>
      <c r="D58" s="57"/>
      <c r="E58" s="27"/>
    </row>
    <row r="59" spans="1:5" x14ac:dyDescent="0.3">
      <c r="A59" s="52">
        <v>37834</v>
      </c>
      <c r="B59" s="47">
        <v>1.6342563577396207</v>
      </c>
      <c r="C59" s="54">
        <v>14.129439061509386</v>
      </c>
      <c r="D59" s="57"/>
      <c r="E59" s="27"/>
    </row>
    <row r="60" spans="1:5" x14ac:dyDescent="0.3">
      <c r="A60" s="52">
        <v>37865</v>
      </c>
      <c r="B60" s="47">
        <v>1.7075926272916078</v>
      </c>
      <c r="C60" s="54">
        <v>14.884070776579605</v>
      </c>
      <c r="D60" s="57"/>
      <c r="E60" s="27"/>
    </row>
    <row r="61" spans="1:5" x14ac:dyDescent="0.3">
      <c r="A61" s="52">
        <v>37895</v>
      </c>
      <c r="B61" s="47">
        <v>1.7152352791652397</v>
      </c>
      <c r="C61" s="54">
        <v>14.819770446823096</v>
      </c>
      <c r="D61" s="57"/>
      <c r="E61" s="27"/>
    </row>
    <row r="62" spans="1:5" x14ac:dyDescent="0.3">
      <c r="A62" s="52">
        <v>37926</v>
      </c>
      <c r="B62" s="47">
        <v>1.6580514779897118</v>
      </c>
      <c r="C62" s="54">
        <v>14.581976857874551</v>
      </c>
      <c r="D62" s="57"/>
      <c r="E62" s="27"/>
    </row>
    <row r="63" spans="1:5" x14ac:dyDescent="0.3">
      <c r="A63" s="52">
        <v>37956</v>
      </c>
      <c r="B63" s="47">
        <v>1.7954452281819369</v>
      </c>
      <c r="C63" s="54">
        <v>15.718857672284942</v>
      </c>
      <c r="D63" s="57"/>
      <c r="E63" s="27"/>
    </row>
    <row r="64" spans="1:5" x14ac:dyDescent="0.3">
      <c r="A64" s="52">
        <v>37987</v>
      </c>
      <c r="B64" s="47">
        <v>1.945386200544583</v>
      </c>
      <c r="C64" s="54">
        <v>16.64015577507265</v>
      </c>
      <c r="D64" s="57"/>
      <c r="E64" s="27"/>
    </row>
    <row r="65" spans="1:5" x14ac:dyDescent="0.3">
      <c r="A65" s="52">
        <v>38018</v>
      </c>
      <c r="B65" s="47">
        <v>2.0636042031298119</v>
      </c>
      <c r="C65" s="54">
        <v>17.548584967990926</v>
      </c>
      <c r="D65" s="57"/>
      <c r="E65" s="27"/>
    </row>
    <row r="66" spans="1:5" x14ac:dyDescent="0.3">
      <c r="A66" s="52">
        <v>38047</v>
      </c>
      <c r="B66" s="47">
        <v>2.1702883831955453</v>
      </c>
      <c r="C66" s="54">
        <v>18.649751041735698</v>
      </c>
      <c r="D66" s="57"/>
      <c r="E66" s="27"/>
    </row>
    <row r="67" spans="1:5" x14ac:dyDescent="0.3">
      <c r="A67" s="52">
        <v>38078</v>
      </c>
      <c r="B67" s="47">
        <v>2.1896578943133207</v>
      </c>
      <c r="C67" s="54">
        <v>18.800504011946948</v>
      </c>
      <c r="D67" s="57"/>
      <c r="E67" s="27"/>
    </row>
    <row r="68" spans="1:5" x14ac:dyDescent="0.3">
      <c r="A68" s="52">
        <v>38108</v>
      </c>
      <c r="B68" s="47">
        <v>2.2024560811576204</v>
      </c>
      <c r="C68" s="54">
        <v>18.957531332421805</v>
      </c>
      <c r="D68" s="57"/>
      <c r="E68" s="27"/>
    </row>
    <row r="69" spans="1:5" x14ac:dyDescent="0.3">
      <c r="A69" s="52">
        <v>38139</v>
      </c>
      <c r="B69" s="47">
        <v>2.1275294123865192</v>
      </c>
      <c r="C69" s="54">
        <v>18.419795702174238</v>
      </c>
      <c r="D69" s="57"/>
      <c r="E69" s="27"/>
    </row>
    <row r="70" spans="1:5" x14ac:dyDescent="0.3">
      <c r="A70" s="52">
        <v>38169</v>
      </c>
      <c r="B70" s="47">
        <v>2.1375709620569485</v>
      </c>
      <c r="C70" s="54">
        <v>18.257236005419962</v>
      </c>
      <c r="D70" s="57"/>
      <c r="E70" s="27"/>
    </row>
    <row r="71" spans="1:5" x14ac:dyDescent="0.3">
      <c r="A71" s="52">
        <v>38200</v>
      </c>
      <c r="B71" s="47">
        <v>2.2018837801355629</v>
      </c>
      <c r="C71" s="54">
        <v>18.729006731931982</v>
      </c>
      <c r="D71" s="57"/>
      <c r="E71" s="27"/>
    </row>
    <row r="72" spans="1:5" x14ac:dyDescent="0.3">
      <c r="A72" s="52">
        <v>38231</v>
      </c>
      <c r="B72" s="47">
        <v>2.3171177564508869</v>
      </c>
      <c r="C72" s="54">
        <v>19.691244756724636</v>
      </c>
      <c r="D72" s="57"/>
      <c r="E72" s="27"/>
    </row>
    <row r="73" spans="1:5" x14ac:dyDescent="0.3">
      <c r="A73" s="52">
        <v>38261</v>
      </c>
      <c r="B73" s="47">
        <v>2.3333502626483464</v>
      </c>
      <c r="C73" s="54">
        <v>19.759702277658356</v>
      </c>
      <c r="D73" s="57"/>
      <c r="E73" s="27"/>
    </row>
    <row r="74" spans="1:5" x14ac:dyDescent="0.3">
      <c r="A74" s="52">
        <v>38292</v>
      </c>
      <c r="B74" s="47">
        <v>2.4213336987804026</v>
      </c>
      <c r="C74" s="54">
        <v>20.298946635671747</v>
      </c>
      <c r="D74" s="57"/>
      <c r="E74" s="27"/>
    </row>
    <row r="75" spans="1:5" x14ac:dyDescent="0.3">
      <c r="A75" s="52">
        <v>38322</v>
      </c>
      <c r="B75" s="47">
        <v>2.4660745880111978</v>
      </c>
      <c r="C75" s="54">
        <v>20.597864856939758</v>
      </c>
      <c r="D75" s="57"/>
      <c r="E75" s="27"/>
    </row>
    <row r="76" spans="1:5" x14ac:dyDescent="0.3">
      <c r="A76" s="52">
        <v>38353</v>
      </c>
      <c r="B76" s="47">
        <v>2.4460663410877559</v>
      </c>
      <c r="C76" s="54">
        <v>20.131992573910047</v>
      </c>
      <c r="D76" s="57"/>
      <c r="E76" s="27"/>
    </row>
    <row r="77" spans="1:5" x14ac:dyDescent="0.3">
      <c r="A77" s="52">
        <v>38384</v>
      </c>
      <c r="B77" s="47">
        <v>2.5242866848949528</v>
      </c>
      <c r="C77" s="54">
        <v>20.297598106538405</v>
      </c>
      <c r="D77" s="57"/>
      <c r="E77" s="27"/>
    </row>
    <row r="78" spans="1:5" x14ac:dyDescent="0.3">
      <c r="A78" s="52">
        <v>38412</v>
      </c>
      <c r="B78" s="47">
        <v>2.3932030520994423</v>
      </c>
      <c r="C78" s="54">
        <v>20.299264236813613</v>
      </c>
      <c r="D78" s="57"/>
      <c r="E78" s="27"/>
    </row>
    <row r="79" spans="1:5" x14ac:dyDescent="0.3">
      <c r="A79" s="52">
        <v>38443</v>
      </c>
      <c r="B79" s="47">
        <v>2.4903154693671525</v>
      </c>
      <c r="C79" s="54">
        <v>20.981503692984102</v>
      </c>
      <c r="D79" s="57"/>
      <c r="E79" s="27"/>
    </row>
    <row r="80" spans="1:5" x14ac:dyDescent="0.3">
      <c r="A80" s="52">
        <v>38473</v>
      </c>
      <c r="B80" s="47">
        <v>2.5665280029701543</v>
      </c>
      <c r="C80" s="54">
        <v>21.307612862370569</v>
      </c>
      <c r="D80" s="57"/>
      <c r="E80" s="27"/>
    </row>
    <row r="81" spans="1:5" x14ac:dyDescent="0.3">
      <c r="A81" s="52">
        <v>38504</v>
      </c>
      <c r="B81" s="47">
        <v>2.6897224001731517</v>
      </c>
      <c r="C81" s="54">
        <v>21.881723336388152</v>
      </c>
      <c r="D81" s="57"/>
      <c r="E81" s="27"/>
    </row>
    <row r="82" spans="1:5" x14ac:dyDescent="0.3">
      <c r="A82" s="52">
        <v>38534</v>
      </c>
      <c r="B82" s="47">
        <v>2.7317267452970722</v>
      </c>
      <c r="C82" s="54">
        <v>22.902560217484133</v>
      </c>
      <c r="D82" s="57"/>
      <c r="E82" s="27"/>
    </row>
    <row r="83" spans="1:5" x14ac:dyDescent="0.3">
      <c r="A83" s="52">
        <v>38565</v>
      </c>
      <c r="B83" s="47">
        <v>2.7596224038649231</v>
      </c>
      <c r="C83" s="54">
        <v>22.904864315793681</v>
      </c>
      <c r="D83" s="57"/>
      <c r="E83" s="27"/>
    </row>
    <row r="84" spans="1:5" x14ac:dyDescent="0.3">
      <c r="A84" s="52">
        <v>38596</v>
      </c>
      <c r="B84" s="47">
        <v>2.8337718125578912</v>
      </c>
      <c r="C84" s="54">
        <v>22.631991282518623</v>
      </c>
      <c r="D84" s="57"/>
      <c r="E84" s="27"/>
    </row>
    <row r="85" spans="1:5" x14ac:dyDescent="0.3">
      <c r="A85" s="52">
        <v>38626</v>
      </c>
      <c r="B85" s="47">
        <v>2.7804094740028624</v>
      </c>
      <c r="C85" s="54">
        <v>22.24843629368489</v>
      </c>
      <c r="D85" s="57"/>
      <c r="E85" s="27"/>
    </row>
    <row r="86" spans="1:5" x14ac:dyDescent="0.3">
      <c r="A86" s="52">
        <v>38657</v>
      </c>
      <c r="B86" s="47">
        <v>2.6837314743878653</v>
      </c>
      <c r="C86" s="54">
        <v>21.365451533673696</v>
      </c>
      <c r="D86" s="57"/>
      <c r="E86" s="27"/>
    </row>
    <row r="87" spans="1:5" x14ac:dyDescent="0.3">
      <c r="A87" s="52">
        <v>38687</v>
      </c>
      <c r="B87" s="47">
        <v>2.5374067483433236</v>
      </c>
      <c r="C87" s="54">
        <v>20.524489522952191</v>
      </c>
      <c r="D87" s="57"/>
      <c r="E87" s="27"/>
    </row>
    <row r="88" spans="1:5" x14ac:dyDescent="0.3">
      <c r="A88" s="52">
        <v>38718</v>
      </c>
      <c r="B88" s="47">
        <v>2.5516550179261781</v>
      </c>
      <c r="C88" s="54">
        <v>19.828272595664554</v>
      </c>
      <c r="D88" s="57"/>
      <c r="E88" s="27"/>
    </row>
    <row r="89" spans="1:5" x14ac:dyDescent="0.3">
      <c r="A89" s="52">
        <v>38749</v>
      </c>
      <c r="B89" s="47">
        <v>2.5319272761931542</v>
      </c>
      <c r="C89" s="54">
        <v>19.535464762066688</v>
      </c>
      <c r="D89" s="57"/>
      <c r="E89" s="27"/>
    </row>
    <row r="90" spans="1:5" x14ac:dyDescent="0.3">
      <c r="A90" s="52">
        <v>38777</v>
      </c>
      <c r="B90" s="47">
        <v>2.6783320366216112</v>
      </c>
      <c r="C90" s="54">
        <v>21.882538250047979</v>
      </c>
      <c r="D90" s="57"/>
      <c r="E90" s="27"/>
    </row>
    <row r="91" spans="1:5" x14ac:dyDescent="0.3">
      <c r="A91" s="52">
        <v>38808</v>
      </c>
      <c r="B91" s="47">
        <v>2.6019694994080931</v>
      </c>
      <c r="C91" s="54">
        <v>21.324378806804528</v>
      </c>
      <c r="D91" s="57"/>
      <c r="E91" s="27"/>
    </row>
    <row r="92" spans="1:5" x14ac:dyDescent="0.3">
      <c r="A92" s="52">
        <v>38838</v>
      </c>
      <c r="B92" s="47">
        <v>2.4540352014197753</v>
      </c>
      <c r="C92" s="54">
        <v>21.454098643826534</v>
      </c>
      <c r="D92" s="57"/>
      <c r="E92" s="27"/>
    </row>
    <row r="93" spans="1:5" x14ac:dyDescent="0.3">
      <c r="A93" s="52">
        <v>38869</v>
      </c>
      <c r="B93" s="47">
        <v>2.1740696222323757</v>
      </c>
      <c r="C93" s="54">
        <v>19.594689790209657</v>
      </c>
      <c r="D93" s="57"/>
      <c r="E93" s="27"/>
    </row>
    <row r="94" spans="1:5" x14ac:dyDescent="0.3">
      <c r="A94" s="52">
        <v>38899</v>
      </c>
      <c r="B94" s="47">
        <v>2.1734034942119385</v>
      </c>
      <c r="C94" s="54">
        <v>18.571153800447991</v>
      </c>
      <c r="D94" s="57"/>
      <c r="E94" s="27"/>
    </row>
    <row r="95" spans="1:5" x14ac:dyDescent="0.3">
      <c r="A95" s="52">
        <v>38930</v>
      </c>
      <c r="B95" s="47">
        <v>2.2073084809102363</v>
      </c>
      <c r="C95" s="54">
        <v>18.311040547725675</v>
      </c>
      <c r="D95" s="57"/>
      <c r="E95" s="27"/>
    </row>
    <row r="96" spans="1:5" x14ac:dyDescent="0.3">
      <c r="A96" s="52">
        <v>38961</v>
      </c>
      <c r="B96" s="47">
        <v>2.0456742490214257</v>
      </c>
      <c r="C96" s="54">
        <v>17.492646506469143</v>
      </c>
      <c r="D96" s="57"/>
      <c r="E96" s="27"/>
    </row>
    <row r="97" spans="1:5" x14ac:dyDescent="0.3">
      <c r="A97" s="52">
        <v>38991</v>
      </c>
      <c r="B97" s="47">
        <v>2.3570697789202075</v>
      </c>
      <c r="C97" s="54">
        <v>19.934874519290837</v>
      </c>
      <c r="D97" s="57"/>
      <c r="E97" s="27"/>
    </row>
    <row r="98" spans="1:5" x14ac:dyDescent="0.3">
      <c r="A98" s="52">
        <v>39022</v>
      </c>
      <c r="B98" s="47">
        <v>2.2670324611110781</v>
      </c>
      <c r="C98" s="54">
        <v>19.292932503141778</v>
      </c>
      <c r="D98" s="57"/>
      <c r="E98" s="27"/>
    </row>
    <row r="99" spans="1:5" x14ac:dyDescent="0.3">
      <c r="A99" s="52">
        <v>39052</v>
      </c>
      <c r="B99" s="47">
        <v>2.2892432499259834</v>
      </c>
      <c r="C99" s="54">
        <v>19.007623855734348</v>
      </c>
      <c r="D99" s="57"/>
      <c r="E99" s="27"/>
    </row>
    <row r="100" spans="1:5" x14ac:dyDescent="0.3">
      <c r="A100" s="52">
        <v>39083</v>
      </c>
      <c r="B100" s="47">
        <v>2.2500582355976007</v>
      </c>
      <c r="C100" s="54">
        <v>18.413084294629215</v>
      </c>
      <c r="D100" s="57"/>
      <c r="E100" s="27"/>
    </row>
    <row r="101" spans="1:5" x14ac:dyDescent="0.3">
      <c r="A101" s="52">
        <v>39114</v>
      </c>
      <c r="B101" s="47">
        <v>2.1436652026620604</v>
      </c>
      <c r="C101" s="54">
        <v>17.94886477588663</v>
      </c>
      <c r="D101" s="57"/>
      <c r="E101" s="27"/>
    </row>
    <row r="102" spans="1:5" x14ac:dyDescent="0.3">
      <c r="A102" s="52">
        <v>39142</v>
      </c>
      <c r="B102" s="47">
        <v>2.173303851571688</v>
      </c>
      <c r="C102" s="54">
        <v>18.855688862080729</v>
      </c>
      <c r="D102" s="57"/>
      <c r="E102" s="27"/>
    </row>
    <row r="103" spans="1:5" x14ac:dyDescent="0.3">
      <c r="A103" s="52">
        <v>39173</v>
      </c>
      <c r="B103" s="47">
        <v>2.1259896509947747</v>
      </c>
      <c r="C103" s="54">
        <v>18.55516377519724</v>
      </c>
      <c r="D103" s="57"/>
      <c r="E103" s="27"/>
    </row>
    <row r="104" spans="1:5" x14ac:dyDescent="0.3">
      <c r="A104" s="52">
        <v>39203</v>
      </c>
      <c r="B104" s="47">
        <v>2.2472832212671965</v>
      </c>
      <c r="C104" s="54">
        <v>19.340487723392894</v>
      </c>
      <c r="D104" s="57"/>
      <c r="E104" s="27"/>
    </row>
    <row r="105" spans="1:5" x14ac:dyDescent="0.3">
      <c r="A105" s="52">
        <v>39234</v>
      </c>
      <c r="B105" s="47">
        <v>2.3504704780939654</v>
      </c>
      <c r="C105" s="54">
        <v>20.159487751800281</v>
      </c>
      <c r="D105" s="57"/>
      <c r="E105" s="27"/>
    </row>
    <row r="106" spans="1:5" x14ac:dyDescent="0.3">
      <c r="A106" s="52">
        <v>39264</v>
      </c>
      <c r="B106" s="47">
        <v>2.3902330098813578</v>
      </c>
      <c r="C106" s="54">
        <v>19.334665472845341</v>
      </c>
      <c r="D106" s="57"/>
      <c r="E106" s="27"/>
    </row>
    <row r="107" spans="1:5" x14ac:dyDescent="0.3">
      <c r="A107" s="52">
        <v>39295</v>
      </c>
      <c r="B107" s="47">
        <v>2.4207794600962833</v>
      </c>
      <c r="C107" s="54">
        <v>19.544927092011498</v>
      </c>
      <c r="D107" s="57"/>
      <c r="E107" s="27"/>
    </row>
    <row r="108" spans="1:5" x14ac:dyDescent="0.3">
      <c r="A108" s="52">
        <v>39326</v>
      </c>
      <c r="B108" s="47">
        <v>2.3275842563309461</v>
      </c>
      <c r="C108" s="54">
        <v>19.875385957935862</v>
      </c>
      <c r="D108" s="57"/>
      <c r="E108" s="27"/>
    </row>
    <row r="109" spans="1:5" x14ac:dyDescent="0.3">
      <c r="A109" s="52">
        <v>39356</v>
      </c>
      <c r="B109" s="47">
        <v>2.0411828431240573</v>
      </c>
      <c r="C109" s="54">
        <v>17.350733887681859</v>
      </c>
      <c r="D109" s="57"/>
      <c r="E109" s="27"/>
    </row>
    <row r="110" spans="1:5" x14ac:dyDescent="0.3">
      <c r="A110" s="52">
        <v>39387</v>
      </c>
      <c r="B110" s="47">
        <v>2.051586181056928</v>
      </c>
      <c r="C110" s="54">
        <v>17.433202304033561</v>
      </c>
      <c r="D110" s="57"/>
      <c r="E110" s="27"/>
    </row>
    <row r="111" spans="1:5" x14ac:dyDescent="0.3">
      <c r="A111" s="52">
        <v>39417</v>
      </c>
      <c r="B111" s="47">
        <v>2.0603045931457302</v>
      </c>
      <c r="C111" s="54">
        <v>16.998726640919049</v>
      </c>
      <c r="D111" s="57"/>
      <c r="E111" s="27"/>
    </row>
    <row r="112" spans="1:5" x14ac:dyDescent="0.3">
      <c r="A112" s="52">
        <v>39448</v>
      </c>
      <c r="B112" s="47">
        <v>2.0868564557764371</v>
      </c>
      <c r="C112" s="54">
        <v>17.364277861319017</v>
      </c>
      <c r="D112" s="57"/>
      <c r="E112" s="27"/>
    </row>
    <row r="113" spans="1:5" x14ac:dyDescent="0.3">
      <c r="A113" s="52">
        <v>39479</v>
      </c>
      <c r="B113" s="47">
        <v>2.1393691059074933</v>
      </c>
      <c r="C113" s="54">
        <v>17.586713476000842</v>
      </c>
      <c r="D113" s="57"/>
      <c r="E113" s="27"/>
    </row>
    <row r="114" spans="1:5" x14ac:dyDescent="0.3">
      <c r="A114" s="52">
        <v>39508</v>
      </c>
      <c r="B114" s="47">
        <v>2.2125214474771568</v>
      </c>
      <c r="C114" s="54">
        <v>18.996482235472524</v>
      </c>
      <c r="D114" s="57"/>
      <c r="E114" s="27"/>
    </row>
    <row r="115" spans="1:5" x14ac:dyDescent="0.3">
      <c r="A115" s="52">
        <v>39539</v>
      </c>
      <c r="B115" s="47">
        <v>2.2435569630661276</v>
      </c>
      <c r="C115" s="54">
        <v>19.178827597485192</v>
      </c>
      <c r="D115" s="57"/>
      <c r="E115" s="27"/>
    </row>
    <row r="116" spans="1:5" x14ac:dyDescent="0.3">
      <c r="A116" s="52">
        <v>39569</v>
      </c>
      <c r="B116" s="47">
        <v>2.2954873784012215</v>
      </c>
      <c r="C116" s="54">
        <v>19.065304121119016</v>
      </c>
      <c r="D116" s="57"/>
      <c r="E116" s="27"/>
    </row>
    <row r="117" spans="1:5" x14ac:dyDescent="0.3">
      <c r="A117" s="52">
        <v>39600</v>
      </c>
      <c r="B117" s="47">
        <v>2.2124331398109249</v>
      </c>
      <c r="C117" s="54">
        <v>18.559462211967322</v>
      </c>
      <c r="D117" s="57"/>
      <c r="E117" s="27"/>
    </row>
    <row r="118" spans="1:5" x14ac:dyDescent="0.3">
      <c r="A118" s="52">
        <v>39630</v>
      </c>
      <c r="B118" s="47">
        <v>2.2850670806757476</v>
      </c>
      <c r="C118" s="54">
        <v>18.735060543519204</v>
      </c>
      <c r="D118" s="57"/>
      <c r="E118" s="27"/>
    </row>
    <row r="119" spans="1:5" x14ac:dyDescent="0.3">
      <c r="A119" s="52">
        <v>39661</v>
      </c>
      <c r="B119" s="47">
        <v>2.2361827691264389</v>
      </c>
      <c r="C119" s="54">
        <v>18.029482832720927</v>
      </c>
      <c r="D119" s="57"/>
      <c r="E119" s="27"/>
    </row>
    <row r="120" spans="1:5" x14ac:dyDescent="0.3">
      <c r="A120" s="52">
        <v>39692</v>
      </c>
      <c r="B120" s="47">
        <v>2.3438116308518779</v>
      </c>
      <c r="C120" s="54">
        <v>19.543613879201867</v>
      </c>
      <c r="D120" s="57"/>
      <c r="E120" s="27"/>
    </row>
    <row r="121" spans="1:5" x14ac:dyDescent="0.3">
      <c r="A121" s="52">
        <v>39722</v>
      </c>
      <c r="B121" s="47">
        <v>2.3216086620451897</v>
      </c>
      <c r="C121" s="54">
        <v>19.529697263680998</v>
      </c>
      <c r="D121" s="57"/>
      <c r="E121" s="27"/>
    </row>
    <row r="122" spans="1:5" x14ac:dyDescent="0.3">
      <c r="A122" s="52">
        <v>39753</v>
      </c>
      <c r="B122" s="47">
        <v>2.291870045778782</v>
      </c>
      <c r="C122" s="54">
        <v>19.184468092992184</v>
      </c>
      <c r="D122" s="57"/>
      <c r="E122" s="27"/>
    </row>
    <row r="123" spans="1:5" x14ac:dyDescent="0.3">
      <c r="A123" s="52">
        <v>39783</v>
      </c>
      <c r="B123" s="47">
        <v>2.2512232419109757</v>
      </c>
      <c r="C123" s="54">
        <v>18.385146608986755</v>
      </c>
      <c r="D123" s="57"/>
      <c r="E123" s="27"/>
    </row>
    <row r="124" spans="1:5" x14ac:dyDescent="0.3">
      <c r="A124" s="52">
        <v>39814</v>
      </c>
      <c r="B124" s="47">
        <v>2.2528658975204245</v>
      </c>
      <c r="C124" s="54">
        <v>18.196333301505408</v>
      </c>
      <c r="D124" s="57"/>
      <c r="E124" s="27"/>
    </row>
    <row r="125" spans="1:5" x14ac:dyDescent="0.3">
      <c r="A125" s="52">
        <v>39845</v>
      </c>
      <c r="B125" s="47">
        <v>2.296522672478186</v>
      </c>
      <c r="C125" s="54">
        <v>18.377850993416072</v>
      </c>
      <c r="D125" s="57"/>
      <c r="E125" s="27"/>
    </row>
    <row r="126" spans="1:5" x14ac:dyDescent="0.3">
      <c r="A126" s="52">
        <v>39873</v>
      </c>
      <c r="B126" s="47">
        <v>2.3084013748764827</v>
      </c>
      <c r="C126" s="54">
        <v>18.885795203205696</v>
      </c>
      <c r="D126" s="57"/>
      <c r="E126" s="27"/>
    </row>
    <row r="127" spans="1:5" x14ac:dyDescent="0.3">
      <c r="A127" s="52">
        <v>39904</v>
      </c>
      <c r="B127" s="47">
        <v>2.3019462559661834</v>
      </c>
      <c r="C127" s="54">
        <v>18.401967934188033</v>
      </c>
      <c r="D127" s="57"/>
      <c r="E127" s="27"/>
    </row>
    <row r="128" spans="1:5" x14ac:dyDescent="0.3">
      <c r="A128" s="52">
        <v>39934</v>
      </c>
      <c r="B128" s="47">
        <v>2.2920413071048906</v>
      </c>
      <c r="C128" s="54">
        <v>17.968054472513337</v>
      </c>
      <c r="D128" s="57"/>
      <c r="E128" s="27"/>
    </row>
    <row r="129" spans="1:5" x14ac:dyDescent="0.3">
      <c r="A129" s="52">
        <v>39965</v>
      </c>
      <c r="B129" s="47">
        <v>2.2728994737632027</v>
      </c>
      <c r="C129" s="54">
        <v>17.710315196588709</v>
      </c>
      <c r="D129" s="57"/>
      <c r="E129" s="27"/>
    </row>
    <row r="130" spans="1:5" x14ac:dyDescent="0.3">
      <c r="A130" s="52">
        <v>39995</v>
      </c>
      <c r="B130" s="47">
        <v>2.237727292266467</v>
      </c>
      <c r="C130" s="54">
        <v>16.936395527620057</v>
      </c>
      <c r="D130" s="57"/>
      <c r="E130" s="27"/>
    </row>
    <row r="131" spans="1:5" x14ac:dyDescent="0.3">
      <c r="A131" s="52">
        <v>40026</v>
      </c>
      <c r="B131" s="47">
        <v>2.3767197640425364</v>
      </c>
      <c r="C131" s="54">
        <v>17.620996450456573</v>
      </c>
      <c r="D131" s="57"/>
      <c r="E131" s="27"/>
    </row>
    <row r="132" spans="1:5" x14ac:dyDescent="0.3">
      <c r="A132" s="52">
        <v>40057</v>
      </c>
      <c r="B132" s="47">
        <v>2.4157535806262933</v>
      </c>
      <c r="C132" s="54">
        <v>17.659546728374291</v>
      </c>
      <c r="D132" s="57"/>
      <c r="E132" s="27"/>
    </row>
    <row r="133" spans="1:5" x14ac:dyDescent="0.3">
      <c r="A133" s="52">
        <v>40087</v>
      </c>
      <c r="B133" s="47">
        <v>2.3730303550225722</v>
      </c>
      <c r="C133" s="54">
        <v>17.332647073746202</v>
      </c>
      <c r="D133" s="57"/>
      <c r="E133" s="27"/>
    </row>
    <row r="134" spans="1:5" x14ac:dyDescent="0.3">
      <c r="A134" s="52">
        <v>40118</v>
      </c>
      <c r="B134" s="47">
        <v>2.3396889038273683</v>
      </c>
      <c r="C134" s="54">
        <v>17.219166880517669</v>
      </c>
      <c r="D134" s="57"/>
      <c r="E134" s="27"/>
    </row>
    <row r="135" spans="1:5" x14ac:dyDescent="0.3">
      <c r="A135" s="52">
        <v>40148</v>
      </c>
      <c r="B135" s="47">
        <v>2.3259221972074946</v>
      </c>
      <c r="C135" s="54">
        <v>16.650068388121621</v>
      </c>
      <c r="D135" s="57"/>
      <c r="E135" s="27"/>
    </row>
    <row r="136" spans="1:5" x14ac:dyDescent="0.3">
      <c r="A136" s="52">
        <v>40179</v>
      </c>
      <c r="B136" s="47">
        <v>2.2421059728687078</v>
      </c>
      <c r="C136" s="54">
        <v>16.314586134148229</v>
      </c>
      <c r="D136" s="57"/>
      <c r="E136" s="27"/>
    </row>
    <row r="137" spans="1:5" x14ac:dyDescent="0.3">
      <c r="A137" s="52">
        <v>40210</v>
      </c>
      <c r="B137" s="47">
        <v>2.2799753736261197</v>
      </c>
      <c r="C137" s="54">
        <v>16.370037332058423</v>
      </c>
      <c r="D137" s="57"/>
      <c r="E137" s="27"/>
    </row>
    <row r="138" spans="1:5" x14ac:dyDescent="0.3">
      <c r="A138" s="52">
        <v>40238</v>
      </c>
      <c r="B138" s="47">
        <v>2.3618976303282961</v>
      </c>
      <c r="C138" s="54">
        <v>17.357637320611566</v>
      </c>
      <c r="D138" s="57"/>
      <c r="E138" s="27"/>
    </row>
    <row r="139" spans="1:5" x14ac:dyDescent="0.3">
      <c r="A139" s="52">
        <v>40269</v>
      </c>
      <c r="B139" s="47">
        <v>2.3739491460978992</v>
      </c>
      <c r="C139" s="54">
        <v>17.226235477883392</v>
      </c>
      <c r="D139" s="57"/>
      <c r="E139" s="27"/>
    </row>
    <row r="140" spans="1:5" x14ac:dyDescent="0.3">
      <c r="A140" s="52">
        <v>40299</v>
      </c>
      <c r="B140" s="47">
        <v>2.4175066261402134</v>
      </c>
      <c r="C140" s="54">
        <v>17.097569937417674</v>
      </c>
      <c r="D140" s="57"/>
      <c r="E140" s="27"/>
    </row>
    <row r="141" spans="1:5" x14ac:dyDescent="0.3">
      <c r="A141" s="52">
        <v>40330</v>
      </c>
      <c r="B141" s="47">
        <v>2.3580237297212743</v>
      </c>
      <c r="C141" s="54">
        <v>16.939302803535309</v>
      </c>
      <c r="D141" s="57"/>
      <c r="E141" s="27"/>
    </row>
    <row r="142" spans="1:5" x14ac:dyDescent="0.3">
      <c r="A142" s="52">
        <v>40360</v>
      </c>
      <c r="B142" s="47">
        <v>2.3695095231451853</v>
      </c>
      <c r="C142" s="54">
        <v>16.859253794296965</v>
      </c>
      <c r="D142" s="57"/>
      <c r="E142" s="27"/>
    </row>
    <row r="143" spans="1:5" x14ac:dyDescent="0.3">
      <c r="A143" s="52">
        <v>40391</v>
      </c>
      <c r="B143" s="47">
        <v>2.2577346194825219</v>
      </c>
      <c r="C143" s="54">
        <v>16.001488725606489</v>
      </c>
      <c r="D143" s="57"/>
      <c r="E143" s="27"/>
    </row>
    <row r="144" spans="1:5" x14ac:dyDescent="0.3">
      <c r="A144" s="52">
        <v>40422</v>
      </c>
      <c r="B144" s="47">
        <v>2.1949458167228317</v>
      </c>
      <c r="C144" s="54">
        <v>15.380399604616699</v>
      </c>
      <c r="D144" s="57"/>
      <c r="E144" s="27"/>
    </row>
    <row r="145" spans="1:5" x14ac:dyDescent="0.3">
      <c r="A145" s="52">
        <v>40452</v>
      </c>
      <c r="B145" s="47">
        <v>2.2037359566144539</v>
      </c>
      <c r="C145" s="54">
        <v>15.449917867433937</v>
      </c>
      <c r="D145" s="57"/>
      <c r="E145" s="27"/>
    </row>
    <row r="146" spans="1:5" x14ac:dyDescent="0.3">
      <c r="A146" s="52">
        <v>40483</v>
      </c>
      <c r="B146" s="47">
        <v>2.1442367054446341</v>
      </c>
      <c r="C146" s="54">
        <v>15.150819321143464</v>
      </c>
      <c r="D146" s="57"/>
      <c r="E146" s="27"/>
    </row>
    <row r="147" spans="1:5" x14ac:dyDescent="0.3">
      <c r="A147" s="52">
        <v>40513</v>
      </c>
      <c r="B147" s="47">
        <v>2.1862434679351281</v>
      </c>
      <c r="C147" s="54">
        <v>15.629662708975388</v>
      </c>
      <c r="D147" s="57"/>
      <c r="E147" s="27"/>
    </row>
    <row r="148" spans="1:5" x14ac:dyDescent="0.3">
      <c r="A148" s="52">
        <v>40544</v>
      </c>
      <c r="B148" s="47">
        <v>2.2028090353230585</v>
      </c>
      <c r="C148" s="54">
        <v>15.909644927636565</v>
      </c>
      <c r="D148" s="57"/>
      <c r="E148" s="27"/>
    </row>
    <row r="149" spans="1:5" x14ac:dyDescent="0.3">
      <c r="A149" s="52">
        <v>40575</v>
      </c>
      <c r="B149" s="47">
        <v>2.138953821293998</v>
      </c>
      <c r="C149" s="54">
        <v>15.575614924879625</v>
      </c>
      <c r="D149" s="57"/>
      <c r="E149" s="27"/>
    </row>
    <row r="150" spans="1:5" x14ac:dyDescent="0.3">
      <c r="A150" s="52">
        <v>40603</v>
      </c>
      <c r="B150" s="47">
        <v>2.1791772085575203</v>
      </c>
      <c r="C150" s="54">
        <v>15.43375258686839</v>
      </c>
      <c r="D150" s="57"/>
      <c r="E150" s="27"/>
    </row>
    <row r="151" spans="1:5" x14ac:dyDescent="0.3">
      <c r="A151" s="52">
        <v>40634</v>
      </c>
      <c r="B151" s="47">
        <v>2.1576920944596814</v>
      </c>
      <c r="C151" s="54">
        <v>15.265398080921319</v>
      </c>
      <c r="D151" s="57"/>
      <c r="E151" s="27"/>
    </row>
    <row r="152" spans="1:5" x14ac:dyDescent="0.3">
      <c r="A152" s="52">
        <v>40664</v>
      </c>
      <c r="B152" s="47">
        <v>2.1789335089982265</v>
      </c>
      <c r="C152" s="54">
        <v>15.429327521456271</v>
      </c>
      <c r="D152" s="57"/>
      <c r="E152" s="27"/>
    </row>
    <row r="153" spans="1:5" x14ac:dyDescent="0.3">
      <c r="A153" s="52">
        <v>40695</v>
      </c>
      <c r="B153" s="47">
        <v>2.1527320946628503</v>
      </c>
      <c r="C153" s="54">
        <v>15.210235132501051</v>
      </c>
      <c r="D153" s="57"/>
      <c r="E153" s="27"/>
    </row>
    <row r="154" spans="1:5" x14ac:dyDescent="0.3">
      <c r="A154" s="52">
        <v>40725</v>
      </c>
      <c r="B154" s="47">
        <v>2.1312943784723397</v>
      </c>
      <c r="C154" s="54">
        <v>14.918915226584264</v>
      </c>
      <c r="D154" s="57"/>
      <c r="E154" s="27"/>
    </row>
    <row r="155" spans="1:5" x14ac:dyDescent="0.3">
      <c r="A155" s="52">
        <v>40756</v>
      </c>
      <c r="B155" s="47">
        <v>2.0630267462741982</v>
      </c>
      <c r="C155" s="54">
        <v>14.573052138543316</v>
      </c>
      <c r="D155" s="57"/>
      <c r="E155" s="27"/>
    </row>
    <row r="156" spans="1:5" x14ac:dyDescent="0.3">
      <c r="A156" s="52">
        <v>40787</v>
      </c>
      <c r="B156" s="47">
        <v>2.0870102642976307</v>
      </c>
      <c r="C156" s="54">
        <v>14.96538534103091</v>
      </c>
      <c r="D156" s="57"/>
      <c r="E156" s="27"/>
    </row>
    <row r="157" spans="1:5" x14ac:dyDescent="0.3">
      <c r="A157" s="52">
        <v>40817</v>
      </c>
      <c r="B157" s="47">
        <v>2.100658618628394</v>
      </c>
      <c r="C157" s="54">
        <v>14.893953314491029</v>
      </c>
      <c r="D157" s="57"/>
      <c r="E157" s="27"/>
    </row>
    <row r="158" spans="1:5" x14ac:dyDescent="0.3">
      <c r="A158" s="52">
        <v>40848</v>
      </c>
      <c r="B158" s="47">
        <v>2.0766233796034652</v>
      </c>
      <c r="C158" s="54">
        <v>15.081547109785401</v>
      </c>
      <c r="D158" s="57"/>
      <c r="E158" s="27"/>
    </row>
    <row r="159" spans="1:5" x14ac:dyDescent="0.3">
      <c r="A159" s="52">
        <v>40878</v>
      </c>
      <c r="B159" s="47">
        <v>2.1061670466902385</v>
      </c>
      <c r="C159" s="54">
        <v>14.960858551862884</v>
      </c>
      <c r="D159" s="57"/>
      <c r="E159" s="27"/>
    </row>
    <row r="160" spans="1:5" x14ac:dyDescent="0.3">
      <c r="A160" s="52">
        <v>40909</v>
      </c>
      <c r="B160" s="47">
        <v>2.1296151979217912</v>
      </c>
      <c r="C160" s="54">
        <v>14.821894302680363</v>
      </c>
      <c r="D160" s="57"/>
      <c r="E160" s="27"/>
    </row>
    <row r="161" spans="1:5" x14ac:dyDescent="0.3">
      <c r="A161" s="52">
        <v>40940</v>
      </c>
      <c r="B161" s="47">
        <v>2.1209119650969543</v>
      </c>
      <c r="C161" s="54">
        <v>14.333648537640526</v>
      </c>
      <c r="D161" s="57"/>
      <c r="E161" s="27"/>
    </row>
    <row r="162" spans="1:5" x14ac:dyDescent="0.3">
      <c r="A162" s="52">
        <v>40969</v>
      </c>
      <c r="B162" s="47">
        <v>2.1222068806385659</v>
      </c>
      <c r="C162" s="54">
        <v>14.71725039008752</v>
      </c>
      <c r="D162" s="57"/>
      <c r="E162" s="27"/>
    </row>
    <row r="163" spans="1:5" x14ac:dyDescent="0.3">
      <c r="A163" s="52">
        <v>41000</v>
      </c>
      <c r="B163" s="47">
        <v>2.1343528514323697</v>
      </c>
      <c r="C163" s="54">
        <v>14.625271046939107</v>
      </c>
      <c r="D163" s="57"/>
      <c r="E163" s="27"/>
    </row>
    <row r="164" spans="1:5" x14ac:dyDescent="0.3">
      <c r="A164" s="52">
        <v>41030</v>
      </c>
      <c r="B164" s="47">
        <v>2.1238025935898492</v>
      </c>
      <c r="C164" s="54">
        <v>14.504184116026256</v>
      </c>
      <c r="D164" s="57"/>
      <c r="E164" s="27"/>
    </row>
    <row r="165" spans="1:5" x14ac:dyDescent="0.3">
      <c r="A165" s="52">
        <v>41061</v>
      </c>
      <c r="B165" s="47">
        <v>2.1006056891604872</v>
      </c>
      <c r="C165" s="54">
        <v>14.616307397860471</v>
      </c>
      <c r="D165" s="57"/>
      <c r="E165" s="27"/>
    </row>
    <row r="166" spans="1:5" x14ac:dyDescent="0.3">
      <c r="A166" s="52">
        <v>41091</v>
      </c>
      <c r="B166" s="47">
        <v>2.0924265578329142</v>
      </c>
      <c r="C166" s="54">
        <v>14.297238726408731</v>
      </c>
      <c r="D166" s="57"/>
      <c r="E166" s="27"/>
    </row>
    <row r="167" spans="1:5" x14ac:dyDescent="0.3">
      <c r="A167" s="52">
        <v>41122</v>
      </c>
      <c r="B167" s="47">
        <v>2.0800096908078314</v>
      </c>
      <c r="C167" s="54">
        <v>14.241449795177525</v>
      </c>
      <c r="D167" s="57"/>
      <c r="E167" s="27"/>
    </row>
    <row r="168" spans="1:5" x14ac:dyDescent="0.3">
      <c r="A168" s="52">
        <v>41153</v>
      </c>
      <c r="B168" s="47">
        <v>1.9913922193086697</v>
      </c>
      <c r="C168" s="54">
        <v>13.973652245760732</v>
      </c>
      <c r="D168" s="57"/>
      <c r="E168" s="57"/>
    </row>
    <row r="169" spans="1:5" x14ac:dyDescent="0.3">
      <c r="A169" s="52">
        <v>41183</v>
      </c>
      <c r="B169" s="47">
        <v>1.9703127180111493</v>
      </c>
      <c r="C169" s="54">
        <v>13.697095257155093</v>
      </c>
      <c r="D169" s="57"/>
      <c r="E169" s="27"/>
    </row>
    <row r="170" spans="1:5" x14ac:dyDescent="0.3">
      <c r="A170" s="52">
        <v>41214</v>
      </c>
      <c r="B170" s="47">
        <v>1.9819376979103607</v>
      </c>
      <c r="C170" s="54">
        <v>13.735969610711749</v>
      </c>
      <c r="D170" s="57"/>
      <c r="E170" s="27"/>
    </row>
    <row r="171" spans="1:5" x14ac:dyDescent="0.3">
      <c r="A171" s="52">
        <v>41244</v>
      </c>
      <c r="B171" s="47">
        <v>1.9746619094469491</v>
      </c>
      <c r="C171" s="54">
        <v>13.557988367002539</v>
      </c>
      <c r="D171" s="57"/>
      <c r="E171" s="27"/>
    </row>
    <row r="172" spans="1:5" x14ac:dyDescent="0.3">
      <c r="A172" s="52">
        <v>41275</v>
      </c>
      <c r="B172" s="47">
        <v>1.9851738147219637</v>
      </c>
      <c r="C172" s="54">
        <v>13.491156652917766</v>
      </c>
      <c r="D172" s="57"/>
      <c r="E172" s="27"/>
    </row>
    <row r="173" spans="1:5" x14ac:dyDescent="0.3">
      <c r="A173" s="52">
        <v>41306</v>
      </c>
      <c r="B173" s="47">
        <v>2.0518431621379247</v>
      </c>
      <c r="C173" s="54">
        <v>13.860677690361465</v>
      </c>
      <c r="D173" s="57"/>
      <c r="E173" s="27"/>
    </row>
    <row r="174" spans="1:5" x14ac:dyDescent="0.3">
      <c r="A174" s="52">
        <v>41334</v>
      </c>
      <c r="B174" s="48">
        <v>2.0103306932061473</v>
      </c>
      <c r="C174" s="54">
        <v>14.107656846591132</v>
      </c>
      <c r="D174" s="57"/>
      <c r="E174" s="27"/>
    </row>
    <row r="175" spans="1:5" x14ac:dyDescent="0.3">
      <c r="A175" s="52">
        <v>41365</v>
      </c>
      <c r="B175" s="24">
        <v>1.9967878571108619</v>
      </c>
      <c r="C175" s="54">
        <v>14.088172744073461</v>
      </c>
      <c r="D175" s="57"/>
      <c r="E175" s="27"/>
    </row>
    <row r="176" spans="1:5" x14ac:dyDescent="0.3">
      <c r="A176" s="52">
        <v>41395</v>
      </c>
      <c r="B176" s="24">
        <v>1.9400258554527003</v>
      </c>
      <c r="C176" s="54">
        <v>13.869018529506647</v>
      </c>
      <c r="D176" s="57"/>
      <c r="E176" s="27"/>
    </row>
    <row r="177" spans="1:5" x14ac:dyDescent="0.3">
      <c r="A177" s="52">
        <v>41426</v>
      </c>
      <c r="B177" s="24">
        <v>1.8434269671431409</v>
      </c>
      <c r="C177" s="54">
        <v>13.40216767877928</v>
      </c>
      <c r="D177" s="57"/>
      <c r="E177" s="27"/>
    </row>
    <row r="178" spans="1:5" x14ac:dyDescent="0.3">
      <c r="A178" s="52">
        <v>41456</v>
      </c>
      <c r="B178" s="24">
        <v>1.864117290026956</v>
      </c>
      <c r="C178" s="54">
        <v>13.449835454825438</v>
      </c>
      <c r="D178" s="57"/>
      <c r="E178" s="57"/>
    </row>
    <row r="179" spans="1:5" x14ac:dyDescent="0.3">
      <c r="A179" s="52">
        <v>41487</v>
      </c>
      <c r="B179" s="24">
        <v>1.8367651787730568</v>
      </c>
      <c r="C179" s="54">
        <v>12.844273526683175</v>
      </c>
      <c r="D179" s="57"/>
      <c r="E179" s="57"/>
    </row>
    <row r="180" spans="1:5" x14ac:dyDescent="0.3">
      <c r="A180" s="52">
        <v>41518</v>
      </c>
      <c r="B180" s="24">
        <v>1.8669019635178321</v>
      </c>
      <c r="C180" s="54">
        <v>12.988701282759632</v>
      </c>
      <c r="D180" s="57"/>
      <c r="E180" s="57"/>
    </row>
    <row r="181" spans="1:5" x14ac:dyDescent="0.3">
      <c r="A181" s="52">
        <v>41548</v>
      </c>
      <c r="B181" s="48">
        <v>1.8380955217794543</v>
      </c>
      <c r="C181" s="54">
        <v>12.722086047824488</v>
      </c>
      <c r="D181" s="57"/>
      <c r="E181" s="57"/>
    </row>
    <row r="182" spans="1:5" x14ac:dyDescent="0.3">
      <c r="A182" s="52">
        <v>41579</v>
      </c>
      <c r="B182" s="47">
        <v>1.8037702778110398</v>
      </c>
      <c r="C182" s="54">
        <v>12.512321894186892</v>
      </c>
      <c r="D182" s="57"/>
      <c r="E182" s="57"/>
    </row>
    <row r="183" spans="1:5" x14ac:dyDescent="0.3">
      <c r="A183" s="52">
        <v>41609</v>
      </c>
      <c r="B183" s="47">
        <v>1.7556354702492043</v>
      </c>
      <c r="C183" s="54">
        <v>11.914654427736876</v>
      </c>
      <c r="D183" s="57"/>
      <c r="E183" s="57"/>
    </row>
    <row r="184" spans="1:5" x14ac:dyDescent="0.3">
      <c r="A184" s="52">
        <v>41640</v>
      </c>
      <c r="B184" s="47">
        <v>1.740707222914772</v>
      </c>
      <c r="C184" s="54">
        <v>11.844507519284845</v>
      </c>
      <c r="D184" s="57">
        <f t="shared" ref="D184:D194" si="0">+AVERAGE($B$191:$B$250)</f>
        <v>1.8065289456159674</v>
      </c>
      <c r="E184" s="57">
        <f>+AVERAGE($C$191:$C$250)</f>
        <v>12.96186558714342</v>
      </c>
    </row>
    <row r="185" spans="1:5" x14ac:dyDescent="0.3">
      <c r="A185" s="52">
        <v>41671</v>
      </c>
      <c r="B185" s="47">
        <v>1.6206535430241447</v>
      </c>
      <c r="C185" s="54">
        <v>11.247439224259823</v>
      </c>
      <c r="D185" s="57">
        <f t="shared" si="0"/>
        <v>1.8065289456159674</v>
      </c>
      <c r="E185" s="57">
        <f t="shared" ref="E185:E248" si="1">+AVERAGE($C$191:$C$250)</f>
        <v>12.96186558714342</v>
      </c>
    </row>
    <row r="186" spans="1:5" x14ac:dyDescent="0.3">
      <c r="A186" s="52">
        <v>41699</v>
      </c>
      <c r="B186" s="47">
        <v>1.6569367131364945</v>
      </c>
      <c r="C186" s="54">
        <v>11.225946931591414</v>
      </c>
      <c r="D186" s="57">
        <f t="shared" si="0"/>
        <v>1.8065289456159674</v>
      </c>
      <c r="E186" s="57">
        <f t="shared" si="1"/>
        <v>12.96186558714342</v>
      </c>
    </row>
    <row r="187" spans="1:5" x14ac:dyDescent="0.3">
      <c r="A187" s="52">
        <v>41730</v>
      </c>
      <c r="B187" s="47">
        <v>1.6250036071314546</v>
      </c>
      <c r="C187" s="54">
        <v>10.993139101707744</v>
      </c>
      <c r="D187" s="57">
        <f t="shared" si="0"/>
        <v>1.8065289456159674</v>
      </c>
      <c r="E187" s="57">
        <f t="shared" si="1"/>
        <v>12.96186558714342</v>
      </c>
    </row>
    <row r="188" spans="1:5" x14ac:dyDescent="0.3">
      <c r="A188" s="52">
        <v>41760</v>
      </c>
      <c r="B188" s="47">
        <v>1.6615174285663912</v>
      </c>
      <c r="C188" s="54">
        <v>11.095807556585578</v>
      </c>
      <c r="D188" s="57">
        <f t="shared" si="0"/>
        <v>1.8065289456159674</v>
      </c>
      <c r="E188" s="57">
        <f t="shared" si="1"/>
        <v>12.96186558714342</v>
      </c>
    </row>
    <row r="189" spans="1:5" x14ac:dyDescent="0.3">
      <c r="A189" s="52">
        <v>41791</v>
      </c>
      <c r="B189" s="47">
        <v>1.7398490991236941</v>
      </c>
      <c r="C189" s="54">
        <v>11.819680534473362</v>
      </c>
      <c r="D189" s="57">
        <f t="shared" si="0"/>
        <v>1.8065289456159674</v>
      </c>
      <c r="E189" s="57">
        <f t="shared" si="1"/>
        <v>12.96186558714342</v>
      </c>
    </row>
    <row r="190" spans="1:5" x14ac:dyDescent="0.3">
      <c r="A190" s="52">
        <v>41821</v>
      </c>
      <c r="B190" s="47">
        <v>1.7266442779090148</v>
      </c>
      <c r="C190" s="54">
        <v>11.650346854098808</v>
      </c>
      <c r="D190" s="57">
        <f t="shared" si="0"/>
        <v>1.8065289456159674</v>
      </c>
      <c r="E190" s="57">
        <f t="shared" si="1"/>
        <v>12.96186558714342</v>
      </c>
    </row>
    <row r="191" spans="1:5" x14ac:dyDescent="0.3">
      <c r="A191" s="52">
        <v>41852</v>
      </c>
      <c r="B191" s="47">
        <v>1.708704806050156</v>
      </c>
      <c r="C191" s="54">
        <v>11.542566593720307</v>
      </c>
      <c r="D191" s="57">
        <f t="shared" si="0"/>
        <v>1.8065289456159674</v>
      </c>
      <c r="E191" s="57">
        <f t="shared" si="1"/>
        <v>12.96186558714342</v>
      </c>
    </row>
    <row r="192" spans="1:5" x14ac:dyDescent="0.3">
      <c r="A192" s="52">
        <v>41883</v>
      </c>
      <c r="B192" s="47">
        <v>1.7267872267141406</v>
      </c>
      <c r="C192" s="54">
        <v>11.686109445519612</v>
      </c>
      <c r="D192" s="57">
        <f t="shared" si="0"/>
        <v>1.8065289456159674</v>
      </c>
      <c r="E192" s="57">
        <f t="shared" si="1"/>
        <v>12.96186558714342</v>
      </c>
    </row>
    <row r="193" spans="1:5" x14ac:dyDescent="0.3">
      <c r="A193" s="52">
        <v>41913</v>
      </c>
      <c r="B193" s="47">
        <v>1.7355953379839473</v>
      </c>
      <c r="C193" s="54">
        <v>11.788500258863664</v>
      </c>
      <c r="D193" s="57">
        <f t="shared" si="0"/>
        <v>1.8065289456159674</v>
      </c>
      <c r="E193" s="57">
        <f t="shared" si="1"/>
        <v>12.96186558714342</v>
      </c>
    </row>
    <row r="194" spans="1:5" x14ac:dyDescent="0.3">
      <c r="A194" s="52">
        <v>41944</v>
      </c>
      <c r="B194" s="47">
        <v>1.67384663330109</v>
      </c>
      <c r="C194" s="54">
        <v>11.318202824724276</v>
      </c>
      <c r="D194" s="57">
        <f t="shared" si="0"/>
        <v>1.8065289456159674</v>
      </c>
      <c r="E194" s="57">
        <f t="shared" si="1"/>
        <v>12.96186558714342</v>
      </c>
    </row>
    <row r="195" spans="1:5" x14ac:dyDescent="0.3">
      <c r="A195" s="52">
        <f t="shared" ref="A195:A239" si="2">+DATE(YEAR(A194),MONTH(A194)+1,1)</f>
        <v>41974</v>
      </c>
      <c r="B195" s="47">
        <v>1.836566586340185</v>
      </c>
      <c r="C195" s="54">
        <v>12.335860215504216</v>
      </c>
      <c r="D195" s="57">
        <f>+AVERAGE($B$191:$B$250)</f>
        <v>1.8065289456159674</v>
      </c>
      <c r="E195" s="57">
        <f t="shared" si="1"/>
        <v>12.96186558714342</v>
      </c>
    </row>
    <row r="196" spans="1:5" x14ac:dyDescent="0.3">
      <c r="A196" s="52">
        <f t="shared" si="2"/>
        <v>42005</v>
      </c>
      <c r="B196" s="47">
        <v>1.8496493343811138</v>
      </c>
      <c r="C196" s="54">
        <v>13.24505129114473</v>
      </c>
      <c r="D196" s="57">
        <f t="shared" ref="D196:D251" si="3">+AVERAGE($B$191:$B$250)</f>
        <v>1.8065289456159674</v>
      </c>
      <c r="E196" s="57">
        <f t="shared" si="1"/>
        <v>12.96186558714342</v>
      </c>
    </row>
    <row r="197" spans="1:5" x14ac:dyDescent="0.3">
      <c r="A197" s="52">
        <f t="shared" si="2"/>
        <v>42036</v>
      </c>
      <c r="B197" s="47">
        <v>1.8954898873438843</v>
      </c>
      <c r="C197" s="54">
        <v>13.475107945479007</v>
      </c>
      <c r="D197" s="57">
        <f t="shared" si="3"/>
        <v>1.8065289456159674</v>
      </c>
      <c r="E197" s="57">
        <f t="shared" si="1"/>
        <v>12.96186558714342</v>
      </c>
    </row>
    <row r="198" spans="1:5" x14ac:dyDescent="0.3">
      <c r="A198" s="52">
        <f t="shared" si="2"/>
        <v>42064</v>
      </c>
      <c r="B198" s="47">
        <v>1.8748325323784467</v>
      </c>
      <c r="C198" s="54">
        <v>13.555828612612336</v>
      </c>
      <c r="D198" s="57">
        <f t="shared" si="3"/>
        <v>1.8065289456159674</v>
      </c>
      <c r="E198" s="57">
        <f t="shared" si="1"/>
        <v>12.96186558714342</v>
      </c>
    </row>
    <row r="199" spans="1:5" x14ac:dyDescent="0.3">
      <c r="A199" s="52">
        <f t="shared" si="2"/>
        <v>42095</v>
      </c>
      <c r="B199" s="47">
        <v>1.9594688439612162</v>
      </c>
      <c r="C199" s="54">
        <v>13.916042474109712</v>
      </c>
      <c r="D199" s="57">
        <f t="shared" si="3"/>
        <v>1.8065289456159674</v>
      </c>
      <c r="E199" s="57">
        <f t="shared" si="1"/>
        <v>12.96186558714342</v>
      </c>
    </row>
    <row r="200" spans="1:5" x14ac:dyDescent="0.3">
      <c r="A200" s="52">
        <f t="shared" si="2"/>
        <v>42125</v>
      </c>
      <c r="B200" s="47">
        <v>2.0052217037245694</v>
      </c>
      <c r="C200" s="54">
        <v>14.329829254769146</v>
      </c>
      <c r="D200" s="57">
        <f t="shared" si="3"/>
        <v>1.8065289456159674</v>
      </c>
      <c r="E200" s="57">
        <f t="shared" si="1"/>
        <v>12.96186558714342</v>
      </c>
    </row>
    <row r="201" spans="1:5" x14ac:dyDescent="0.3">
      <c r="A201" s="52">
        <f t="shared" si="2"/>
        <v>42156</v>
      </c>
      <c r="B201" s="47">
        <v>2.0069496302888599</v>
      </c>
      <c r="C201" s="54">
        <v>14.225132396996448</v>
      </c>
      <c r="D201" s="57">
        <f t="shared" si="3"/>
        <v>1.8065289456159674</v>
      </c>
      <c r="E201" s="57">
        <f t="shared" si="1"/>
        <v>12.96186558714342</v>
      </c>
    </row>
    <row r="202" spans="1:5" x14ac:dyDescent="0.3">
      <c r="A202" s="52">
        <f t="shared" si="2"/>
        <v>42186</v>
      </c>
      <c r="B202" s="47">
        <v>2.0171760023021248</v>
      </c>
      <c r="C202" s="58">
        <v>14.396610796956569</v>
      </c>
      <c r="D202" s="57">
        <f t="shared" si="3"/>
        <v>1.8065289456159674</v>
      </c>
      <c r="E202" s="57">
        <f t="shared" si="1"/>
        <v>12.96186558714342</v>
      </c>
    </row>
    <row r="203" spans="1:5" x14ac:dyDescent="0.3">
      <c r="A203" s="52">
        <f t="shared" si="2"/>
        <v>42217</v>
      </c>
      <c r="B203" s="47">
        <v>2.0119218517634723</v>
      </c>
      <c r="C203" s="58">
        <v>14.636438371085973</v>
      </c>
      <c r="D203" s="57">
        <f t="shared" si="3"/>
        <v>1.8065289456159674</v>
      </c>
      <c r="E203" s="57">
        <f t="shared" si="1"/>
        <v>12.96186558714342</v>
      </c>
    </row>
    <row r="204" spans="1:5" x14ac:dyDescent="0.3">
      <c r="A204" s="52">
        <f t="shared" si="2"/>
        <v>42248</v>
      </c>
      <c r="B204" s="47">
        <v>2.0431648783384828</v>
      </c>
      <c r="C204" s="58">
        <v>14.705842834307736</v>
      </c>
      <c r="D204" s="57">
        <f t="shared" si="3"/>
        <v>1.8065289456159674</v>
      </c>
      <c r="E204" s="57">
        <f t="shared" si="1"/>
        <v>12.96186558714342</v>
      </c>
    </row>
    <row r="205" spans="1:5" x14ac:dyDescent="0.3">
      <c r="A205" s="52">
        <f t="shared" si="2"/>
        <v>42278</v>
      </c>
      <c r="B205" s="47">
        <v>2.0580792990559704</v>
      </c>
      <c r="C205" s="58">
        <v>14.648939346200649</v>
      </c>
      <c r="D205" s="57">
        <f t="shared" si="3"/>
        <v>1.8065289456159674</v>
      </c>
      <c r="E205" s="57">
        <f t="shared" si="1"/>
        <v>12.96186558714342</v>
      </c>
    </row>
    <row r="206" spans="1:5" x14ac:dyDescent="0.3">
      <c r="A206" s="52">
        <f t="shared" si="2"/>
        <v>42309</v>
      </c>
      <c r="B206" s="47">
        <v>2.0806952391518676</v>
      </c>
      <c r="C206" s="58">
        <v>15.181176360164036</v>
      </c>
      <c r="D206" s="57">
        <f t="shared" si="3"/>
        <v>1.8065289456159674</v>
      </c>
      <c r="E206" s="57">
        <f t="shared" si="1"/>
        <v>12.96186558714342</v>
      </c>
    </row>
    <row r="207" spans="1:5" x14ac:dyDescent="0.3">
      <c r="A207" s="52">
        <f t="shared" si="2"/>
        <v>42339</v>
      </c>
      <c r="B207" s="47">
        <v>1.937258898110332</v>
      </c>
      <c r="C207" s="58">
        <v>13.906229145017601</v>
      </c>
      <c r="D207" s="57">
        <f t="shared" si="3"/>
        <v>1.8065289456159674</v>
      </c>
      <c r="E207" s="57">
        <f t="shared" si="1"/>
        <v>12.96186558714342</v>
      </c>
    </row>
    <row r="208" spans="1:5" x14ac:dyDescent="0.3">
      <c r="A208" s="52">
        <f t="shared" si="2"/>
        <v>42370</v>
      </c>
      <c r="B208" s="47">
        <v>1.9253763236502657</v>
      </c>
      <c r="C208" s="58">
        <v>13.682472528435191</v>
      </c>
      <c r="D208" s="57">
        <f t="shared" si="3"/>
        <v>1.8065289456159674</v>
      </c>
      <c r="E208" s="57">
        <f t="shared" si="1"/>
        <v>12.96186558714342</v>
      </c>
    </row>
    <row r="209" spans="1:5" x14ac:dyDescent="0.3">
      <c r="A209" s="52">
        <f t="shared" si="2"/>
        <v>42401</v>
      </c>
      <c r="B209" s="47">
        <v>1.8886414998193595</v>
      </c>
      <c r="C209" s="58">
        <v>13.384112077446197</v>
      </c>
      <c r="D209" s="57">
        <f t="shared" si="3"/>
        <v>1.8065289456159674</v>
      </c>
      <c r="E209" s="57">
        <f t="shared" si="1"/>
        <v>12.96186558714342</v>
      </c>
    </row>
    <row r="210" spans="1:5" x14ac:dyDescent="0.3">
      <c r="A210" s="52">
        <f t="shared" si="2"/>
        <v>42430</v>
      </c>
      <c r="B210" s="47">
        <v>1.833655931824536</v>
      </c>
      <c r="C210" s="58">
        <v>13.164434713768411</v>
      </c>
      <c r="D210" s="57">
        <f t="shared" si="3"/>
        <v>1.8065289456159674</v>
      </c>
      <c r="E210" s="57">
        <f t="shared" si="1"/>
        <v>12.96186558714342</v>
      </c>
    </row>
    <row r="211" spans="1:5" x14ac:dyDescent="0.3">
      <c r="A211" s="52">
        <f t="shared" si="2"/>
        <v>42461</v>
      </c>
      <c r="B211" s="47">
        <v>1.7793053899441629</v>
      </c>
      <c r="C211" s="58">
        <v>12.964359452030422</v>
      </c>
      <c r="D211" s="57">
        <f t="shared" si="3"/>
        <v>1.8065289456159674</v>
      </c>
      <c r="E211" s="57">
        <f t="shared" si="1"/>
        <v>12.96186558714342</v>
      </c>
    </row>
    <row r="212" spans="1:5" x14ac:dyDescent="0.3">
      <c r="A212" s="52">
        <f t="shared" si="2"/>
        <v>42491</v>
      </c>
      <c r="B212" s="47">
        <v>1.7932931267061982</v>
      </c>
      <c r="C212" s="58">
        <v>13.076102041970547</v>
      </c>
      <c r="D212" s="57">
        <f t="shared" si="3"/>
        <v>1.8065289456159674</v>
      </c>
      <c r="E212" s="57">
        <f t="shared" si="1"/>
        <v>12.96186558714342</v>
      </c>
    </row>
    <row r="213" spans="1:5" x14ac:dyDescent="0.3">
      <c r="A213" s="52">
        <f t="shared" si="2"/>
        <v>42522</v>
      </c>
      <c r="B213" s="47">
        <v>2.2467521736852185</v>
      </c>
      <c r="C213" s="58">
        <v>16.203570320310728</v>
      </c>
      <c r="D213" s="57">
        <f t="shared" si="3"/>
        <v>1.8065289456159674</v>
      </c>
      <c r="E213" s="57">
        <f t="shared" si="1"/>
        <v>12.96186558714342</v>
      </c>
    </row>
    <row r="214" spans="1:5" x14ac:dyDescent="0.3">
      <c r="A214" s="52">
        <f t="shared" si="2"/>
        <v>42552</v>
      </c>
      <c r="B214" s="47">
        <v>2.2105470538059988</v>
      </c>
      <c r="C214" s="58">
        <v>16.009625894682962</v>
      </c>
      <c r="D214" s="57">
        <f t="shared" si="3"/>
        <v>1.8065289456159674</v>
      </c>
      <c r="E214" s="57">
        <f t="shared" si="1"/>
        <v>12.96186558714342</v>
      </c>
    </row>
    <row r="215" spans="1:5" x14ac:dyDescent="0.3">
      <c r="A215" s="52">
        <f t="shared" si="2"/>
        <v>42583</v>
      </c>
      <c r="B215" s="47">
        <v>2.1804520954937976</v>
      </c>
      <c r="C215" s="58">
        <v>15.615101362327824</v>
      </c>
      <c r="D215" s="57">
        <f t="shared" si="3"/>
        <v>1.8065289456159674</v>
      </c>
      <c r="E215" s="57">
        <f t="shared" si="1"/>
        <v>12.96186558714342</v>
      </c>
    </row>
    <row r="216" spans="1:5" x14ac:dyDescent="0.3">
      <c r="A216" s="52">
        <f t="shared" si="2"/>
        <v>42614</v>
      </c>
      <c r="B216" s="47">
        <v>2.1452985687807793</v>
      </c>
      <c r="C216" s="58">
        <v>15.408810027859291</v>
      </c>
      <c r="D216" s="57">
        <f t="shared" si="3"/>
        <v>1.8065289456159674</v>
      </c>
      <c r="E216" s="57">
        <f t="shared" si="1"/>
        <v>12.96186558714342</v>
      </c>
    </row>
    <row r="217" spans="1:5" x14ac:dyDescent="0.3">
      <c r="A217" s="52">
        <f t="shared" si="2"/>
        <v>42644</v>
      </c>
      <c r="B217" s="47">
        <v>2.0912712683535486</v>
      </c>
      <c r="C217" s="58">
        <v>15.311388908977989</v>
      </c>
      <c r="D217" s="57">
        <f t="shared" si="3"/>
        <v>1.8065289456159674</v>
      </c>
      <c r="E217" s="57">
        <f t="shared" si="1"/>
        <v>12.96186558714342</v>
      </c>
    </row>
    <row r="218" spans="1:5" x14ac:dyDescent="0.3">
      <c r="A218" s="52">
        <f t="shared" si="2"/>
        <v>42675</v>
      </c>
      <c r="B218" s="47">
        <v>1.9997836854283726</v>
      </c>
      <c r="C218" s="58">
        <v>14.823684715433441</v>
      </c>
      <c r="D218" s="57">
        <f t="shared" si="3"/>
        <v>1.8065289456159674</v>
      </c>
      <c r="E218" s="57">
        <f t="shared" si="1"/>
        <v>12.96186558714342</v>
      </c>
    </row>
    <row r="219" spans="1:5" x14ac:dyDescent="0.3">
      <c r="A219" s="52">
        <f t="shared" si="2"/>
        <v>42705</v>
      </c>
      <c r="B219" s="47">
        <v>2.1820531454481311</v>
      </c>
      <c r="C219" s="58">
        <v>15.595522559020095</v>
      </c>
      <c r="D219" s="57">
        <f t="shared" si="3"/>
        <v>1.8065289456159674</v>
      </c>
      <c r="E219" s="57">
        <f t="shared" si="1"/>
        <v>12.96186558714342</v>
      </c>
    </row>
    <row r="220" spans="1:5" x14ac:dyDescent="0.3">
      <c r="A220" s="52">
        <f t="shared" si="2"/>
        <v>42736</v>
      </c>
      <c r="B220" s="47">
        <v>2.1928887599741551</v>
      </c>
      <c r="C220" s="58">
        <v>15.646121998568137</v>
      </c>
      <c r="D220" s="57">
        <f t="shared" si="3"/>
        <v>1.8065289456159674</v>
      </c>
      <c r="E220" s="57">
        <f t="shared" si="1"/>
        <v>12.96186558714342</v>
      </c>
    </row>
    <row r="221" spans="1:5" x14ac:dyDescent="0.3">
      <c r="A221" s="52">
        <f t="shared" si="2"/>
        <v>42767</v>
      </c>
      <c r="B221" s="47">
        <v>2.1044425578150117</v>
      </c>
      <c r="C221" s="58">
        <v>15.109266030207156</v>
      </c>
      <c r="D221" s="57">
        <f t="shared" si="3"/>
        <v>1.8065289456159674</v>
      </c>
      <c r="E221" s="57">
        <f t="shared" si="1"/>
        <v>12.96186558714342</v>
      </c>
    </row>
    <row r="222" spans="1:5" x14ac:dyDescent="0.3">
      <c r="A222" s="52">
        <f t="shared" si="2"/>
        <v>42795</v>
      </c>
      <c r="B222" s="47">
        <v>2.0753711333539355</v>
      </c>
      <c r="C222" s="58">
        <v>15.433798487751158</v>
      </c>
      <c r="D222" s="57">
        <f t="shared" si="3"/>
        <v>1.8065289456159674</v>
      </c>
      <c r="E222" s="57">
        <f t="shared" si="1"/>
        <v>12.96186558714342</v>
      </c>
    </row>
    <row r="223" spans="1:5" x14ac:dyDescent="0.3">
      <c r="A223" s="52">
        <f t="shared" si="2"/>
        <v>42826</v>
      </c>
      <c r="B223" s="47">
        <v>2.0396377105990466</v>
      </c>
      <c r="C223" s="58">
        <v>15.183860336991712</v>
      </c>
      <c r="D223" s="57">
        <f t="shared" si="3"/>
        <v>1.8065289456159674</v>
      </c>
      <c r="E223" s="57">
        <f t="shared" si="1"/>
        <v>12.96186558714342</v>
      </c>
    </row>
    <row r="224" spans="1:5" x14ac:dyDescent="0.3">
      <c r="A224" s="52">
        <f t="shared" si="2"/>
        <v>42856</v>
      </c>
      <c r="B224" s="47">
        <v>1.9646145762271681</v>
      </c>
      <c r="C224" s="58">
        <v>14.5544026625535</v>
      </c>
      <c r="D224" s="57">
        <f t="shared" si="3"/>
        <v>1.8065289456159674</v>
      </c>
      <c r="E224" s="57">
        <f t="shared" si="1"/>
        <v>12.96186558714342</v>
      </c>
    </row>
    <row r="225" spans="1:6" x14ac:dyDescent="0.3">
      <c r="A225" s="52">
        <f t="shared" si="2"/>
        <v>42887</v>
      </c>
      <c r="B225" s="47">
        <v>1.5006424264544949</v>
      </c>
      <c r="C225" s="58">
        <v>11.150329140056266</v>
      </c>
      <c r="D225" s="57">
        <f t="shared" si="3"/>
        <v>1.8065289456159674</v>
      </c>
      <c r="E225" s="57">
        <f t="shared" si="1"/>
        <v>12.96186558714342</v>
      </c>
      <c r="F225" s="32"/>
    </row>
    <row r="226" spans="1:6" x14ac:dyDescent="0.3">
      <c r="A226" s="52">
        <f t="shared" si="2"/>
        <v>42917</v>
      </c>
      <c r="B226" s="47">
        <v>1.4854681141247985</v>
      </c>
      <c r="C226" s="58">
        <v>10.913850878066173</v>
      </c>
      <c r="D226" s="57">
        <f t="shared" si="3"/>
        <v>1.8065289456159674</v>
      </c>
      <c r="E226" s="57">
        <f t="shared" si="1"/>
        <v>12.96186558714342</v>
      </c>
    </row>
    <row r="227" spans="1:6" x14ac:dyDescent="0.3">
      <c r="A227" s="52">
        <f t="shared" si="2"/>
        <v>42948</v>
      </c>
      <c r="B227" s="47">
        <v>1.437329549953396</v>
      </c>
      <c r="C227" s="58">
        <v>10.55344918659085</v>
      </c>
      <c r="D227" s="57">
        <f t="shared" si="3"/>
        <v>1.8065289456159674</v>
      </c>
      <c r="E227" s="57">
        <f t="shared" si="1"/>
        <v>12.96186558714342</v>
      </c>
    </row>
    <row r="228" spans="1:6" x14ac:dyDescent="0.3">
      <c r="A228" s="52">
        <f t="shared" si="2"/>
        <v>42979</v>
      </c>
      <c r="B228" s="47">
        <v>1.3804882807373864</v>
      </c>
      <c r="C228" s="58">
        <v>10.091402609266071</v>
      </c>
      <c r="D228" s="57">
        <f t="shared" si="3"/>
        <v>1.8065289456159674</v>
      </c>
      <c r="E228" s="57">
        <f t="shared" si="1"/>
        <v>12.96186558714342</v>
      </c>
    </row>
    <row r="229" spans="1:6" x14ac:dyDescent="0.3">
      <c r="A229" s="52">
        <f t="shared" si="2"/>
        <v>43009</v>
      </c>
      <c r="B229" s="47">
        <v>1.397895900284555</v>
      </c>
      <c r="C229" s="58">
        <v>10.272961317154937</v>
      </c>
      <c r="D229" s="57">
        <f t="shared" si="3"/>
        <v>1.8065289456159674</v>
      </c>
      <c r="E229" s="57">
        <f t="shared" si="1"/>
        <v>12.96186558714342</v>
      </c>
    </row>
    <row r="230" spans="1:6" x14ac:dyDescent="0.3">
      <c r="A230" s="52">
        <f t="shared" si="2"/>
        <v>43040</v>
      </c>
      <c r="B230" s="47">
        <v>1.3795737122554272</v>
      </c>
      <c r="C230" s="58">
        <v>10.14082529995741</v>
      </c>
      <c r="D230" s="57">
        <f t="shared" si="3"/>
        <v>1.8065289456159674</v>
      </c>
      <c r="E230" s="57">
        <f t="shared" si="1"/>
        <v>12.96186558714342</v>
      </c>
    </row>
    <row r="231" spans="1:6" x14ac:dyDescent="0.3">
      <c r="A231" s="52">
        <f t="shared" si="2"/>
        <v>43070</v>
      </c>
      <c r="B231" s="47">
        <v>1.3648024251620456</v>
      </c>
      <c r="C231" s="58">
        <v>9.8994243763222283</v>
      </c>
      <c r="D231" s="57">
        <f t="shared" si="3"/>
        <v>1.8065289456159674</v>
      </c>
      <c r="E231" s="57">
        <f t="shared" si="1"/>
        <v>12.96186558714342</v>
      </c>
      <c r="F231" s="32"/>
    </row>
    <row r="232" spans="1:6" x14ac:dyDescent="0.3">
      <c r="A232" s="52">
        <f t="shared" si="2"/>
        <v>43101</v>
      </c>
      <c r="B232" s="47">
        <v>1.3406291063005096</v>
      </c>
      <c r="C232" s="58">
        <v>9.6759344528335767</v>
      </c>
      <c r="D232" s="57">
        <f t="shared" si="3"/>
        <v>1.8065289456159674</v>
      </c>
      <c r="E232" s="57">
        <f t="shared" si="1"/>
        <v>12.96186558714342</v>
      </c>
    </row>
    <row r="233" spans="1:6" x14ac:dyDescent="0.3">
      <c r="A233" s="52">
        <f t="shared" si="2"/>
        <v>43132</v>
      </c>
      <c r="B233" s="47">
        <v>1.3467242604214096</v>
      </c>
      <c r="C233" s="58">
        <v>9.6826656529613384</v>
      </c>
      <c r="D233" s="57">
        <f t="shared" si="3"/>
        <v>1.8065289456159674</v>
      </c>
      <c r="E233" s="57">
        <f t="shared" si="1"/>
        <v>12.96186558714342</v>
      </c>
    </row>
    <row r="234" spans="1:6" x14ac:dyDescent="0.3">
      <c r="A234" s="52">
        <f t="shared" si="2"/>
        <v>43160</v>
      </c>
      <c r="B234" s="47">
        <v>1.3324643796241955</v>
      </c>
      <c r="C234" s="58">
        <v>9.9633340510171315</v>
      </c>
      <c r="D234" s="57">
        <f t="shared" si="3"/>
        <v>1.8065289456159674</v>
      </c>
      <c r="E234" s="57">
        <f t="shared" si="1"/>
        <v>12.96186558714342</v>
      </c>
    </row>
    <row r="235" spans="1:6" x14ac:dyDescent="0.3">
      <c r="A235" s="52">
        <f t="shared" si="2"/>
        <v>43191</v>
      </c>
      <c r="B235" s="47">
        <v>1.3771252568155796</v>
      </c>
      <c r="C235" s="58">
        <v>10.27423220659605</v>
      </c>
      <c r="D235" s="57">
        <f t="shared" si="3"/>
        <v>1.8065289456159674</v>
      </c>
      <c r="E235" s="57">
        <f t="shared" si="1"/>
        <v>12.96186558714342</v>
      </c>
    </row>
    <row r="236" spans="1:6" x14ac:dyDescent="0.3">
      <c r="A236" s="52">
        <f t="shared" si="2"/>
        <v>43221</v>
      </c>
      <c r="B236" s="47">
        <v>1.3764559786285562</v>
      </c>
      <c r="C236" s="58">
        <v>10.237914278407066</v>
      </c>
      <c r="D236" s="57">
        <f t="shared" si="3"/>
        <v>1.8065289456159674</v>
      </c>
      <c r="E236" s="57">
        <f t="shared" si="1"/>
        <v>12.96186558714342</v>
      </c>
    </row>
    <row r="237" spans="1:6" x14ac:dyDescent="0.3">
      <c r="A237" s="52">
        <f t="shared" si="2"/>
        <v>43252</v>
      </c>
      <c r="B237" s="47">
        <v>1.4420180930443183</v>
      </c>
      <c r="C237" s="58">
        <v>10.499456606292629</v>
      </c>
      <c r="D237" s="57">
        <f t="shared" si="3"/>
        <v>1.8065289456159674</v>
      </c>
      <c r="E237" s="57">
        <f t="shared" si="1"/>
        <v>12.96186558714342</v>
      </c>
    </row>
    <row r="238" spans="1:6" x14ac:dyDescent="0.3">
      <c r="A238" s="52">
        <f t="shared" si="2"/>
        <v>43282</v>
      </c>
      <c r="B238" s="47">
        <v>1.4433296859874432</v>
      </c>
      <c r="C238" s="58">
        <v>10.576238782497905</v>
      </c>
      <c r="D238" s="57">
        <f t="shared" si="3"/>
        <v>1.8065289456159674</v>
      </c>
      <c r="E238" s="57">
        <f t="shared" si="1"/>
        <v>12.96186558714342</v>
      </c>
    </row>
    <row r="239" spans="1:6" x14ac:dyDescent="0.3">
      <c r="A239" s="52">
        <f t="shared" si="2"/>
        <v>43313</v>
      </c>
      <c r="B239" s="47">
        <v>1.4477635079220084</v>
      </c>
      <c r="C239" s="58">
        <v>10.698736034175496</v>
      </c>
      <c r="D239" s="57">
        <f t="shared" si="3"/>
        <v>1.8065289456159674</v>
      </c>
      <c r="E239" s="57">
        <f t="shared" si="1"/>
        <v>12.96186558714342</v>
      </c>
    </row>
    <row r="240" spans="1:6" x14ac:dyDescent="0.3">
      <c r="A240" s="52">
        <v>43344</v>
      </c>
      <c r="B240" s="47">
        <v>1.6511992318483926</v>
      </c>
      <c r="C240" s="58">
        <v>11.619332014757143</v>
      </c>
      <c r="D240" s="57">
        <f t="shared" si="3"/>
        <v>1.8065289456159674</v>
      </c>
      <c r="E240" s="57">
        <f t="shared" si="1"/>
        <v>12.96186558714342</v>
      </c>
    </row>
    <row r="241" spans="1:5" x14ac:dyDescent="0.3">
      <c r="A241" s="52">
        <v>43374</v>
      </c>
      <c r="B241" s="47">
        <v>1.6972716860559016</v>
      </c>
      <c r="C241" s="58">
        <v>12.043597955039907</v>
      </c>
      <c r="D241" s="57">
        <f t="shared" si="3"/>
        <v>1.8065289456159674</v>
      </c>
      <c r="E241" s="57">
        <f t="shared" si="1"/>
        <v>12.96186558714342</v>
      </c>
    </row>
    <row r="242" spans="1:5" x14ac:dyDescent="0.3">
      <c r="A242" s="52">
        <v>43405</v>
      </c>
      <c r="B242" s="47">
        <v>1.791446684535259</v>
      </c>
      <c r="C242" s="53">
        <v>12.648927151749694</v>
      </c>
      <c r="D242" s="57">
        <f t="shared" si="3"/>
        <v>1.8065289456159674</v>
      </c>
      <c r="E242" s="57">
        <f t="shared" si="1"/>
        <v>12.96186558714342</v>
      </c>
    </row>
    <row r="243" spans="1:5" x14ac:dyDescent="0.3">
      <c r="A243" s="52">
        <v>43435</v>
      </c>
      <c r="B243" s="47">
        <v>1.7699600720967692</v>
      </c>
      <c r="C243" s="53">
        <v>12.36925895807062</v>
      </c>
      <c r="D243" s="57">
        <f t="shared" si="3"/>
        <v>1.8065289456159674</v>
      </c>
      <c r="E243" s="57">
        <f t="shared" si="1"/>
        <v>12.96186558714342</v>
      </c>
    </row>
    <row r="244" spans="1:5" x14ac:dyDescent="0.3">
      <c r="A244" s="8">
        <v>43466</v>
      </c>
      <c r="B244" s="47">
        <v>1.8385445305221988</v>
      </c>
      <c r="C244" s="53">
        <v>12.666991205124692</v>
      </c>
      <c r="D244" s="57">
        <f t="shared" si="3"/>
        <v>1.8065289456159674</v>
      </c>
      <c r="E244" s="57">
        <f t="shared" si="1"/>
        <v>12.96186558714342</v>
      </c>
    </row>
    <row r="245" spans="1:5" x14ac:dyDescent="0.3">
      <c r="A245" s="8">
        <v>43497</v>
      </c>
      <c r="B245" s="47">
        <v>1.8630657696808792</v>
      </c>
      <c r="C245" s="53">
        <v>12.866601762279849</v>
      </c>
      <c r="D245" s="57">
        <f t="shared" si="3"/>
        <v>1.8065289456159674</v>
      </c>
      <c r="E245" s="57">
        <f t="shared" si="1"/>
        <v>12.96186558714342</v>
      </c>
    </row>
    <row r="246" spans="1:5" x14ac:dyDescent="0.3">
      <c r="A246" s="8">
        <v>43525</v>
      </c>
      <c r="B246" s="47">
        <v>1.9103924429497832</v>
      </c>
      <c r="C246" s="53">
        <v>13.69992283213301</v>
      </c>
      <c r="D246" s="57">
        <f t="shared" si="3"/>
        <v>1.8065289456159674</v>
      </c>
      <c r="E246" s="57">
        <f t="shared" si="1"/>
        <v>12.96186558714342</v>
      </c>
    </row>
    <row r="247" spans="1:5" x14ac:dyDescent="0.3">
      <c r="A247" s="8">
        <v>43556</v>
      </c>
      <c r="B247" s="47">
        <v>1.914774768189349</v>
      </c>
      <c r="C247" s="53">
        <v>13.582416554410518</v>
      </c>
      <c r="D247" s="57">
        <f t="shared" si="3"/>
        <v>1.8065289456159674</v>
      </c>
      <c r="E247" s="57">
        <f t="shared" si="1"/>
        <v>12.96186558714342</v>
      </c>
    </row>
    <row r="248" spans="1:5" x14ac:dyDescent="0.3">
      <c r="A248" s="8">
        <v>43586</v>
      </c>
      <c r="B248" s="47">
        <v>1.9278408698346465</v>
      </c>
      <c r="C248" s="53">
        <v>13.906365111475244</v>
      </c>
      <c r="D248" s="57">
        <f t="shared" si="3"/>
        <v>1.8065289456159674</v>
      </c>
      <c r="E248" s="57">
        <f t="shared" si="1"/>
        <v>12.96186558714342</v>
      </c>
    </row>
    <row r="249" spans="1:5" x14ac:dyDescent="0.3">
      <c r="A249" s="8">
        <v>43617</v>
      </c>
      <c r="B249" s="47">
        <v>1.9498681557146247</v>
      </c>
      <c r="C249" s="53">
        <v>13.808832262929402</v>
      </c>
      <c r="D249" s="57">
        <f t="shared" si="3"/>
        <v>1.8065289456159674</v>
      </c>
      <c r="E249" s="57">
        <f t="shared" ref="E249:E251" si="4">+AVERAGE($C$191:$C$250)</f>
        <v>12.96186558714342</v>
      </c>
    </row>
    <row r="250" spans="1:5" x14ac:dyDescent="0.3">
      <c r="A250" s="8">
        <v>43647</v>
      </c>
      <c r="B250" s="47">
        <v>1.9498681557146247</v>
      </c>
      <c r="C250" s="53">
        <v>13.808832262929402</v>
      </c>
      <c r="D250" s="57">
        <f t="shared" si="3"/>
        <v>1.8065289456159674</v>
      </c>
      <c r="E250" s="57">
        <f t="shared" si="4"/>
        <v>12.96186558714342</v>
      </c>
    </row>
    <row r="251" spans="1:5" x14ac:dyDescent="0.3">
      <c r="A251" s="8">
        <v>43678</v>
      </c>
      <c r="B251" s="47">
        <v>1.9498681557146247</v>
      </c>
      <c r="C251" s="53">
        <v>13.808832262929402</v>
      </c>
      <c r="D251" s="57">
        <f t="shared" si="3"/>
        <v>1.8065289456159674</v>
      </c>
      <c r="E251" s="57">
        <f t="shared" si="4"/>
        <v>12.96186558714342</v>
      </c>
    </row>
    <row r="276" spans="6:7" x14ac:dyDescent="0.3">
      <c r="F276" s="59"/>
    </row>
    <row r="277" spans="6:7" x14ac:dyDescent="0.3">
      <c r="F277" s="59"/>
    </row>
    <row r="278" spans="6:7" x14ac:dyDescent="0.3">
      <c r="F278" s="59"/>
    </row>
    <row r="279" spans="6:7" x14ac:dyDescent="0.3">
      <c r="F279" s="59"/>
    </row>
    <row r="280" spans="6:7" x14ac:dyDescent="0.3">
      <c r="F280" s="59"/>
    </row>
    <row r="281" spans="6:7" x14ac:dyDescent="0.3">
      <c r="F281" s="59"/>
    </row>
    <row r="282" spans="6:7" x14ac:dyDescent="0.3">
      <c r="F282" s="59"/>
    </row>
    <row r="283" spans="6:7" x14ac:dyDescent="0.3">
      <c r="F283" s="59"/>
    </row>
    <row r="284" spans="6:7" x14ac:dyDescent="0.3">
      <c r="F284" s="59"/>
    </row>
    <row r="285" spans="6:7" x14ac:dyDescent="0.3">
      <c r="F285" s="59"/>
    </row>
    <row r="286" spans="6:7" x14ac:dyDescent="0.3">
      <c r="F286" s="59"/>
    </row>
    <row r="287" spans="6:7" x14ac:dyDescent="0.3">
      <c r="F287" s="59"/>
      <c r="G287" s="60"/>
    </row>
    <row r="288" spans="6:7" x14ac:dyDescent="0.3">
      <c r="F288" s="59"/>
      <c r="G288" s="60"/>
    </row>
    <row r="289" spans="6:8" x14ac:dyDescent="0.3">
      <c r="F289" s="59"/>
      <c r="G289" s="60"/>
    </row>
    <row r="290" spans="6:8" x14ac:dyDescent="0.3">
      <c r="F290" s="59"/>
      <c r="G290" s="60"/>
    </row>
    <row r="291" spans="6:8" x14ac:dyDescent="0.3">
      <c r="F291" s="59"/>
      <c r="G291" s="60"/>
    </row>
    <row r="292" spans="6:8" x14ac:dyDescent="0.3">
      <c r="F292" s="59"/>
      <c r="G292" s="60"/>
    </row>
    <row r="293" spans="6:8" x14ac:dyDescent="0.3">
      <c r="F293" s="59"/>
      <c r="G293" s="60"/>
    </row>
    <row r="294" spans="6:8" x14ac:dyDescent="0.3">
      <c r="F294" s="59"/>
      <c r="G294" s="60"/>
    </row>
    <row r="295" spans="6:8" x14ac:dyDescent="0.3">
      <c r="F295" s="59"/>
      <c r="G295" s="60"/>
    </row>
    <row r="296" spans="6:8" x14ac:dyDescent="0.3">
      <c r="F296" s="59"/>
      <c r="G296" s="60"/>
    </row>
    <row r="297" spans="6:8" x14ac:dyDescent="0.3">
      <c r="F297" s="59"/>
      <c r="G297" s="61"/>
      <c r="H297" s="61"/>
    </row>
  </sheetData>
  <mergeCells count="2">
    <mergeCell ref="G4:M4"/>
    <mergeCell ref="G26:M26"/>
  </mergeCells>
  <pageMargins left="0.7" right="0.7" top="0.75" bottom="0.75" header="0.3" footer="0.3"/>
  <pageSetup scale="9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theme="3" tint="0.79998168889431442"/>
  </sheetPr>
  <dimension ref="A1:N289"/>
  <sheetViews>
    <sheetView view="pageBreakPreview" zoomScaleNormal="100" zoomScaleSheetLayoutView="100" workbookViewId="0">
      <pane xSplit="1" ySplit="4" topLeftCell="B261" activePane="bottomRight" state="frozen"/>
      <selection activeCell="E31" sqref="E31"/>
      <selection pane="topRight" activeCell="E31" sqref="E31"/>
      <selection pane="bottomLeft" activeCell="E31" sqref="E31"/>
      <selection pane="bottomRight" activeCell="A290" sqref="A290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16384" width="11.42578125" style="22"/>
  </cols>
  <sheetData>
    <row r="1" spans="1:14" hidden="1" x14ac:dyDescent="0.3"/>
    <row r="2" spans="1:14" hidden="1" x14ac:dyDescent="0.3">
      <c r="A2" s="62">
        <f>+DATE(YEAR(A1),MONTH(A1)+1,1)</f>
        <v>32</v>
      </c>
      <c r="B2" s="63" t="e">
        <v>#N/A</v>
      </c>
      <c r="C2" s="63" t="e">
        <v>#N/A</v>
      </c>
      <c r="D2" s="63"/>
      <c r="E2" s="63"/>
    </row>
    <row r="3" spans="1:14" ht="17.25" thickBot="1" x14ac:dyDescent="0.35">
      <c r="A3" s="64"/>
      <c r="B3" s="343"/>
      <c r="C3" s="343"/>
      <c r="D3" s="343"/>
      <c r="E3" s="65"/>
    </row>
    <row r="4" spans="1:14" ht="30" customHeight="1" thickBot="1" x14ac:dyDescent="0.35">
      <c r="A4" s="4" t="s">
        <v>5</v>
      </c>
      <c r="B4" s="4" t="s">
        <v>24</v>
      </c>
      <c r="C4" s="4" t="s">
        <v>25</v>
      </c>
      <c r="D4" s="5" t="s">
        <v>26</v>
      </c>
      <c r="E4" s="66" t="s">
        <v>27</v>
      </c>
      <c r="F4" s="67"/>
    </row>
    <row r="5" spans="1:14" x14ac:dyDescent="0.3">
      <c r="A5" s="68">
        <v>35034</v>
      </c>
      <c r="B5" s="24">
        <v>13.187431340250267</v>
      </c>
      <c r="C5" s="24">
        <v>9</v>
      </c>
      <c r="D5" s="28"/>
      <c r="E5" s="69">
        <v>4.5</v>
      </c>
    </row>
    <row r="6" spans="1:14" x14ac:dyDescent="0.3">
      <c r="A6" s="8">
        <v>35065</v>
      </c>
      <c r="B6" s="24">
        <v>14.134379995754202</v>
      </c>
      <c r="C6" s="24">
        <v>9</v>
      </c>
      <c r="D6" s="24"/>
      <c r="E6" s="28">
        <v>4.5</v>
      </c>
      <c r="G6" s="295" t="s">
        <v>28</v>
      </c>
      <c r="H6" s="295"/>
      <c r="I6" s="295"/>
      <c r="J6" s="295"/>
      <c r="K6" s="295"/>
      <c r="L6" s="295"/>
      <c r="M6" s="295"/>
      <c r="N6" s="295"/>
    </row>
    <row r="7" spans="1:14" x14ac:dyDescent="0.3">
      <c r="A7" s="8">
        <v>35096</v>
      </c>
      <c r="B7" s="24">
        <v>13.75887921316907</v>
      </c>
      <c r="C7" s="24">
        <v>9</v>
      </c>
      <c r="D7" s="24"/>
      <c r="E7" s="28">
        <v>4.5</v>
      </c>
      <c r="G7" s="26"/>
      <c r="H7" s="26"/>
      <c r="I7" s="26"/>
      <c r="J7" s="26"/>
      <c r="K7" s="26"/>
      <c r="L7" s="26"/>
      <c r="M7" s="26"/>
      <c r="N7" s="26"/>
    </row>
    <row r="8" spans="1:14" x14ac:dyDescent="0.3">
      <c r="A8" s="8">
        <v>35125</v>
      </c>
      <c r="B8" s="24">
        <v>13.2162112002247</v>
      </c>
      <c r="C8" s="24">
        <v>9</v>
      </c>
      <c r="D8" s="24"/>
      <c r="E8" s="28">
        <v>4.5</v>
      </c>
      <c r="G8" s="26"/>
      <c r="H8" s="26"/>
      <c r="I8" s="26"/>
      <c r="J8" s="26"/>
      <c r="K8" s="26"/>
      <c r="L8" s="26"/>
      <c r="M8" s="26"/>
      <c r="N8" s="26"/>
    </row>
    <row r="9" spans="1:14" x14ac:dyDescent="0.3">
      <c r="A9" s="8">
        <v>35156</v>
      </c>
      <c r="B9" s="24">
        <v>13.209528288777008</v>
      </c>
      <c r="C9" s="24">
        <v>9</v>
      </c>
      <c r="D9" s="24"/>
      <c r="E9" s="28">
        <v>4.5</v>
      </c>
      <c r="G9" s="26"/>
      <c r="H9" s="26"/>
      <c r="I9" s="26"/>
      <c r="J9" s="26"/>
      <c r="K9" s="26"/>
      <c r="L9" s="26"/>
      <c r="M9" s="26"/>
      <c r="N9" s="26"/>
    </row>
    <row r="10" spans="1:14" x14ac:dyDescent="0.3">
      <c r="A10" s="8">
        <v>35186</v>
      </c>
      <c r="B10" s="24">
        <v>13.005854489228241</v>
      </c>
      <c r="C10" s="24">
        <v>9</v>
      </c>
      <c r="D10" s="24"/>
      <c r="E10" s="28">
        <v>4.5</v>
      </c>
      <c r="G10" s="26"/>
      <c r="H10" s="26"/>
      <c r="I10" s="26"/>
      <c r="J10" s="26"/>
      <c r="K10" s="26"/>
      <c r="L10" s="26"/>
      <c r="M10" s="26"/>
      <c r="N10" s="26"/>
    </row>
    <row r="11" spans="1:14" x14ac:dyDescent="0.3">
      <c r="A11" s="8">
        <v>35217</v>
      </c>
      <c r="B11" s="24">
        <v>12.920164135208317</v>
      </c>
      <c r="C11" s="24">
        <v>9</v>
      </c>
      <c r="D11" s="24"/>
      <c r="E11" s="28">
        <v>4.5</v>
      </c>
      <c r="G11" s="26"/>
      <c r="H11" s="26"/>
      <c r="I11" s="26"/>
      <c r="J11" s="26"/>
      <c r="K11" s="26"/>
      <c r="L11" s="26"/>
      <c r="M11" s="26"/>
      <c r="N11" s="26"/>
    </row>
    <row r="12" spans="1:14" x14ac:dyDescent="0.3">
      <c r="A12" s="8">
        <v>35247</v>
      </c>
      <c r="B12" s="24">
        <v>13.472375900923799</v>
      </c>
      <c r="C12" s="24">
        <v>9</v>
      </c>
      <c r="D12" s="24"/>
      <c r="E12" s="28">
        <v>4.5</v>
      </c>
      <c r="G12" s="26"/>
      <c r="H12" s="26"/>
      <c r="I12" s="26"/>
      <c r="J12" s="26"/>
      <c r="K12" s="26"/>
      <c r="L12" s="26"/>
      <c r="M12" s="26"/>
      <c r="N12" s="26"/>
    </row>
    <row r="13" spans="1:14" x14ac:dyDescent="0.3">
      <c r="A13" s="8">
        <v>35278</v>
      </c>
      <c r="B13" s="24">
        <v>13.766235030273208</v>
      </c>
      <c r="C13" s="24">
        <v>9</v>
      </c>
      <c r="D13" s="24"/>
      <c r="E13" s="28">
        <v>4.5</v>
      </c>
      <c r="G13" s="26"/>
      <c r="H13" s="26"/>
      <c r="I13" s="26"/>
      <c r="J13" s="26"/>
      <c r="K13" s="26"/>
      <c r="L13" s="26"/>
      <c r="M13" s="26"/>
      <c r="N13" s="26"/>
    </row>
    <row r="14" spans="1:14" x14ac:dyDescent="0.3">
      <c r="A14" s="8">
        <v>35309</v>
      </c>
      <c r="B14" s="24">
        <v>13.331933697289438</v>
      </c>
      <c r="C14" s="24">
        <v>9</v>
      </c>
      <c r="D14" s="24"/>
      <c r="E14" s="28">
        <v>4.5</v>
      </c>
      <c r="G14" s="26"/>
      <c r="H14" s="26"/>
      <c r="I14" s="26"/>
      <c r="J14" s="26"/>
      <c r="K14" s="26"/>
      <c r="L14" s="26"/>
      <c r="M14" s="26"/>
      <c r="N14" s="26"/>
    </row>
    <row r="15" spans="1:14" x14ac:dyDescent="0.3">
      <c r="A15" s="8">
        <v>35339</v>
      </c>
      <c r="B15" s="24">
        <v>13.744599846925581</v>
      </c>
      <c r="C15" s="24">
        <v>9</v>
      </c>
      <c r="D15" s="24"/>
      <c r="E15" s="28">
        <v>4.5</v>
      </c>
      <c r="G15" s="26"/>
      <c r="H15" s="26"/>
      <c r="I15" s="26"/>
      <c r="J15" s="26"/>
      <c r="K15" s="26"/>
      <c r="L15" s="26"/>
      <c r="M15" s="26"/>
      <c r="N15" s="26"/>
    </row>
    <row r="16" spans="1:14" x14ac:dyDescent="0.3">
      <c r="A16" s="8">
        <v>35370</v>
      </c>
      <c r="B16" s="24">
        <v>13.591666928150181</v>
      </c>
      <c r="C16" s="24">
        <v>9</v>
      </c>
      <c r="D16" s="24"/>
      <c r="E16" s="28">
        <v>4.5</v>
      </c>
      <c r="G16" s="26"/>
      <c r="H16" s="26"/>
      <c r="I16" s="26"/>
      <c r="J16" s="26"/>
      <c r="K16" s="26"/>
      <c r="L16" s="26"/>
      <c r="M16" s="26"/>
      <c r="N16" s="26"/>
    </row>
    <row r="17" spans="1:14" x14ac:dyDescent="0.3">
      <c r="A17" s="8">
        <v>35400</v>
      </c>
      <c r="B17" s="24">
        <v>13.395336004256206</v>
      </c>
      <c r="C17" s="24">
        <v>9</v>
      </c>
      <c r="D17" s="24"/>
      <c r="E17" s="28">
        <v>4.5</v>
      </c>
      <c r="G17" s="26"/>
      <c r="H17" s="26"/>
      <c r="I17" s="26"/>
      <c r="J17" s="26"/>
      <c r="K17" s="26"/>
      <c r="L17" s="26"/>
      <c r="M17" s="26"/>
      <c r="N17" s="26"/>
    </row>
    <row r="18" spans="1:14" x14ac:dyDescent="0.3">
      <c r="A18" s="8">
        <v>35431</v>
      </c>
      <c r="B18" s="24">
        <v>14.348009249103475</v>
      </c>
      <c r="C18" s="24">
        <v>9</v>
      </c>
      <c r="D18" s="24"/>
      <c r="E18" s="28">
        <v>4.5</v>
      </c>
      <c r="G18" s="26"/>
      <c r="H18" s="26"/>
      <c r="I18" s="26"/>
      <c r="J18" s="26"/>
      <c r="K18" s="26"/>
      <c r="L18" s="26"/>
      <c r="M18" s="26"/>
      <c r="N18" s="26"/>
    </row>
    <row r="19" spans="1:14" x14ac:dyDescent="0.3">
      <c r="A19" s="8">
        <v>35462</v>
      </c>
      <c r="B19" s="24">
        <v>14.324350471130161</v>
      </c>
      <c r="C19" s="24">
        <v>9</v>
      </c>
      <c r="D19" s="24"/>
      <c r="E19" s="28">
        <v>4.5</v>
      </c>
      <c r="G19" s="26"/>
      <c r="H19" s="26"/>
      <c r="I19" s="26"/>
      <c r="J19" s="26"/>
      <c r="K19" s="26"/>
      <c r="L19" s="26"/>
      <c r="M19" s="26"/>
      <c r="N19" s="26"/>
    </row>
    <row r="20" spans="1:14" x14ac:dyDescent="0.3">
      <c r="A20" s="8">
        <v>35490</v>
      </c>
      <c r="B20" s="24">
        <v>13.828351170195821</v>
      </c>
      <c r="C20" s="24">
        <v>9</v>
      </c>
      <c r="D20" s="24"/>
      <c r="E20" s="28">
        <v>4.5</v>
      </c>
      <c r="G20" s="26"/>
      <c r="H20" s="26"/>
      <c r="I20" s="26"/>
      <c r="J20" s="26"/>
      <c r="K20" s="26"/>
      <c r="L20" s="26"/>
      <c r="M20" s="26"/>
      <c r="N20" s="26"/>
    </row>
    <row r="21" spans="1:14" x14ac:dyDescent="0.3">
      <c r="A21" s="8">
        <v>35521</v>
      </c>
      <c r="B21" s="24">
        <v>13.775847615550099</v>
      </c>
      <c r="C21" s="24">
        <v>9</v>
      </c>
      <c r="D21" s="24"/>
      <c r="E21" s="28">
        <v>4.5</v>
      </c>
      <c r="G21" s="26"/>
      <c r="H21" s="26"/>
      <c r="I21" s="26"/>
      <c r="J21" s="26"/>
      <c r="K21" s="26"/>
      <c r="L21" s="26"/>
      <c r="M21" s="26"/>
      <c r="N21" s="26"/>
    </row>
    <row r="22" spans="1:14" x14ac:dyDescent="0.3">
      <c r="A22" s="8">
        <v>35551</v>
      </c>
      <c r="B22" s="24">
        <v>13.563481275620804</v>
      </c>
      <c r="C22" s="24">
        <v>9</v>
      </c>
      <c r="D22" s="24"/>
      <c r="E22" s="28">
        <v>4.5</v>
      </c>
      <c r="G22" s="26"/>
      <c r="H22" s="26"/>
      <c r="I22" s="26"/>
      <c r="J22" s="26"/>
      <c r="K22" s="26"/>
      <c r="L22" s="26"/>
      <c r="M22" s="26"/>
      <c r="N22" s="26"/>
    </row>
    <row r="23" spans="1:14" x14ac:dyDescent="0.3">
      <c r="A23" s="8">
        <v>35582</v>
      </c>
      <c r="B23" s="24">
        <v>13.41341164726092</v>
      </c>
      <c r="C23" s="24">
        <v>9</v>
      </c>
      <c r="D23" s="24"/>
      <c r="E23" s="28">
        <v>4.5</v>
      </c>
      <c r="G23" s="26"/>
      <c r="H23" s="26"/>
      <c r="I23" s="26"/>
      <c r="J23" s="26"/>
      <c r="K23" s="26"/>
      <c r="L23" s="26"/>
      <c r="M23" s="26"/>
      <c r="N23" s="26"/>
    </row>
    <row r="24" spans="1:14" x14ac:dyDescent="0.3">
      <c r="A24" s="8">
        <v>35612</v>
      </c>
      <c r="B24" s="24">
        <v>13.681746459770553</v>
      </c>
      <c r="C24" s="24">
        <v>9</v>
      </c>
      <c r="D24" s="24"/>
      <c r="E24" s="28">
        <v>4.5</v>
      </c>
      <c r="G24" s="26"/>
      <c r="H24" s="26"/>
      <c r="I24" s="26"/>
      <c r="J24" s="26"/>
      <c r="K24" s="26"/>
      <c r="L24" s="26"/>
      <c r="M24" s="26"/>
      <c r="N24" s="26"/>
    </row>
    <row r="25" spans="1:14" x14ac:dyDescent="0.3">
      <c r="A25" s="8">
        <v>35643</v>
      </c>
      <c r="B25" s="24">
        <v>13.29240316541352</v>
      </c>
      <c r="C25" s="24">
        <v>9</v>
      </c>
      <c r="D25" s="24"/>
      <c r="E25" s="28">
        <v>4.5</v>
      </c>
      <c r="G25" s="26"/>
      <c r="H25" s="26"/>
      <c r="I25" s="26"/>
      <c r="J25" s="26"/>
      <c r="K25" s="26"/>
      <c r="L25" s="26"/>
      <c r="M25" s="26"/>
      <c r="N25" s="26"/>
    </row>
    <row r="26" spans="1:14" x14ac:dyDescent="0.3">
      <c r="A26" s="8">
        <v>35674</v>
      </c>
      <c r="B26" s="24">
        <v>12.922721105871309</v>
      </c>
      <c r="C26" s="24">
        <v>9</v>
      </c>
      <c r="D26" s="24"/>
      <c r="E26" s="28">
        <v>4.5</v>
      </c>
      <c r="G26" s="26"/>
      <c r="H26" s="26"/>
      <c r="I26" s="26"/>
      <c r="J26" s="26"/>
      <c r="K26" s="26"/>
      <c r="L26" s="26"/>
      <c r="M26" s="26"/>
      <c r="N26" s="26"/>
    </row>
    <row r="27" spans="1:14" x14ac:dyDescent="0.3">
      <c r="A27" s="8">
        <v>35704</v>
      </c>
      <c r="B27" s="24">
        <v>12.704115764347623</v>
      </c>
      <c r="C27" s="24">
        <v>9</v>
      </c>
      <c r="D27" s="24"/>
      <c r="E27" s="28">
        <v>4.5</v>
      </c>
      <c r="G27" s="26"/>
      <c r="H27" s="26"/>
      <c r="I27" s="26"/>
      <c r="J27" s="26"/>
      <c r="K27" s="26"/>
      <c r="L27" s="26"/>
      <c r="M27" s="26"/>
      <c r="N27" s="26"/>
    </row>
    <row r="28" spans="1:14" x14ac:dyDescent="0.3">
      <c r="A28" s="8">
        <v>35735</v>
      </c>
      <c r="B28" s="24">
        <v>12.468774596493789</v>
      </c>
      <c r="C28" s="24">
        <v>9</v>
      </c>
      <c r="D28" s="24"/>
      <c r="E28" s="28">
        <v>4.5</v>
      </c>
      <c r="G28" s="26"/>
      <c r="H28" s="26"/>
      <c r="I28" s="26"/>
      <c r="J28" s="26"/>
      <c r="K28" s="26"/>
      <c r="L28" s="26"/>
      <c r="M28" s="26"/>
      <c r="N28" s="26"/>
    </row>
    <row r="29" spans="1:14" x14ac:dyDescent="0.3">
      <c r="A29" s="8">
        <v>35765</v>
      </c>
      <c r="B29" s="24">
        <v>12.482867535663921</v>
      </c>
      <c r="C29" s="24">
        <v>9</v>
      </c>
      <c r="D29" s="24"/>
      <c r="E29" s="28">
        <v>4.5</v>
      </c>
      <c r="G29" s="15" t="s">
        <v>4</v>
      </c>
      <c r="H29" s="26"/>
      <c r="I29" s="26"/>
      <c r="J29" s="26"/>
      <c r="K29" s="26"/>
      <c r="L29" s="26"/>
      <c r="M29" s="26"/>
      <c r="N29" s="26"/>
    </row>
    <row r="30" spans="1:14" x14ac:dyDescent="0.3">
      <c r="A30" s="8">
        <v>35796</v>
      </c>
      <c r="B30" s="24">
        <v>13.546248916246059</v>
      </c>
      <c r="C30" s="24">
        <v>9</v>
      </c>
      <c r="D30" s="24"/>
      <c r="E30" s="28">
        <v>4.5</v>
      </c>
    </row>
    <row r="31" spans="1:14" x14ac:dyDescent="0.3">
      <c r="A31" s="8">
        <v>35827</v>
      </c>
      <c r="B31" s="24">
        <v>13.409637370431989</v>
      </c>
      <c r="C31" s="24">
        <v>9</v>
      </c>
      <c r="D31" s="24"/>
      <c r="E31" s="28">
        <v>4.5</v>
      </c>
    </row>
    <row r="32" spans="1:14" x14ac:dyDescent="0.3">
      <c r="A32" s="8">
        <v>35855</v>
      </c>
      <c r="B32" s="24">
        <v>13.080933090600608</v>
      </c>
      <c r="C32" s="24">
        <v>9</v>
      </c>
      <c r="D32" s="24"/>
      <c r="E32" s="28">
        <v>4.5</v>
      </c>
    </row>
    <row r="33" spans="1:5" x14ac:dyDescent="0.3">
      <c r="A33" s="8">
        <v>35886</v>
      </c>
      <c r="B33" s="24">
        <v>12.602416389739485</v>
      </c>
      <c r="C33" s="24">
        <v>9</v>
      </c>
      <c r="D33" s="24"/>
      <c r="E33" s="28">
        <v>4.5</v>
      </c>
    </row>
    <row r="34" spans="1:5" x14ac:dyDescent="0.3">
      <c r="A34" s="8">
        <v>35916</v>
      </c>
      <c r="B34" s="24">
        <v>12.913570070713162</v>
      </c>
      <c r="C34" s="24">
        <v>9</v>
      </c>
      <c r="D34" s="24"/>
      <c r="E34" s="28">
        <v>4.5</v>
      </c>
    </row>
    <row r="35" spans="1:5" x14ac:dyDescent="0.3">
      <c r="A35" s="8">
        <v>35947</v>
      </c>
      <c r="B35" s="24">
        <v>12.625050803231632</v>
      </c>
      <c r="C35" s="24">
        <v>9</v>
      </c>
      <c r="D35" s="24"/>
      <c r="E35" s="28">
        <v>4.5</v>
      </c>
    </row>
    <row r="36" spans="1:5" x14ac:dyDescent="0.3">
      <c r="A36" s="8">
        <v>35977</v>
      </c>
      <c r="B36" s="24">
        <v>12.457369412867928</v>
      </c>
      <c r="C36" s="24">
        <v>9</v>
      </c>
      <c r="D36" s="24"/>
      <c r="E36" s="28">
        <v>4.5</v>
      </c>
    </row>
    <row r="37" spans="1:5" x14ac:dyDescent="0.3">
      <c r="A37" s="8">
        <v>36008</v>
      </c>
      <c r="B37" s="24">
        <v>12.530224497608028</v>
      </c>
      <c r="C37" s="24">
        <v>9</v>
      </c>
      <c r="D37" s="24"/>
      <c r="E37" s="28">
        <v>4.5</v>
      </c>
    </row>
    <row r="38" spans="1:5" x14ac:dyDescent="0.3">
      <c r="A38" s="8">
        <v>36039</v>
      </c>
      <c r="B38" s="24">
        <v>12.274423393110265</v>
      </c>
      <c r="C38" s="24">
        <v>9</v>
      </c>
      <c r="D38" s="24"/>
      <c r="E38" s="28">
        <v>4.5</v>
      </c>
    </row>
    <row r="39" spans="1:5" x14ac:dyDescent="0.3">
      <c r="A39" s="8">
        <v>36069</v>
      </c>
      <c r="B39" s="24">
        <v>11.878049696435834</v>
      </c>
      <c r="C39" s="24">
        <v>9</v>
      </c>
      <c r="D39" s="24"/>
      <c r="E39" s="28">
        <v>4.5</v>
      </c>
    </row>
    <row r="40" spans="1:5" x14ac:dyDescent="0.3">
      <c r="A40" s="8">
        <v>36100</v>
      </c>
      <c r="B40" s="24">
        <v>11.431747939838411</v>
      </c>
      <c r="C40" s="24">
        <v>9</v>
      </c>
      <c r="D40" s="24"/>
      <c r="E40" s="28">
        <v>4.5</v>
      </c>
    </row>
    <row r="41" spans="1:5" x14ac:dyDescent="0.3">
      <c r="A41" s="8">
        <v>36130</v>
      </c>
      <c r="B41" s="24">
        <v>10.741482124025994</v>
      </c>
      <c r="C41" s="24">
        <v>9</v>
      </c>
      <c r="D41" s="24"/>
      <c r="E41" s="28">
        <v>4.5</v>
      </c>
    </row>
    <row r="42" spans="1:5" x14ac:dyDescent="0.3">
      <c r="A42" s="8">
        <v>36161</v>
      </c>
      <c r="B42" s="24">
        <v>10.869102592543879</v>
      </c>
      <c r="C42" s="24">
        <v>9</v>
      </c>
      <c r="D42" s="24"/>
      <c r="E42" s="28">
        <v>4.5</v>
      </c>
    </row>
    <row r="43" spans="1:5" x14ac:dyDescent="0.3">
      <c r="A43" s="8">
        <v>36192</v>
      </c>
      <c r="B43" s="24">
        <v>10.946191978549278</v>
      </c>
      <c r="C43" s="24">
        <v>9</v>
      </c>
      <c r="D43" s="24"/>
      <c r="E43" s="28">
        <v>4.5</v>
      </c>
    </row>
    <row r="44" spans="1:5" x14ac:dyDescent="0.3">
      <c r="A44" s="8">
        <v>36220</v>
      </c>
      <c r="B44" s="24">
        <v>10.913421281040547</v>
      </c>
      <c r="C44" s="24">
        <v>9</v>
      </c>
      <c r="D44" s="24"/>
      <c r="E44" s="28">
        <v>4.5</v>
      </c>
    </row>
    <row r="45" spans="1:5" x14ac:dyDescent="0.3">
      <c r="A45" s="8">
        <v>36251</v>
      </c>
      <c r="B45" s="24">
        <v>11.235342667001831</v>
      </c>
      <c r="C45" s="24">
        <v>9</v>
      </c>
      <c r="D45" s="24"/>
      <c r="E45" s="28">
        <v>4.5</v>
      </c>
    </row>
    <row r="46" spans="1:5" x14ac:dyDescent="0.3">
      <c r="A46" s="8">
        <v>36281</v>
      </c>
      <c r="B46" s="24">
        <v>11.191002568864851</v>
      </c>
      <c r="C46" s="24">
        <v>9</v>
      </c>
      <c r="D46" s="24"/>
      <c r="E46" s="28">
        <v>4.5</v>
      </c>
    </row>
    <row r="47" spans="1:5" x14ac:dyDescent="0.3">
      <c r="A47" s="8">
        <v>36312</v>
      </c>
      <c r="B47" s="24">
        <v>11.217871141431299</v>
      </c>
      <c r="C47" s="24">
        <v>9</v>
      </c>
      <c r="D47" s="24"/>
      <c r="E47" s="28">
        <v>4.5</v>
      </c>
    </row>
    <row r="48" spans="1:5" x14ac:dyDescent="0.3">
      <c r="A48" s="8">
        <v>36342</v>
      </c>
      <c r="B48" s="24">
        <v>11.073955950918487</v>
      </c>
      <c r="C48" s="24">
        <v>9</v>
      </c>
      <c r="D48" s="24"/>
      <c r="E48" s="28">
        <v>4.5</v>
      </c>
    </row>
    <row r="49" spans="1:5" x14ac:dyDescent="0.3">
      <c r="A49" s="8">
        <v>36373</v>
      </c>
      <c r="B49" s="24">
        <v>11.327547700948534</v>
      </c>
      <c r="C49" s="24">
        <v>9</v>
      </c>
      <c r="D49" s="24"/>
      <c r="E49" s="28">
        <v>4.5</v>
      </c>
    </row>
    <row r="50" spans="1:5" x14ac:dyDescent="0.3">
      <c r="A50" s="8">
        <v>36404</v>
      </c>
      <c r="B50" s="24">
        <v>11.610191007231416</v>
      </c>
      <c r="C50" s="24">
        <v>9</v>
      </c>
      <c r="D50" s="24"/>
      <c r="E50" s="28">
        <v>4.5</v>
      </c>
    </row>
    <row r="51" spans="1:5" x14ac:dyDescent="0.3">
      <c r="A51" s="8">
        <v>36434</v>
      </c>
      <c r="B51" s="24">
        <v>11.279821751437099</v>
      </c>
      <c r="C51" s="24">
        <v>9</v>
      </c>
      <c r="D51" s="24"/>
      <c r="E51" s="28">
        <v>4.5</v>
      </c>
    </row>
    <row r="52" spans="1:5" x14ac:dyDescent="0.3">
      <c r="A52" s="8">
        <v>36465</v>
      </c>
      <c r="B52" s="24">
        <v>11.925496774371956</v>
      </c>
      <c r="C52" s="24">
        <v>9</v>
      </c>
      <c r="D52" s="24"/>
      <c r="E52" s="28">
        <v>4.5</v>
      </c>
    </row>
    <row r="53" spans="1:5" x14ac:dyDescent="0.3">
      <c r="A53" s="8">
        <v>36495</v>
      </c>
      <c r="B53" s="24">
        <v>10.979151433249019</v>
      </c>
      <c r="C53" s="24">
        <v>9</v>
      </c>
      <c r="D53" s="24"/>
      <c r="E53" s="28">
        <v>4.5</v>
      </c>
    </row>
    <row r="54" spans="1:5" x14ac:dyDescent="0.3">
      <c r="A54" s="8">
        <v>36526</v>
      </c>
      <c r="B54" s="24">
        <f>'[8]Patrimonio y Pasivos '!I17</f>
        <v>11.423473247562486</v>
      </c>
      <c r="C54" s="24">
        <v>9</v>
      </c>
      <c r="D54" s="24"/>
      <c r="E54" s="28">
        <v>4.5</v>
      </c>
    </row>
    <row r="55" spans="1:5" x14ac:dyDescent="0.3">
      <c r="A55" s="8">
        <v>36557</v>
      </c>
      <c r="B55" s="24">
        <f>'[8]Patrimonio y Pasivos '!I18</f>
        <v>12.130247395179007</v>
      </c>
      <c r="C55" s="24">
        <v>9</v>
      </c>
      <c r="D55" s="24"/>
      <c r="E55" s="28">
        <v>4.5</v>
      </c>
    </row>
    <row r="56" spans="1:5" x14ac:dyDescent="0.3">
      <c r="A56" s="8">
        <v>36586</v>
      </c>
      <c r="B56" s="24">
        <f>'[8]Patrimonio y Pasivos '!I19</f>
        <v>12.475763289634259</v>
      </c>
      <c r="C56" s="24">
        <v>9</v>
      </c>
      <c r="D56" s="24"/>
      <c r="E56" s="28">
        <v>4.5</v>
      </c>
    </row>
    <row r="57" spans="1:5" x14ac:dyDescent="0.3">
      <c r="A57" s="8">
        <v>36617</v>
      </c>
      <c r="B57" s="24">
        <f>'[8]Patrimonio y Pasivos '!I20</f>
        <v>12.189029454101284</v>
      </c>
      <c r="C57" s="24">
        <v>9</v>
      </c>
      <c r="D57" s="24"/>
      <c r="E57" s="28">
        <v>4.5</v>
      </c>
    </row>
    <row r="58" spans="1:5" x14ac:dyDescent="0.3">
      <c r="A58" s="8">
        <v>36647</v>
      </c>
      <c r="B58" s="24">
        <f>'[8]Patrimonio y Pasivos '!I21</f>
        <v>12.137495208112426</v>
      </c>
      <c r="C58" s="24">
        <v>9</v>
      </c>
      <c r="D58" s="24"/>
      <c r="E58" s="28">
        <v>4.5</v>
      </c>
    </row>
    <row r="59" spans="1:5" x14ac:dyDescent="0.3">
      <c r="A59" s="8">
        <v>36678</v>
      </c>
      <c r="B59" s="24">
        <f>'[8]Patrimonio y Pasivos '!I22</f>
        <v>12.270633303419629</v>
      </c>
      <c r="C59" s="24">
        <v>9</v>
      </c>
      <c r="D59" s="24"/>
      <c r="E59" s="28">
        <v>4.5</v>
      </c>
    </row>
    <row r="60" spans="1:5" x14ac:dyDescent="0.3">
      <c r="A60" s="8">
        <v>36708</v>
      </c>
      <c r="B60" s="24">
        <f>'[8]Patrimonio y Pasivos '!I23</f>
        <v>12.839127235837186</v>
      </c>
      <c r="C60" s="24">
        <v>9</v>
      </c>
      <c r="D60" s="24"/>
      <c r="E60" s="28">
        <v>4.5</v>
      </c>
    </row>
    <row r="61" spans="1:5" x14ac:dyDescent="0.3">
      <c r="A61" s="8">
        <v>36739</v>
      </c>
      <c r="B61" s="24">
        <f>'[8]Patrimonio y Pasivos '!I24</f>
        <v>12.799910084616133</v>
      </c>
      <c r="C61" s="24">
        <v>9</v>
      </c>
      <c r="D61" s="24"/>
      <c r="E61" s="28">
        <v>4.5</v>
      </c>
    </row>
    <row r="62" spans="1:5" x14ac:dyDescent="0.3">
      <c r="A62" s="8">
        <v>36770</v>
      </c>
      <c r="B62" s="24">
        <f>'[8]Patrimonio y Pasivos '!I25</f>
        <v>13.057021473811178</v>
      </c>
      <c r="C62" s="24">
        <v>9</v>
      </c>
      <c r="D62" s="24"/>
      <c r="E62" s="28">
        <v>4.5</v>
      </c>
    </row>
    <row r="63" spans="1:5" x14ac:dyDescent="0.3">
      <c r="A63" s="8">
        <v>36800</v>
      </c>
      <c r="B63" s="24">
        <f>'[8]Patrimonio y Pasivos '!I26</f>
        <v>12.917801716601312</v>
      </c>
      <c r="C63" s="24">
        <v>9</v>
      </c>
      <c r="D63" s="24"/>
      <c r="E63" s="28">
        <v>4.5</v>
      </c>
    </row>
    <row r="64" spans="1:5" x14ac:dyDescent="0.3">
      <c r="A64" s="8">
        <v>36831</v>
      </c>
      <c r="B64" s="24">
        <f>'[8]Patrimonio y Pasivos '!I27</f>
        <v>13.649984587143251</v>
      </c>
      <c r="C64" s="24">
        <v>9</v>
      </c>
      <c r="D64" s="24"/>
      <c r="E64" s="28">
        <v>4.5</v>
      </c>
    </row>
    <row r="65" spans="1:5" x14ac:dyDescent="0.3">
      <c r="A65" s="8">
        <v>36861</v>
      </c>
      <c r="B65" s="24">
        <f>'[8]Patrimonio y Pasivos '!I28</f>
        <v>13.300931763102597</v>
      </c>
      <c r="C65" s="24">
        <v>9</v>
      </c>
      <c r="D65" s="24"/>
      <c r="E65" s="28">
        <v>4.5</v>
      </c>
    </row>
    <row r="66" spans="1:5" x14ac:dyDescent="0.3">
      <c r="A66" s="8">
        <v>36892</v>
      </c>
      <c r="B66" s="24">
        <f>'[8]Patrimonio y Pasivos '!I29</f>
        <v>13.561923645335453</v>
      </c>
      <c r="C66" s="24">
        <v>9</v>
      </c>
      <c r="D66" s="24"/>
      <c r="E66" s="28">
        <v>4.5</v>
      </c>
    </row>
    <row r="67" spans="1:5" x14ac:dyDescent="0.3">
      <c r="A67" s="8">
        <v>36923</v>
      </c>
      <c r="B67" s="24">
        <f>'[8]Patrimonio y Pasivos '!I30</f>
        <v>13.747830452581686</v>
      </c>
      <c r="C67" s="24">
        <v>9</v>
      </c>
      <c r="D67" s="24"/>
      <c r="E67" s="28">
        <v>4.5</v>
      </c>
    </row>
    <row r="68" spans="1:5" x14ac:dyDescent="0.3">
      <c r="A68" s="8">
        <v>36951</v>
      </c>
      <c r="B68" s="24">
        <f>'[8]Patrimonio y Pasivos '!I31</f>
        <v>13.596252436663509</v>
      </c>
      <c r="C68" s="24">
        <v>9</v>
      </c>
      <c r="D68" s="24"/>
      <c r="E68" s="28">
        <v>4.5</v>
      </c>
    </row>
    <row r="69" spans="1:5" x14ac:dyDescent="0.3">
      <c r="A69" s="8">
        <v>36982</v>
      </c>
      <c r="B69" s="24">
        <f>'[8]Patrimonio y Pasivos '!I32</f>
        <v>13.606028810287746</v>
      </c>
      <c r="C69" s="24">
        <v>9</v>
      </c>
      <c r="D69" s="24"/>
      <c r="E69" s="28">
        <v>4.5</v>
      </c>
    </row>
    <row r="70" spans="1:5" x14ac:dyDescent="0.3">
      <c r="A70" s="8">
        <v>37012</v>
      </c>
      <c r="B70" s="24">
        <f>'[8]Patrimonio y Pasivos '!I33</f>
        <v>13.359449674222985</v>
      </c>
      <c r="C70" s="24">
        <v>9</v>
      </c>
      <c r="D70" s="24"/>
      <c r="E70" s="28">
        <v>4.5</v>
      </c>
    </row>
    <row r="71" spans="1:5" x14ac:dyDescent="0.3">
      <c r="A71" s="8">
        <v>37043</v>
      </c>
      <c r="B71" s="24">
        <f>'[8]Patrimonio y Pasivos '!I34</f>
        <v>13.386800834211032</v>
      </c>
      <c r="C71" s="24">
        <v>9</v>
      </c>
      <c r="D71" s="24"/>
      <c r="E71" s="28">
        <v>4.5</v>
      </c>
    </row>
    <row r="72" spans="1:5" x14ac:dyDescent="0.3">
      <c r="A72" s="8">
        <v>37073</v>
      </c>
      <c r="B72" s="24">
        <f>'[8]Patrimonio y Pasivos '!I35</f>
        <v>13.731868017685029</v>
      </c>
      <c r="C72" s="24">
        <v>9</v>
      </c>
      <c r="D72" s="24"/>
      <c r="E72" s="28">
        <v>4.5</v>
      </c>
    </row>
    <row r="73" spans="1:5" x14ac:dyDescent="0.3">
      <c r="A73" s="8">
        <v>37104</v>
      </c>
      <c r="B73" s="24">
        <f>'[8]Patrimonio y Pasivos '!I36</f>
        <v>13.447773645335987</v>
      </c>
      <c r="C73" s="24">
        <v>9</v>
      </c>
      <c r="D73" s="24"/>
      <c r="E73" s="28">
        <v>4.5</v>
      </c>
    </row>
    <row r="74" spans="1:5" x14ac:dyDescent="0.3">
      <c r="A74" s="8">
        <v>37135</v>
      </c>
      <c r="B74" s="24">
        <f>'[8]Patrimonio y Pasivos '!I37</f>
        <v>13.311854846356811</v>
      </c>
      <c r="C74" s="24">
        <v>9</v>
      </c>
      <c r="D74" s="24"/>
      <c r="E74" s="28">
        <v>4.5</v>
      </c>
    </row>
    <row r="75" spans="1:5" x14ac:dyDescent="0.3">
      <c r="A75" s="8">
        <v>37165</v>
      </c>
      <c r="B75" s="24">
        <f>'[8]Patrimonio y Pasivos '!I38</f>
        <v>13.177032539981855</v>
      </c>
      <c r="C75" s="24">
        <v>9</v>
      </c>
      <c r="D75" s="24"/>
      <c r="E75" s="28">
        <v>4.5</v>
      </c>
    </row>
    <row r="76" spans="1:5" x14ac:dyDescent="0.3">
      <c r="A76" s="8">
        <v>37196</v>
      </c>
      <c r="B76" s="24">
        <f>'[8]Patrimonio y Pasivos '!I39</f>
        <v>13.092163562343428</v>
      </c>
      <c r="C76" s="24">
        <v>9</v>
      </c>
      <c r="D76" s="24"/>
      <c r="E76" s="28">
        <v>4.5</v>
      </c>
    </row>
    <row r="77" spans="1:5" x14ac:dyDescent="0.3">
      <c r="A77" s="8">
        <v>37226</v>
      </c>
      <c r="B77" s="24">
        <f>'[8]Patrimonio y Pasivos '!I40</f>
        <v>12.720227568079098</v>
      </c>
      <c r="C77" s="24">
        <v>9</v>
      </c>
      <c r="D77" s="24"/>
      <c r="E77" s="28">
        <v>4.5</v>
      </c>
    </row>
    <row r="78" spans="1:5" x14ac:dyDescent="0.3">
      <c r="A78" s="8">
        <v>37257</v>
      </c>
      <c r="B78" s="24">
        <f>'[8]Patrimonio y Pasivos '!I41</f>
        <v>13.189488166413311</v>
      </c>
      <c r="C78" s="24">
        <v>9</v>
      </c>
      <c r="D78" s="24"/>
      <c r="E78" s="28">
        <v>4.5</v>
      </c>
    </row>
    <row r="79" spans="1:5" x14ac:dyDescent="0.3">
      <c r="A79" s="8">
        <v>37288</v>
      </c>
      <c r="B79" s="24">
        <f>'[8]Patrimonio y Pasivos '!I42</f>
        <v>13.447648462409459</v>
      </c>
      <c r="C79" s="24">
        <v>9</v>
      </c>
      <c r="D79" s="24"/>
      <c r="E79" s="28">
        <v>4.5</v>
      </c>
    </row>
    <row r="80" spans="1:5" x14ac:dyDescent="0.3">
      <c r="A80" s="8">
        <v>37316</v>
      </c>
      <c r="B80" s="24">
        <f>'[8]Patrimonio y Pasivos '!I43</f>
        <v>13.493294357810298</v>
      </c>
      <c r="C80" s="24">
        <v>9</v>
      </c>
      <c r="D80" s="24"/>
      <c r="E80" s="28">
        <v>4.5</v>
      </c>
    </row>
    <row r="81" spans="1:5" x14ac:dyDescent="0.3">
      <c r="A81" s="8">
        <v>37347</v>
      </c>
      <c r="B81" s="24">
        <f>'[8]Patrimonio y Pasivos '!I44</f>
        <v>13.510138329162972</v>
      </c>
      <c r="C81" s="24">
        <v>9</v>
      </c>
      <c r="D81" s="24"/>
      <c r="E81" s="28">
        <v>4.5</v>
      </c>
    </row>
    <row r="82" spans="1:5" x14ac:dyDescent="0.3">
      <c r="A82" s="8">
        <v>37377</v>
      </c>
      <c r="B82" s="24">
        <f>'[8]Patrimonio y Pasivos '!I45</f>
        <v>13.478280628260769</v>
      </c>
      <c r="C82" s="24">
        <v>9</v>
      </c>
      <c r="D82" s="24"/>
      <c r="E82" s="28">
        <v>4.5</v>
      </c>
    </row>
    <row r="83" spans="1:5" x14ac:dyDescent="0.3">
      <c r="A83" s="8">
        <v>37408</v>
      </c>
      <c r="B83" s="24">
        <f>'[8]Patrimonio y Pasivos '!I46</f>
        <v>13.17737216098508</v>
      </c>
      <c r="C83" s="24">
        <v>9</v>
      </c>
      <c r="D83" s="24"/>
      <c r="E83" s="28">
        <v>4.5</v>
      </c>
    </row>
    <row r="84" spans="1:5" x14ac:dyDescent="0.3">
      <c r="A84" s="8">
        <v>37438</v>
      </c>
      <c r="B84" s="24">
        <f>'[8]Patrimonio y Pasivos '!I47</f>
        <v>13.423027739399304</v>
      </c>
      <c r="C84" s="24">
        <v>9</v>
      </c>
      <c r="D84" s="24"/>
      <c r="E84" s="28">
        <v>4.5</v>
      </c>
    </row>
    <row r="85" spans="1:5" x14ac:dyDescent="0.3">
      <c r="A85" s="8">
        <v>37469</v>
      </c>
      <c r="B85" s="24">
        <f>'[8]Patrimonio y Pasivos '!I48</f>
        <v>12.594768032778319</v>
      </c>
      <c r="C85" s="24">
        <v>9</v>
      </c>
      <c r="D85" s="24"/>
      <c r="E85" s="28">
        <v>4.5</v>
      </c>
    </row>
    <row r="86" spans="1:5" x14ac:dyDescent="0.3">
      <c r="A86" s="8">
        <v>37500</v>
      </c>
      <c r="B86" s="24">
        <f>'[8]Patrimonio y Pasivos '!I49</f>
        <v>12.419998816938502</v>
      </c>
      <c r="C86" s="24">
        <v>9</v>
      </c>
      <c r="D86" s="24"/>
      <c r="E86" s="28">
        <v>4.5</v>
      </c>
    </row>
    <row r="87" spans="1:5" x14ac:dyDescent="0.3">
      <c r="A87" s="8">
        <v>37530</v>
      </c>
      <c r="B87" s="24">
        <f>'[8]Patrimonio y Pasivos '!I50</f>
        <v>12.457004159477718</v>
      </c>
      <c r="C87" s="24">
        <v>9</v>
      </c>
      <c r="D87" s="24"/>
      <c r="E87" s="28">
        <v>4.5</v>
      </c>
    </row>
    <row r="88" spans="1:5" x14ac:dyDescent="0.3">
      <c r="A88" s="8">
        <v>37561</v>
      </c>
      <c r="B88" s="24">
        <f>'[8]Patrimonio y Pasivos '!I51</f>
        <v>12.564631007436475</v>
      </c>
      <c r="C88" s="24">
        <v>9</v>
      </c>
      <c r="D88" s="24"/>
      <c r="E88" s="28">
        <v>4.5</v>
      </c>
    </row>
    <row r="89" spans="1:5" x14ac:dyDescent="0.3">
      <c r="A89" s="8">
        <v>37591</v>
      </c>
      <c r="B89" s="24">
        <f>'[8]Patrimonio y Pasivos '!I52</f>
        <v>12.365087785047468</v>
      </c>
      <c r="C89" s="24">
        <v>9</v>
      </c>
      <c r="D89" s="24"/>
      <c r="E89" s="28">
        <v>4.5</v>
      </c>
    </row>
    <row r="90" spans="1:5" x14ac:dyDescent="0.3">
      <c r="A90" s="8">
        <v>37622</v>
      </c>
      <c r="B90" s="24">
        <f>'[8]Patrimonio y Pasivos '!I53</f>
        <v>13.003455100523304</v>
      </c>
      <c r="C90" s="24">
        <v>9</v>
      </c>
      <c r="D90" s="24"/>
      <c r="E90" s="28">
        <v>4.5</v>
      </c>
    </row>
    <row r="91" spans="1:5" x14ac:dyDescent="0.3">
      <c r="A91" s="8">
        <v>37653</v>
      </c>
      <c r="B91" s="24">
        <f>'[8]Patrimonio y Pasivos '!I54</f>
        <v>12.925241596830563</v>
      </c>
      <c r="C91" s="24">
        <v>9</v>
      </c>
      <c r="D91" s="24"/>
      <c r="E91" s="28">
        <v>4.5</v>
      </c>
    </row>
    <row r="92" spans="1:5" x14ac:dyDescent="0.3">
      <c r="A92" s="8">
        <v>37681</v>
      </c>
      <c r="B92" s="24">
        <f>'[8]Patrimonio y Pasivos '!I55</f>
        <v>12.420610013121342</v>
      </c>
      <c r="C92" s="24">
        <v>9</v>
      </c>
      <c r="D92" s="24"/>
      <c r="E92" s="28">
        <v>4.5</v>
      </c>
    </row>
    <row r="93" spans="1:5" x14ac:dyDescent="0.3">
      <c r="A93" s="8">
        <v>37712</v>
      </c>
      <c r="B93" s="24">
        <f>'[8]Patrimonio y Pasivos '!I56</f>
        <v>12.456333232206234</v>
      </c>
      <c r="C93" s="24">
        <v>9</v>
      </c>
      <c r="D93" s="24"/>
      <c r="E93" s="28">
        <v>4.5</v>
      </c>
    </row>
    <row r="94" spans="1:5" x14ac:dyDescent="0.3">
      <c r="A94" s="8">
        <v>37742</v>
      </c>
      <c r="B94" s="24">
        <f>'[8]Patrimonio y Pasivos '!I57</f>
        <v>12.590913667858667</v>
      </c>
      <c r="C94" s="24">
        <v>9</v>
      </c>
      <c r="D94" s="24"/>
      <c r="E94" s="28">
        <v>4.5</v>
      </c>
    </row>
    <row r="95" spans="1:5" x14ac:dyDescent="0.3">
      <c r="A95" s="8">
        <v>37773</v>
      </c>
      <c r="B95" s="24">
        <f>'[8]Patrimonio y Pasivos '!I58</f>
        <v>12.84892657313384</v>
      </c>
      <c r="C95" s="24">
        <v>9</v>
      </c>
      <c r="D95" s="24"/>
      <c r="E95" s="28">
        <v>4.5</v>
      </c>
    </row>
    <row r="96" spans="1:5" x14ac:dyDescent="0.3">
      <c r="A96" s="8">
        <v>37803</v>
      </c>
      <c r="B96" s="24">
        <f>'[8]Patrimonio y Pasivos '!I59</f>
        <v>13.457846755298435</v>
      </c>
      <c r="C96" s="24">
        <v>9</v>
      </c>
      <c r="D96" s="24"/>
      <c r="E96" s="28">
        <v>4.5</v>
      </c>
    </row>
    <row r="97" spans="1:5" x14ac:dyDescent="0.3">
      <c r="A97" s="8">
        <v>37834</v>
      </c>
      <c r="B97" s="24">
        <f>'[8]Patrimonio y Pasivos '!I60</f>
        <v>13.290894507234526</v>
      </c>
      <c r="C97" s="24">
        <v>9</v>
      </c>
      <c r="D97" s="24"/>
      <c r="E97" s="28">
        <v>4.5</v>
      </c>
    </row>
    <row r="98" spans="1:5" x14ac:dyDescent="0.3">
      <c r="A98" s="8">
        <v>37865</v>
      </c>
      <c r="B98" s="24">
        <f>'[8]Patrimonio y Pasivos '!I61</f>
        <v>13.078502582305005</v>
      </c>
      <c r="C98" s="24">
        <v>9</v>
      </c>
      <c r="D98" s="24"/>
      <c r="E98" s="28">
        <v>4.5</v>
      </c>
    </row>
    <row r="99" spans="1:5" x14ac:dyDescent="0.3">
      <c r="A99" s="8">
        <v>37895</v>
      </c>
      <c r="B99" s="24">
        <f>'[8]Patrimonio y Pasivos '!I62</f>
        <v>12.968728462608443</v>
      </c>
      <c r="C99" s="24">
        <v>9</v>
      </c>
      <c r="D99" s="24"/>
      <c r="E99" s="28">
        <v>4.5</v>
      </c>
    </row>
    <row r="100" spans="1:5" x14ac:dyDescent="0.3">
      <c r="A100" s="8">
        <v>37926</v>
      </c>
      <c r="B100" s="24">
        <f>'[8]Patrimonio y Pasivos '!I63</f>
        <v>12.860421263101546</v>
      </c>
      <c r="C100" s="24">
        <v>9</v>
      </c>
      <c r="D100" s="24"/>
      <c r="E100" s="28">
        <v>4.5</v>
      </c>
    </row>
    <row r="101" spans="1:5" x14ac:dyDescent="0.3">
      <c r="A101" s="8">
        <v>37956</v>
      </c>
      <c r="B101" s="24">
        <f>'[8]Patrimonio y Pasivos '!I64</f>
        <v>12.858462128278529</v>
      </c>
      <c r="C101" s="24">
        <v>9</v>
      </c>
      <c r="D101" s="24"/>
      <c r="E101" s="28">
        <v>4.5</v>
      </c>
    </row>
    <row r="102" spans="1:5" x14ac:dyDescent="0.3">
      <c r="A102" s="8">
        <v>37987</v>
      </c>
      <c r="B102" s="24">
        <f>'[8]Patrimonio y Pasivos '!I65</f>
        <v>13.687006121293384</v>
      </c>
      <c r="C102" s="24">
        <v>9</v>
      </c>
      <c r="D102" s="24"/>
      <c r="E102" s="28">
        <v>4.5</v>
      </c>
    </row>
    <row r="103" spans="1:5" x14ac:dyDescent="0.3">
      <c r="A103" s="8">
        <v>38018</v>
      </c>
      <c r="B103" s="24">
        <f>'[8]Patrimonio y Pasivos '!I66</f>
        <v>13.787352264357086</v>
      </c>
      <c r="C103" s="24">
        <v>9</v>
      </c>
      <c r="D103" s="24"/>
      <c r="E103" s="28">
        <v>4.5</v>
      </c>
    </row>
    <row r="104" spans="1:5" x14ac:dyDescent="0.3">
      <c r="A104" s="8">
        <v>38047</v>
      </c>
      <c r="B104" s="24">
        <f>'[8]Patrimonio y Pasivos '!I67</f>
        <v>13.543797728437056</v>
      </c>
      <c r="C104" s="24">
        <v>9</v>
      </c>
      <c r="D104" s="24"/>
      <c r="E104" s="28">
        <v>4.5</v>
      </c>
    </row>
    <row r="105" spans="1:5" x14ac:dyDescent="0.3">
      <c r="A105" s="8">
        <v>38078</v>
      </c>
      <c r="B105" s="24">
        <f>'[8]Patrimonio y Pasivos '!I68</f>
        <v>13.399685801917688</v>
      </c>
      <c r="C105" s="24">
        <v>9</v>
      </c>
      <c r="D105" s="24"/>
      <c r="E105" s="28">
        <v>4.5</v>
      </c>
    </row>
    <row r="106" spans="1:5" x14ac:dyDescent="0.3">
      <c r="A106" s="8">
        <v>38108</v>
      </c>
      <c r="B106" s="24">
        <f>'[8]Patrimonio y Pasivos '!I69</f>
        <v>13.359765420805376</v>
      </c>
      <c r="C106" s="24">
        <v>9</v>
      </c>
      <c r="D106" s="24"/>
      <c r="E106" s="28">
        <v>4.5</v>
      </c>
    </row>
    <row r="107" spans="1:5" x14ac:dyDescent="0.3">
      <c r="A107" s="8">
        <v>38139</v>
      </c>
      <c r="B107" s="24">
        <f>'[8]Patrimonio y Pasivos '!I70</f>
        <v>13.701680394664939</v>
      </c>
      <c r="C107" s="24">
        <v>9</v>
      </c>
      <c r="D107" s="24"/>
      <c r="E107" s="28">
        <v>4.5</v>
      </c>
    </row>
    <row r="108" spans="1:5" x14ac:dyDescent="0.3">
      <c r="A108" s="8">
        <v>38169</v>
      </c>
      <c r="B108" s="24">
        <f>'[8]Patrimonio y Pasivos '!I71</f>
        <v>14.113341664803725</v>
      </c>
      <c r="C108" s="24">
        <v>9</v>
      </c>
      <c r="D108" s="24"/>
      <c r="E108" s="28">
        <v>4.5</v>
      </c>
    </row>
    <row r="109" spans="1:5" x14ac:dyDescent="0.3">
      <c r="A109" s="8">
        <v>38200</v>
      </c>
      <c r="B109" s="24">
        <f>'[8]Patrimonio y Pasivos '!I72</f>
        <v>14.05329417544008</v>
      </c>
      <c r="C109" s="24">
        <v>9</v>
      </c>
      <c r="D109" s="24"/>
      <c r="E109" s="28">
        <v>4.5</v>
      </c>
    </row>
    <row r="110" spans="1:5" x14ac:dyDescent="0.3">
      <c r="A110" s="8">
        <v>38231</v>
      </c>
      <c r="B110" s="24">
        <f>'[8]Patrimonio y Pasivos '!I73</f>
        <v>13.76834686605792</v>
      </c>
      <c r="C110" s="24">
        <v>9</v>
      </c>
      <c r="D110" s="24"/>
      <c r="E110" s="28">
        <v>4.5</v>
      </c>
    </row>
    <row r="111" spans="1:5" x14ac:dyDescent="0.3">
      <c r="A111" s="8">
        <v>38261</v>
      </c>
      <c r="B111" s="24">
        <f>'[8]Patrimonio y Pasivos '!I74</f>
        <v>13.783045618409103</v>
      </c>
      <c r="C111" s="24">
        <v>9</v>
      </c>
      <c r="D111" s="24"/>
      <c r="E111" s="28">
        <v>4.5</v>
      </c>
    </row>
    <row r="112" spans="1:5" x14ac:dyDescent="0.3">
      <c r="A112" s="8">
        <v>38292</v>
      </c>
      <c r="B112" s="24">
        <f>'[8]Patrimonio y Pasivos '!I75</f>
        <v>13.685454282963425</v>
      </c>
      <c r="C112" s="24">
        <v>9</v>
      </c>
      <c r="D112" s="24"/>
      <c r="E112" s="28">
        <v>4.5</v>
      </c>
    </row>
    <row r="113" spans="1:5" x14ac:dyDescent="0.3">
      <c r="A113" s="8">
        <v>38322</v>
      </c>
      <c r="B113" s="24">
        <f>'[8]Patrimonio y Pasivos '!I76</f>
        <v>13.456628412395672</v>
      </c>
      <c r="C113" s="24">
        <v>9</v>
      </c>
      <c r="D113" s="24"/>
      <c r="E113" s="28">
        <v>4.5</v>
      </c>
    </row>
    <row r="114" spans="1:5" x14ac:dyDescent="0.3">
      <c r="A114" s="8">
        <v>38353</v>
      </c>
      <c r="B114" s="24">
        <f>'[8]Patrimonio y Pasivos '!I77</f>
        <v>15.22564408053006</v>
      </c>
      <c r="C114" s="24">
        <v>9</v>
      </c>
      <c r="D114" s="24"/>
      <c r="E114" s="28">
        <v>4.5</v>
      </c>
    </row>
    <row r="115" spans="1:5" x14ac:dyDescent="0.3">
      <c r="A115" s="8">
        <v>38384</v>
      </c>
      <c r="B115" s="24">
        <f>'[8]Patrimonio y Pasivos '!I78</f>
        <v>15.170255918936352</v>
      </c>
      <c r="C115" s="24">
        <v>9</v>
      </c>
      <c r="D115" s="24"/>
      <c r="E115" s="28">
        <v>4.5</v>
      </c>
    </row>
    <row r="116" spans="1:5" x14ac:dyDescent="0.3">
      <c r="A116" s="8">
        <v>38412</v>
      </c>
      <c r="B116" s="24">
        <f>'[8]Patrimonio y Pasivos '!I79</f>
        <v>13.874240306459576</v>
      </c>
      <c r="C116" s="24">
        <v>9</v>
      </c>
      <c r="D116" s="24"/>
      <c r="E116" s="28">
        <v>4.5</v>
      </c>
    </row>
    <row r="117" spans="1:5" x14ac:dyDescent="0.3">
      <c r="A117" s="8">
        <v>38443</v>
      </c>
      <c r="B117" s="24">
        <f>'[8]Patrimonio y Pasivos '!I80</f>
        <v>13.870923814500546</v>
      </c>
      <c r="C117" s="24">
        <v>9</v>
      </c>
      <c r="D117" s="24"/>
      <c r="E117" s="28">
        <v>4.5</v>
      </c>
    </row>
    <row r="118" spans="1:5" x14ac:dyDescent="0.3">
      <c r="A118" s="8">
        <v>38473</v>
      </c>
      <c r="B118" s="24">
        <f>'[8]Patrimonio y Pasivos '!I81</f>
        <v>13.92989266183009</v>
      </c>
      <c r="C118" s="24">
        <v>9</v>
      </c>
      <c r="D118" s="24"/>
      <c r="E118" s="28">
        <v>4.5</v>
      </c>
    </row>
    <row r="119" spans="1:5" x14ac:dyDescent="0.3">
      <c r="A119" s="8">
        <v>38504</v>
      </c>
      <c r="B119" s="24">
        <f>'[8]Patrimonio y Pasivos '!I82</f>
        <v>13.806396868501539</v>
      </c>
      <c r="C119" s="24">
        <v>9</v>
      </c>
      <c r="D119" s="24"/>
      <c r="E119" s="28">
        <v>4.5</v>
      </c>
    </row>
    <row r="120" spans="1:5" x14ac:dyDescent="0.3">
      <c r="A120" s="8">
        <v>38534</v>
      </c>
      <c r="B120" s="24">
        <f>'[8]Patrimonio y Pasivos '!I83</f>
        <v>13.975865382280986</v>
      </c>
      <c r="C120" s="24">
        <v>9</v>
      </c>
      <c r="D120" s="24"/>
      <c r="E120" s="28">
        <v>4.5</v>
      </c>
    </row>
    <row r="121" spans="1:5" x14ac:dyDescent="0.3">
      <c r="A121" s="8">
        <v>38565</v>
      </c>
      <c r="B121" s="24">
        <f>'[8]Patrimonio y Pasivos '!I84</f>
        <v>13.897266216057677</v>
      </c>
      <c r="C121" s="24">
        <v>9</v>
      </c>
      <c r="D121" s="24"/>
      <c r="E121" s="28">
        <v>4.5</v>
      </c>
    </row>
    <row r="122" spans="1:5" x14ac:dyDescent="0.3">
      <c r="A122" s="8">
        <v>38596</v>
      </c>
      <c r="B122" s="24">
        <f>'[8]Patrimonio y Pasivos '!I85</f>
        <v>13.686448783501278</v>
      </c>
      <c r="C122" s="24">
        <v>9</v>
      </c>
      <c r="D122" s="24"/>
      <c r="E122" s="28">
        <v>4.5</v>
      </c>
    </row>
    <row r="123" spans="1:5" x14ac:dyDescent="0.3">
      <c r="A123" s="8">
        <v>38626</v>
      </c>
      <c r="B123" s="24">
        <f>'[8]Patrimonio y Pasivos '!I86</f>
        <v>13.401167212277365</v>
      </c>
      <c r="C123" s="24">
        <v>9</v>
      </c>
      <c r="D123" s="24"/>
      <c r="E123" s="28">
        <v>4.5</v>
      </c>
    </row>
    <row r="124" spans="1:5" x14ac:dyDescent="0.3">
      <c r="A124" s="8">
        <v>38657</v>
      </c>
      <c r="B124" s="24">
        <f>'[8]Patrimonio y Pasivos '!I87</f>
        <v>13.574164867864253</v>
      </c>
      <c r="C124" s="24">
        <v>9</v>
      </c>
      <c r="D124" s="24"/>
      <c r="E124" s="28">
        <v>4.5</v>
      </c>
    </row>
    <row r="125" spans="1:5" x14ac:dyDescent="0.3">
      <c r="A125" s="8">
        <v>38687</v>
      </c>
      <c r="B125" s="24">
        <f>'[8]Patrimonio y Pasivos '!I88</f>
        <v>13.528493477518392</v>
      </c>
      <c r="C125" s="24">
        <v>9</v>
      </c>
      <c r="D125" s="24"/>
      <c r="E125" s="28">
        <v>4.5</v>
      </c>
    </row>
    <row r="126" spans="1:5" x14ac:dyDescent="0.3">
      <c r="A126" s="8">
        <v>38718</v>
      </c>
      <c r="B126" s="24">
        <f>'[8]Patrimonio y Pasivos '!I89</f>
        <v>15.786637258684861</v>
      </c>
      <c r="C126" s="24">
        <v>9</v>
      </c>
      <c r="D126" s="24"/>
      <c r="E126" s="28">
        <v>4.5</v>
      </c>
    </row>
    <row r="127" spans="1:5" x14ac:dyDescent="0.3">
      <c r="A127" s="8">
        <v>38749</v>
      </c>
      <c r="B127" s="24">
        <f>'[8]Patrimonio y Pasivos '!I90</f>
        <v>15.560879800444461</v>
      </c>
      <c r="C127" s="24">
        <v>9</v>
      </c>
      <c r="D127" s="24"/>
      <c r="E127" s="28">
        <v>4.5</v>
      </c>
    </row>
    <row r="128" spans="1:5" x14ac:dyDescent="0.3">
      <c r="A128" s="8">
        <v>38777</v>
      </c>
      <c r="B128" s="24">
        <f>'[8]Patrimonio y Pasivos '!I91</f>
        <v>14.223149658880072</v>
      </c>
      <c r="C128" s="24">
        <v>9</v>
      </c>
      <c r="D128" s="24"/>
      <c r="E128" s="28">
        <v>4.5</v>
      </c>
    </row>
    <row r="129" spans="1:5" x14ac:dyDescent="0.3">
      <c r="A129" s="8">
        <v>38808</v>
      </c>
      <c r="B129" s="24">
        <f>'[8]Patrimonio y Pasivos '!I92</f>
        <v>13.875427856660405</v>
      </c>
      <c r="C129" s="24">
        <v>9</v>
      </c>
      <c r="D129" s="24"/>
      <c r="E129" s="28">
        <v>4.5</v>
      </c>
    </row>
    <row r="130" spans="1:5" x14ac:dyDescent="0.3">
      <c r="A130" s="8">
        <v>38838</v>
      </c>
      <c r="B130" s="24">
        <f>'[8]Patrimonio y Pasivos '!I93</f>
        <v>12.935980114869672</v>
      </c>
      <c r="C130" s="24">
        <v>9</v>
      </c>
      <c r="D130" s="24"/>
      <c r="E130" s="28">
        <v>4.5</v>
      </c>
    </row>
    <row r="131" spans="1:5" x14ac:dyDescent="0.3">
      <c r="A131" s="8">
        <v>38869</v>
      </c>
      <c r="B131" s="24">
        <f>'[8]Patrimonio y Pasivos '!I94</f>
        <v>12.650524472827406</v>
      </c>
      <c r="C131" s="24">
        <v>9</v>
      </c>
      <c r="D131" s="24"/>
      <c r="E131" s="28">
        <v>4.5</v>
      </c>
    </row>
    <row r="132" spans="1:5" x14ac:dyDescent="0.3">
      <c r="A132" s="8">
        <v>38899</v>
      </c>
      <c r="B132" s="24">
        <f>'[8]Patrimonio y Pasivos '!I95</f>
        <v>13.12702993351742</v>
      </c>
      <c r="C132" s="24">
        <v>9</v>
      </c>
      <c r="D132" s="24"/>
      <c r="E132" s="28">
        <v>4.5</v>
      </c>
    </row>
    <row r="133" spans="1:5" x14ac:dyDescent="0.3">
      <c r="A133" s="8">
        <v>38930</v>
      </c>
      <c r="B133" s="24">
        <f>'[8]Patrimonio y Pasivos '!I96</f>
        <v>13.258609175151889</v>
      </c>
      <c r="C133" s="24">
        <v>9</v>
      </c>
      <c r="D133" s="24"/>
      <c r="E133" s="28">
        <v>4.5</v>
      </c>
    </row>
    <row r="134" spans="1:5" x14ac:dyDescent="0.3">
      <c r="A134" s="8">
        <v>38961</v>
      </c>
      <c r="B134" s="24">
        <f>'[8]Patrimonio y Pasivos '!I97</f>
        <v>12.816396908986466</v>
      </c>
      <c r="C134" s="24">
        <v>9</v>
      </c>
      <c r="D134" s="24"/>
      <c r="E134" s="28">
        <v>4.5</v>
      </c>
    </row>
    <row r="135" spans="1:5" x14ac:dyDescent="0.3">
      <c r="A135" s="8">
        <v>38991</v>
      </c>
      <c r="B135" s="24">
        <f>'[8]Patrimonio y Pasivos '!I98</f>
        <v>12.793250133056111</v>
      </c>
      <c r="C135" s="24">
        <v>9</v>
      </c>
      <c r="D135" s="24"/>
      <c r="E135" s="28">
        <v>4.5</v>
      </c>
    </row>
    <row r="136" spans="1:5" x14ac:dyDescent="0.3">
      <c r="A136" s="8">
        <v>39022</v>
      </c>
      <c r="B136" s="24">
        <f>'[8]Patrimonio y Pasivos '!I99</f>
        <v>12.547121982423665</v>
      </c>
      <c r="C136" s="24">
        <v>9</v>
      </c>
      <c r="D136" s="24"/>
      <c r="E136" s="28">
        <v>4.5</v>
      </c>
    </row>
    <row r="137" spans="1:5" x14ac:dyDescent="0.3">
      <c r="A137" s="8">
        <v>39052</v>
      </c>
      <c r="B137" s="24">
        <f>'[8]Patrimonio y Pasivos '!I100</f>
        <v>12.637950189343741</v>
      </c>
      <c r="C137" s="24">
        <v>9</v>
      </c>
      <c r="D137" s="24"/>
      <c r="E137" s="28">
        <v>4.5</v>
      </c>
    </row>
    <row r="138" spans="1:5" x14ac:dyDescent="0.3">
      <c r="A138" s="8">
        <v>39083</v>
      </c>
      <c r="B138" s="24">
        <f>'[8]Patrimonio y Pasivos '!I101</f>
        <v>14.122176789060781</v>
      </c>
      <c r="C138" s="24">
        <v>9</v>
      </c>
      <c r="D138" s="24"/>
      <c r="E138" s="28">
        <v>4.5</v>
      </c>
    </row>
    <row r="139" spans="1:5" x14ac:dyDescent="0.3">
      <c r="A139" s="8">
        <v>39114</v>
      </c>
      <c r="B139" s="24">
        <f>'[8]Patrimonio y Pasivos '!I102</f>
        <v>14.002694887421367</v>
      </c>
      <c r="C139" s="24">
        <v>9</v>
      </c>
      <c r="D139" s="24"/>
      <c r="E139" s="28">
        <v>4.5</v>
      </c>
    </row>
    <row r="140" spans="1:5" x14ac:dyDescent="0.3">
      <c r="A140" s="8">
        <v>39142</v>
      </c>
      <c r="B140" s="24">
        <f>'[8]Patrimonio y Pasivos '!I103</f>
        <v>13.082977450830551</v>
      </c>
      <c r="C140" s="24">
        <v>9</v>
      </c>
      <c r="D140" s="24"/>
      <c r="E140" s="28">
        <v>4.5</v>
      </c>
    </row>
    <row r="141" spans="1:5" x14ac:dyDescent="0.3">
      <c r="A141" s="8">
        <v>39173</v>
      </c>
      <c r="B141" s="24">
        <f>'[8]Patrimonio y Pasivos '!I104</f>
        <v>13.358656950164274</v>
      </c>
      <c r="C141" s="24">
        <v>9</v>
      </c>
      <c r="D141" s="24"/>
      <c r="E141" s="28">
        <v>4.5</v>
      </c>
    </row>
    <row r="142" spans="1:5" x14ac:dyDescent="0.3">
      <c r="A142" s="8">
        <v>39203</v>
      </c>
      <c r="B142" s="24">
        <f>'[8]Patrimonio y Pasivos '!I105</f>
        <v>13.674177264761148</v>
      </c>
      <c r="C142" s="24">
        <v>9</v>
      </c>
      <c r="D142" s="24"/>
      <c r="E142" s="28">
        <v>4.5</v>
      </c>
    </row>
    <row r="143" spans="1:5" x14ac:dyDescent="0.3">
      <c r="A143" s="8">
        <v>39234</v>
      </c>
      <c r="B143" s="24">
        <f>'[8]Patrimonio y Pasivos '!I106</f>
        <v>13.593523724753215</v>
      </c>
      <c r="C143" s="24">
        <v>9</v>
      </c>
      <c r="D143" s="24"/>
      <c r="E143" s="28">
        <v>4.5</v>
      </c>
    </row>
    <row r="144" spans="1:5" x14ac:dyDescent="0.3">
      <c r="A144" s="8">
        <v>39264</v>
      </c>
      <c r="B144" s="24">
        <f>'[8]Patrimonio y Pasivos '!I107</f>
        <v>14.393962220441242</v>
      </c>
      <c r="C144" s="24">
        <v>9</v>
      </c>
      <c r="D144" s="24"/>
      <c r="E144" s="28">
        <v>4.5</v>
      </c>
    </row>
    <row r="145" spans="1:5" x14ac:dyDescent="0.3">
      <c r="A145" s="8">
        <v>39295</v>
      </c>
      <c r="B145" s="24">
        <f>'[8]Patrimonio y Pasivos '!I108</f>
        <v>14.192098303513207</v>
      </c>
      <c r="C145" s="24">
        <v>9</v>
      </c>
      <c r="D145" s="24"/>
      <c r="E145" s="28">
        <v>4.5</v>
      </c>
    </row>
    <row r="146" spans="1:5" x14ac:dyDescent="0.3">
      <c r="A146" s="8">
        <v>39326</v>
      </c>
      <c r="B146" s="24">
        <f>'[8]Patrimonio y Pasivos '!I109</f>
        <v>13.38053091407134</v>
      </c>
      <c r="C146" s="24">
        <v>9</v>
      </c>
      <c r="D146" s="24"/>
      <c r="E146" s="28">
        <v>4.5</v>
      </c>
    </row>
    <row r="147" spans="1:5" x14ac:dyDescent="0.3">
      <c r="A147" s="8">
        <v>39356</v>
      </c>
      <c r="B147" s="24">
        <f>'[8]Patrimonio y Pasivos '!I110</f>
        <v>13.368748514315232</v>
      </c>
      <c r="C147" s="24">
        <v>9</v>
      </c>
      <c r="D147" s="24"/>
      <c r="E147" s="28">
        <v>4.5</v>
      </c>
    </row>
    <row r="148" spans="1:5" x14ac:dyDescent="0.3">
      <c r="A148" s="8">
        <v>39387</v>
      </c>
      <c r="B148" s="24">
        <f>'[8]Patrimonio y Pasivos '!I111</f>
        <v>13.211465958905322</v>
      </c>
      <c r="C148" s="24">
        <v>9</v>
      </c>
      <c r="D148" s="24"/>
      <c r="E148" s="28">
        <v>4.5</v>
      </c>
    </row>
    <row r="149" spans="1:5" x14ac:dyDescent="0.3">
      <c r="A149" s="8">
        <v>39417</v>
      </c>
      <c r="B149" s="24">
        <f>'[8]Patrimonio y Pasivos '!I112</f>
        <v>13.456311809769275</v>
      </c>
      <c r="C149" s="24">
        <v>9</v>
      </c>
      <c r="D149" s="24"/>
      <c r="E149" s="28">
        <v>4.5</v>
      </c>
    </row>
    <row r="150" spans="1:5" x14ac:dyDescent="0.3">
      <c r="A150" s="8">
        <v>39448</v>
      </c>
      <c r="B150" s="24">
        <f>'[8]Patrimonio y Pasivos '!I113</f>
        <v>14.377246699629367</v>
      </c>
      <c r="C150" s="24">
        <v>9</v>
      </c>
      <c r="D150" s="24"/>
      <c r="E150" s="28">
        <v>4.5</v>
      </c>
    </row>
    <row r="151" spans="1:5" x14ac:dyDescent="0.3">
      <c r="A151" s="8">
        <v>39479</v>
      </c>
      <c r="B151" s="24">
        <f>'[8]Patrimonio y Pasivos '!I114</f>
        <v>14.380920742821468</v>
      </c>
      <c r="C151" s="24">
        <v>9</v>
      </c>
      <c r="D151" s="24"/>
      <c r="E151" s="28">
        <v>4.5</v>
      </c>
    </row>
    <row r="152" spans="1:5" x14ac:dyDescent="0.3">
      <c r="A152" s="8">
        <v>39508</v>
      </c>
      <c r="B152" s="24">
        <f>'[8]Patrimonio y Pasivos '!I115</f>
        <v>13.553225597469943</v>
      </c>
      <c r="C152" s="24">
        <v>9</v>
      </c>
      <c r="D152" s="24"/>
      <c r="E152" s="28">
        <v>4.5</v>
      </c>
    </row>
    <row r="153" spans="1:5" x14ac:dyDescent="0.3">
      <c r="A153" s="8">
        <v>39539</v>
      </c>
      <c r="B153" s="24">
        <f>'[8]Patrimonio y Pasivos '!I116</f>
        <v>14.010144706146152</v>
      </c>
      <c r="C153" s="24">
        <v>9</v>
      </c>
      <c r="D153" s="24"/>
      <c r="E153" s="28">
        <v>4.5</v>
      </c>
    </row>
    <row r="154" spans="1:5" x14ac:dyDescent="0.3">
      <c r="A154" s="8">
        <v>39569</v>
      </c>
      <c r="B154" s="24">
        <f>'[8]Patrimonio y Pasivos '!I117</f>
        <v>14.089317718118691</v>
      </c>
      <c r="C154" s="24">
        <v>9</v>
      </c>
      <c r="D154" s="24"/>
      <c r="E154" s="28">
        <v>4.5</v>
      </c>
    </row>
    <row r="155" spans="1:5" x14ac:dyDescent="0.3">
      <c r="A155" s="8">
        <v>39600</v>
      </c>
      <c r="B155" s="24">
        <f>'[8]Patrimonio y Pasivos '!I118</f>
        <v>13.881141026494209</v>
      </c>
      <c r="C155" s="24">
        <v>9</v>
      </c>
      <c r="D155" s="24"/>
      <c r="E155" s="28">
        <v>4.5</v>
      </c>
    </row>
    <row r="156" spans="1:5" x14ac:dyDescent="0.3">
      <c r="A156" s="8">
        <v>39630</v>
      </c>
      <c r="B156" s="24">
        <f>'[8]Patrimonio y Pasivos '!I119</f>
        <v>14.377104736879092</v>
      </c>
      <c r="C156" s="24">
        <v>9</v>
      </c>
      <c r="D156" s="24"/>
      <c r="E156" s="28">
        <v>4.5</v>
      </c>
    </row>
    <row r="157" spans="1:5" x14ac:dyDescent="0.3">
      <c r="A157" s="8">
        <v>39661</v>
      </c>
      <c r="B157" s="24">
        <f>'[8]Patrimonio y Pasivos '!I120</f>
        <v>14.302012857523728</v>
      </c>
      <c r="C157" s="24">
        <v>9</v>
      </c>
      <c r="D157" s="24"/>
      <c r="E157" s="28">
        <v>4.5</v>
      </c>
    </row>
    <row r="158" spans="1:5" x14ac:dyDescent="0.3">
      <c r="A158" s="8">
        <v>39692</v>
      </c>
      <c r="B158" s="24">
        <f>'[8]Patrimonio y Pasivos '!I121</f>
        <v>13.467787081997832</v>
      </c>
      <c r="C158" s="24">
        <v>9</v>
      </c>
      <c r="D158" s="24"/>
      <c r="E158" s="28">
        <v>4.5</v>
      </c>
    </row>
    <row r="159" spans="1:5" x14ac:dyDescent="0.3">
      <c r="A159" s="8">
        <v>39722</v>
      </c>
      <c r="B159" s="24">
        <f>'[8]Patrimonio y Pasivos '!I122</f>
        <v>13.308272520512009</v>
      </c>
      <c r="C159" s="24">
        <v>9</v>
      </c>
      <c r="D159" s="24"/>
      <c r="E159" s="28">
        <v>4.5</v>
      </c>
    </row>
    <row r="160" spans="1:5" x14ac:dyDescent="0.3">
      <c r="A160" s="8">
        <v>39753</v>
      </c>
      <c r="B160" s="24">
        <f>'[8]Patrimonio y Pasivos '!I123</f>
        <v>13.405081534189064</v>
      </c>
      <c r="C160" s="24">
        <v>9</v>
      </c>
      <c r="D160" s="24"/>
      <c r="E160" s="28">
        <v>4.5</v>
      </c>
    </row>
    <row r="161" spans="1:6" x14ac:dyDescent="0.3">
      <c r="A161" s="8">
        <v>39783</v>
      </c>
      <c r="B161" s="24">
        <f>'[8]Patrimonio y Pasivos '!I124</f>
        <v>13.597653742079871</v>
      </c>
      <c r="C161" s="24">
        <v>9</v>
      </c>
      <c r="D161" s="24"/>
      <c r="E161" s="28">
        <v>4.5</v>
      </c>
    </row>
    <row r="162" spans="1:6" x14ac:dyDescent="0.3">
      <c r="A162" s="8">
        <v>39814</v>
      </c>
      <c r="B162" s="24">
        <f>'[8]Patrimonio y Pasivos '!I125</f>
        <v>14.944930207692908</v>
      </c>
      <c r="C162" s="24">
        <v>9</v>
      </c>
      <c r="D162" s="24"/>
      <c r="E162" s="28">
        <v>4.5</v>
      </c>
    </row>
    <row r="163" spans="1:6" x14ac:dyDescent="0.3">
      <c r="A163" s="8">
        <v>39845</v>
      </c>
      <c r="B163" s="24">
        <f>'[8]Patrimonio y Pasivos '!I126</f>
        <v>14.964719327391807</v>
      </c>
      <c r="C163" s="24">
        <v>9</v>
      </c>
      <c r="D163" s="24"/>
      <c r="E163" s="28">
        <v>4.5</v>
      </c>
    </row>
    <row r="164" spans="1:6" x14ac:dyDescent="0.3">
      <c r="A164" s="8">
        <v>39873</v>
      </c>
      <c r="B164" s="24">
        <f>'[8]Patrimonio y Pasivos '!I127</f>
        <v>14.578776830116189</v>
      </c>
      <c r="C164" s="24">
        <v>9</v>
      </c>
      <c r="D164" s="24"/>
      <c r="E164" s="28">
        <v>4.5</v>
      </c>
    </row>
    <row r="165" spans="1:6" x14ac:dyDescent="0.3">
      <c r="A165" s="8">
        <v>39904</v>
      </c>
      <c r="B165" s="24">
        <f>'[8]Patrimonio y Pasivos '!I128</f>
        <v>14.649929079500335</v>
      </c>
      <c r="C165" s="24">
        <v>9</v>
      </c>
      <c r="D165" s="24"/>
      <c r="E165" s="28">
        <v>4.5</v>
      </c>
    </row>
    <row r="166" spans="1:6" x14ac:dyDescent="0.3">
      <c r="A166" s="8">
        <v>39934</v>
      </c>
      <c r="B166" s="24">
        <f>'[8]Patrimonio y Pasivos '!I129</f>
        <v>14.484235703964663</v>
      </c>
      <c r="C166" s="24">
        <v>9</v>
      </c>
      <c r="D166" s="24"/>
      <c r="E166" s="28">
        <v>4.5</v>
      </c>
    </row>
    <row r="167" spans="1:6" x14ac:dyDescent="0.3">
      <c r="A167" s="8">
        <v>39965</v>
      </c>
      <c r="B167" s="24">
        <f>'[8]Patrimonio y Pasivos '!I130</f>
        <v>14.642590765245215</v>
      </c>
      <c r="C167" s="24">
        <v>9</v>
      </c>
      <c r="D167" s="24"/>
      <c r="E167" s="28">
        <v>4.5</v>
      </c>
      <c r="F167" s="32"/>
    </row>
    <row r="168" spans="1:6" x14ac:dyDescent="0.3">
      <c r="A168" s="8">
        <v>39995</v>
      </c>
      <c r="B168" s="24">
        <f>'[8]Patrimonio y Pasivos '!I131</f>
        <v>15.078486849150242</v>
      </c>
      <c r="C168" s="24">
        <v>9</v>
      </c>
      <c r="D168" s="24"/>
      <c r="E168" s="28">
        <v>4.5</v>
      </c>
    </row>
    <row r="169" spans="1:6" x14ac:dyDescent="0.3">
      <c r="A169" s="8">
        <v>40026</v>
      </c>
      <c r="B169" s="24">
        <f>'[8]Patrimonio y Pasivos '!I132</f>
        <v>15.052199439765806</v>
      </c>
      <c r="C169" s="24">
        <v>9</v>
      </c>
      <c r="D169" s="24"/>
      <c r="E169" s="28">
        <v>4.5</v>
      </c>
    </row>
    <row r="170" spans="1:6" x14ac:dyDescent="0.3">
      <c r="A170" s="8">
        <v>40057</v>
      </c>
      <c r="B170" s="24">
        <f>'[8]Patrimonio y Pasivos '!I133</f>
        <v>14.946717896521708</v>
      </c>
      <c r="C170" s="24">
        <v>9</v>
      </c>
      <c r="D170" s="24"/>
      <c r="E170" s="28">
        <v>4.5</v>
      </c>
    </row>
    <row r="171" spans="1:6" x14ac:dyDescent="0.3">
      <c r="A171" s="8">
        <v>40087</v>
      </c>
      <c r="B171" s="24">
        <f>'[8]Patrimonio y Pasivos '!I134</f>
        <v>14.938253537743174</v>
      </c>
      <c r="C171" s="24">
        <v>9</v>
      </c>
      <c r="D171" s="24"/>
      <c r="E171" s="28">
        <v>4.5</v>
      </c>
    </row>
    <row r="172" spans="1:6" x14ac:dyDescent="0.3">
      <c r="A172" s="8">
        <v>40118</v>
      </c>
      <c r="B172" s="24">
        <f>'[8]Patrimonio y Pasivos '!I135</f>
        <v>14.693182359623888</v>
      </c>
      <c r="C172" s="24">
        <v>9</v>
      </c>
      <c r="D172" s="24"/>
      <c r="E172" s="28">
        <v>4.5</v>
      </c>
    </row>
    <row r="173" spans="1:6" x14ac:dyDescent="0.3">
      <c r="A173" s="8">
        <v>40148</v>
      </c>
      <c r="B173" s="24">
        <f>'[8]Patrimonio y Pasivos '!I136</f>
        <v>14.864550712315047</v>
      </c>
      <c r="C173" s="24">
        <v>9</v>
      </c>
      <c r="D173" s="24"/>
      <c r="E173" s="28">
        <v>4.5</v>
      </c>
      <c r="F173" s="32"/>
    </row>
    <row r="174" spans="1:6" x14ac:dyDescent="0.3">
      <c r="A174" s="8">
        <v>40179</v>
      </c>
      <c r="B174" s="24">
        <f>'[8]Patrimonio y Pasivos '!I137</f>
        <v>16.278525645545646</v>
      </c>
      <c r="C174" s="24">
        <v>9</v>
      </c>
      <c r="D174" s="24"/>
      <c r="E174" s="28">
        <v>4.5</v>
      </c>
    </row>
    <row r="175" spans="1:6" x14ac:dyDescent="0.3">
      <c r="A175" s="8">
        <v>40210</v>
      </c>
      <c r="B175" s="24">
        <f>'[8]Patrimonio y Pasivos '!I138</f>
        <v>15.924662597668144</v>
      </c>
      <c r="C175" s="24">
        <v>9</v>
      </c>
      <c r="D175" s="24"/>
      <c r="E175" s="28">
        <v>4.5</v>
      </c>
    </row>
    <row r="176" spans="1:6" x14ac:dyDescent="0.3">
      <c r="A176" s="8">
        <v>40238</v>
      </c>
      <c r="B176" s="24">
        <f>'[8]Patrimonio y Pasivos '!I139</f>
        <v>15.162170988996396</v>
      </c>
      <c r="C176" s="24">
        <v>9</v>
      </c>
      <c r="D176" s="24"/>
      <c r="E176" s="28">
        <v>4.5</v>
      </c>
    </row>
    <row r="177" spans="1:6" x14ac:dyDescent="0.3">
      <c r="A177" s="8">
        <v>40269</v>
      </c>
      <c r="B177" s="24">
        <f>'[8]Patrimonio y Pasivos '!I140</f>
        <v>15.102147756577933</v>
      </c>
      <c r="C177" s="24">
        <v>9</v>
      </c>
      <c r="D177" s="24"/>
      <c r="E177" s="28">
        <v>4.5</v>
      </c>
    </row>
    <row r="178" spans="1:6" x14ac:dyDescent="0.3">
      <c r="A178" s="8">
        <v>40299</v>
      </c>
      <c r="B178" s="24">
        <f>'[8]Patrimonio y Pasivos '!I141</f>
        <v>15.200638239113534</v>
      </c>
      <c r="C178" s="24">
        <v>9</v>
      </c>
      <c r="D178" s="24"/>
      <c r="E178" s="28">
        <v>4.5</v>
      </c>
    </row>
    <row r="179" spans="1:6" x14ac:dyDescent="0.3">
      <c r="A179" s="8">
        <v>40330</v>
      </c>
      <c r="B179" s="24">
        <f>'[8]Patrimonio y Pasivos '!I142</f>
        <v>15.0020983779698</v>
      </c>
      <c r="C179" s="24">
        <v>9</v>
      </c>
      <c r="D179" s="24"/>
      <c r="E179" s="28">
        <v>4.5</v>
      </c>
      <c r="F179" s="32"/>
    </row>
    <row r="180" spans="1:6" x14ac:dyDescent="0.3">
      <c r="A180" s="8">
        <v>40360</v>
      </c>
      <c r="B180" s="24">
        <f>'[8]Patrimonio y Pasivos '!I143</f>
        <v>15.868719539584092</v>
      </c>
      <c r="C180" s="24">
        <v>9</v>
      </c>
      <c r="D180" s="24"/>
      <c r="E180" s="28">
        <v>4.5</v>
      </c>
      <c r="F180" s="32"/>
    </row>
    <row r="181" spans="1:6" x14ac:dyDescent="0.3">
      <c r="A181" s="8">
        <v>40391</v>
      </c>
      <c r="B181" s="24">
        <f>'[8]Patrimonio y Pasivos '!I144</f>
        <v>15.863660128584641</v>
      </c>
      <c r="C181" s="24">
        <v>9</v>
      </c>
      <c r="D181" s="24"/>
      <c r="E181" s="28">
        <v>4.5</v>
      </c>
    </row>
    <row r="182" spans="1:6" x14ac:dyDescent="0.3">
      <c r="A182" s="8">
        <v>40422</v>
      </c>
      <c r="B182" s="24">
        <f>'[8]Patrimonio y Pasivos '!I145</f>
        <v>15.611814680470445</v>
      </c>
      <c r="C182" s="24">
        <v>9</v>
      </c>
      <c r="D182" s="24"/>
      <c r="E182" s="28">
        <v>4.5</v>
      </c>
    </row>
    <row r="183" spans="1:6" x14ac:dyDescent="0.3">
      <c r="A183" s="8">
        <v>40452</v>
      </c>
      <c r="B183" s="24">
        <f>'[8]Patrimonio y Pasivos '!I146</f>
        <v>15.594241868029648</v>
      </c>
      <c r="C183" s="24">
        <v>9</v>
      </c>
      <c r="D183" s="24"/>
      <c r="E183" s="28">
        <v>4.5</v>
      </c>
    </row>
    <row r="184" spans="1:6" x14ac:dyDescent="0.3">
      <c r="A184" s="8">
        <v>40483</v>
      </c>
      <c r="B184" s="24">
        <f>'[8]Patrimonio y Pasivos '!I147</f>
        <v>14.964313078198584</v>
      </c>
      <c r="C184" s="24">
        <v>9</v>
      </c>
      <c r="D184" s="24"/>
      <c r="E184" s="28">
        <v>4.5</v>
      </c>
    </row>
    <row r="185" spans="1:6" x14ac:dyDescent="0.3">
      <c r="A185" s="8">
        <v>40513</v>
      </c>
      <c r="B185" s="24">
        <f>'[8]Patrimonio y Pasivos '!I148</f>
        <v>14.974317159684745</v>
      </c>
      <c r="C185" s="24">
        <v>9</v>
      </c>
      <c r="D185" s="24"/>
      <c r="E185" s="28">
        <v>4.5</v>
      </c>
    </row>
    <row r="186" spans="1:6" x14ac:dyDescent="0.3">
      <c r="A186" s="8">
        <v>40544</v>
      </c>
      <c r="B186" s="24">
        <f>'[8]Patrimonio y Pasivos '!I149</f>
        <v>16.009676419260273</v>
      </c>
      <c r="C186" s="24">
        <v>9</v>
      </c>
      <c r="D186" s="24"/>
      <c r="E186" s="28">
        <v>4.5</v>
      </c>
    </row>
    <row r="187" spans="1:6" x14ac:dyDescent="0.3">
      <c r="A187" s="8">
        <v>40575</v>
      </c>
      <c r="B187" s="24">
        <f>'[8]Patrimonio y Pasivos '!I150</f>
        <v>15.618915884536552</v>
      </c>
      <c r="C187" s="24">
        <v>9</v>
      </c>
      <c r="D187" s="24"/>
      <c r="E187" s="28">
        <v>4.5</v>
      </c>
    </row>
    <row r="188" spans="1:6" x14ac:dyDescent="0.3">
      <c r="A188" s="8">
        <v>40603</v>
      </c>
      <c r="B188" s="24">
        <f>'[8]Patrimonio y Pasivos '!I151</f>
        <v>15.431471381597431</v>
      </c>
      <c r="C188" s="24">
        <v>9</v>
      </c>
      <c r="D188" s="24"/>
      <c r="E188" s="28">
        <v>4.5</v>
      </c>
    </row>
    <row r="189" spans="1:6" x14ac:dyDescent="0.3">
      <c r="A189" s="8">
        <v>40634</v>
      </c>
      <c r="B189" s="24">
        <f>'[8]Patrimonio y Pasivos '!I152</f>
        <v>15.419116745825354</v>
      </c>
      <c r="C189" s="24">
        <v>9</v>
      </c>
      <c r="D189" s="24"/>
      <c r="E189" s="28">
        <v>4.5</v>
      </c>
    </row>
    <row r="190" spans="1:6" x14ac:dyDescent="0.3">
      <c r="A190" s="8">
        <v>40664</v>
      </c>
      <c r="B190" s="24">
        <f>'[8]Patrimonio y Pasivos '!I153</f>
        <v>15.132026584103972</v>
      </c>
      <c r="C190" s="24">
        <v>9</v>
      </c>
      <c r="D190" s="24"/>
      <c r="E190" s="28">
        <v>4.5</v>
      </c>
    </row>
    <row r="191" spans="1:6" x14ac:dyDescent="0.3">
      <c r="A191" s="8">
        <v>40695</v>
      </c>
      <c r="B191" s="24">
        <f>'[8]Patrimonio y Pasivos '!I154</f>
        <v>15.098085279287771</v>
      </c>
      <c r="C191" s="24">
        <v>9</v>
      </c>
      <c r="D191" s="24"/>
      <c r="E191" s="28">
        <v>4.5</v>
      </c>
    </row>
    <row r="192" spans="1:6" x14ac:dyDescent="0.3">
      <c r="A192" s="8">
        <v>40725</v>
      </c>
      <c r="B192" s="24">
        <f>'[8]Patrimonio y Pasivos '!I155</f>
        <v>15.528251461499426</v>
      </c>
      <c r="C192" s="24">
        <v>9</v>
      </c>
      <c r="D192" s="24"/>
      <c r="E192" s="28">
        <v>4.5</v>
      </c>
    </row>
    <row r="193" spans="1:5" x14ac:dyDescent="0.3">
      <c r="A193" s="8">
        <v>40756</v>
      </c>
      <c r="B193" s="24">
        <f>'[8]Patrimonio y Pasivos '!I156</f>
        <v>15.27565906419294</v>
      </c>
      <c r="C193" s="24">
        <v>9</v>
      </c>
      <c r="D193" s="24"/>
      <c r="E193" s="28">
        <v>4.5</v>
      </c>
    </row>
    <row r="194" spans="1:5" x14ac:dyDescent="0.3">
      <c r="A194" s="8">
        <v>40787</v>
      </c>
      <c r="B194" s="24">
        <f>'[8]Patrimonio y Pasivos '!I157</f>
        <v>14.939040639786086</v>
      </c>
      <c r="C194" s="24">
        <v>9</v>
      </c>
      <c r="D194" s="24"/>
      <c r="E194" s="28">
        <v>4.5</v>
      </c>
    </row>
    <row r="195" spans="1:5" x14ac:dyDescent="0.3">
      <c r="A195" s="8">
        <v>40817</v>
      </c>
      <c r="B195" s="24">
        <f>'[8]Patrimonio y Pasivos '!I158</f>
        <v>14.88434161475892</v>
      </c>
      <c r="C195" s="24">
        <v>9</v>
      </c>
      <c r="D195" s="24"/>
      <c r="E195" s="28">
        <v>4.5</v>
      </c>
    </row>
    <row r="196" spans="1:5" x14ac:dyDescent="0.3">
      <c r="A196" s="8">
        <v>40848</v>
      </c>
      <c r="B196" s="24">
        <f>'[8]Patrimonio y Pasivos '!I159</f>
        <v>14.598942949007682</v>
      </c>
      <c r="C196" s="24">
        <v>9</v>
      </c>
      <c r="D196" s="24"/>
      <c r="E196" s="28">
        <v>4.5</v>
      </c>
    </row>
    <row r="197" spans="1:5" x14ac:dyDescent="0.3">
      <c r="A197" s="8">
        <v>40878</v>
      </c>
      <c r="B197" s="24">
        <f>'[8]Patrimonio y Pasivos '!I160</f>
        <v>14.928981206537179</v>
      </c>
      <c r="C197" s="24">
        <v>9</v>
      </c>
      <c r="D197" s="24"/>
      <c r="E197" s="28">
        <v>4.5</v>
      </c>
    </row>
    <row r="198" spans="1:5" x14ac:dyDescent="0.3">
      <c r="A198" s="8">
        <v>40909</v>
      </c>
      <c r="B198" s="24">
        <f>'[8]Patrimonio y Pasivos '!I161</f>
        <v>16.245467432853129</v>
      </c>
      <c r="C198" s="24">
        <v>9</v>
      </c>
      <c r="D198" s="24"/>
      <c r="E198" s="28">
        <v>4.5</v>
      </c>
    </row>
    <row r="199" spans="1:5" x14ac:dyDescent="0.3">
      <c r="A199" s="8">
        <v>40940</v>
      </c>
      <c r="B199" s="24">
        <f>'[8]Patrimonio y Pasivos '!I162</f>
        <v>16.694695308917254</v>
      </c>
      <c r="C199" s="24">
        <v>9</v>
      </c>
      <c r="D199" s="24"/>
      <c r="E199" s="28">
        <v>4.5</v>
      </c>
    </row>
    <row r="200" spans="1:5" x14ac:dyDescent="0.3">
      <c r="A200" s="8">
        <v>40969</v>
      </c>
      <c r="B200" s="24">
        <f>'[8]Patrimonio y Pasivos '!I163</f>
        <v>15.919180285907277</v>
      </c>
      <c r="C200" s="24">
        <v>9</v>
      </c>
      <c r="D200" s="24"/>
      <c r="E200" s="28">
        <v>4.5</v>
      </c>
    </row>
    <row r="201" spans="1:5" x14ac:dyDescent="0.3">
      <c r="A201" s="8">
        <v>41000</v>
      </c>
      <c r="B201" s="24">
        <f>'[8]Patrimonio y Pasivos '!I164</f>
        <v>15.966824238875718</v>
      </c>
      <c r="C201" s="24">
        <v>9</v>
      </c>
      <c r="D201" s="24"/>
      <c r="E201" s="28">
        <v>4.5</v>
      </c>
    </row>
    <row r="202" spans="1:5" x14ac:dyDescent="0.3">
      <c r="A202" s="8">
        <v>41030</v>
      </c>
      <c r="B202" s="24">
        <f>'[8]Patrimonio y Pasivos '!I165</f>
        <v>15.787715769195104</v>
      </c>
      <c r="C202" s="24">
        <v>9</v>
      </c>
      <c r="D202" s="24"/>
      <c r="E202" s="28">
        <v>4.5</v>
      </c>
    </row>
    <row r="203" spans="1:5" x14ac:dyDescent="0.3">
      <c r="A203" s="8">
        <v>41061</v>
      </c>
      <c r="B203" s="24">
        <f>'[8]Patrimonio y Pasivos '!I166</f>
        <v>15.622839195920063</v>
      </c>
      <c r="C203" s="24">
        <v>9</v>
      </c>
      <c r="D203" s="24"/>
      <c r="E203" s="28">
        <v>4.5</v>
      </c>
    </row>
    <row r="204" spans="1:5" x14ac:dyDescent="0.3">
      <c r="A204" s="8">
        <v>41091</v>
      </c>
      <c r="B204" s="24">
        <f>'[8]Patrimonio y Pasivos '!I167</f>
        <v>16.531100213128358</v>
      </c>
      <c r="C204" s="24">
        <v>9</v>
      </c>
      <c r="D204" s="24"/>
      <c r="E204" s="28">
        <v>4.5</v>
      </c>
    </row>
    <row r="205" spans="1:5" x14ac:dyDescent="0.3">
      <c r="A205" s="8">
        <v>41122</v>
      </c>
      <c r="B205" s="24">
        <f>'[8]Patrimonio y Pasivos '!I168</f>
        <v>16.252460525924249</v>
      </c>
      <c r="C205" s="24">
        <v>9</v>
      </c>
      <c r="D205" s="24"/>
      <c r="E205" s="28">
        <v>4.5</v>
      </c>
    </row>
    <row r="206" spans="1:5" x14ac:dyDescent="0.3">
      <c r="A206" s="8">
        <v>41153</v>
      </c>
      <c r="B206" s="24">
        <f>'[8]Patrimonio y Pasivos '!I169</f>
        <v>16.342996083677708</v>
      </c>
      <c r="C206" s="24">
        <v>9</v>
      </c>
      <c r="D206" s="24"/>
      <c r="E206" s="28">
        <v>4.5</v>
      </c>
    </row>
    <row r="207" spans="1:5" x14ac:dyDescent="0.3">
      <c r="A207" s="8">
        <v>41183</v>
      </c>
      <c r="B207" s="24">
        <f>'[8]Patrimonio y Pasivos '!I170</f>
        <v>16.355875484246095</v>
      </c>
      <c r="C207" s="24">
        <v>9</v>
      </c>
      <c r="D207" s="24"/>
      <c r="E207" s="28">
        <v>4.5</v>
      </c>
    </row>
    <row r="208" spans="1:5" x14ac:dyDescent="0.3">
      <c r="A208" s="8">
        <v>41214</v>
      </c>
      <c r="B208" s="24">
        <f>'[8]Patrimonio y Pasivos '!I171</f>
        <v>16.063464784031336</v>
      </c>
      <c r="C208" s="24">
        <v>9</v>
      </c>
      <c r="D208" s="24"/>
      <c r="E208" s="28">
        <v>4.5</v>
      </c>
    </row>
    <row r="209" spans="1:5" x14ac:dyDescent="0.3">
      <c r="A209" s="8">
        <v>41244</v>
      </c>
      <c r="B209" s="24">
        <f>'[8]Patrimonio y Pasivos '!I172</f>
        <v>16.009822760718485</v>
      </c>
      <c r="C209" s="24">
        <v>9</v>
      </c>
      <c r="D209" s="24"/>
      <c r="E209" s="28">
        <v>4.5</v>
      </c>
    </row>
    <row r="210" spans="1:5" x14ac:dyDescent="0.3">
      <c r="A210" s="8">
        <v>41275</v>
      </c>
      <c r="B210" s="24">
        <f>'[8]Patrimonio y Pasivos '!I173</f>
        <v>17.661346374249025</v>
      </c>
      <c r="C210" s="24">
        <v>9</v>
      </c>
      <c r="D210" s="24"/>
      <c r="E210" s="28">
        <v>4.5</v>
      </c>
    </row>
    <row r="211" spans="1:5" x14ac:dyDescent="0.3">
      <c r="A211" s="8">
        <v>41306</v>
      </c>
      <c r="B211" s="24">
        <f>'[8]Patrimonio y Pasivos '!I174</f>
        <v>17.955355337100013</v>
      </c>
      <c r="C211" s="24">
        <v>9</v>
      </c>
      <c r="D211" s="24"/>
      <c r="E211" s="28">
        <v>4.5</v>
      </c>
    </row>
    <row r="212" spans="1:5" x14ac:dyDescent="0.3">
      <c r="A212" s="8">
        <v>41334</v>
      </c>
      <c r="B212" s="24">
        <f>'[8]Patrimonio y Pasivos '!I175</f>
        <v>17.384502890409191</v>
      </c>
      <c r="C212" s="24">
        <v>9</v>
      </c>
      <c r="D212" s="24"/>
      <c r="E212" s="28">
        <v>4.5</v>
      </c>
    </row>
    <row r="213" spans="1:5" x14ac:dyDescent="0.3">
      <c r="A213" s="8">
        <v>41365</v>
      </c>
      <c r="B213" s="24">
        <f>'[8]Patrimonio y Pasivos '!I176</f>
        <v>17.245793924715404</v>
      </c>
      <c r="C213" s="24">
        <v>9</v>
      </c>
      <c r="D213" s="24"/>
      <c r="E213" s="28">
        <v>4.5</v>
      </c>
    </row>
    <row r="214" spans="1:5" x14ac:dyDescent="0.3">
      <c r="A214" s="8">
        <v>41395</v>
      </c>
      <c r="B214" s="24">
        <f>'[8]Patrimonio y Pasivos '!I177</f>
        <v>17.042284174279725</v>
      </c>
      <c r="C214" s="24">
        <v>9</v>
      </c>
      <c r="D214" s="24"/>
      <c r="E214" s="28">
        <v>4.5</v>
      </c>
    </row>
    <row r="215" spans="1:5" x14ac:dyDescent="0.3">
      <c r="A215" s="8">
        <v>41426</v>
      </c>
      <c r="B215" s="24">
        <f>'[8]Patrimonio y Pasivos '!I178</f>
        <v>16.878360406241153</v>
      </c>
      <c r="C215" s="24">
        <v>9</v>
      </c>
      <c r="D215" s="24"/>
      <c r="E215" s="28">
        <v>4.5</v>
      </c>
    </row>
    <row r="216" spans="1:5" x14ac:dyDescent="0.3">
      <c r="A216" s="8">
        <v>41456</v>
      </c>
      <c r="B216" s="24">
        <f>'[8]Patrimonio y Pasivos '!I179</f>
        <v>17.237035486511644</v>
      </c>
      <c r="C216" s="24">
        <v>9</v>
      </c>
      <c r="D216" s="24"/>
      <c r="E216" s="28">
        <v>4.5</v>
      </c>
    </row>
    <row r="217" spans="1:5" x14ac:dyDescent="0.3">
      <c r="A217" s="8">
        <v>41487</v>
      </c>
      <c r="B217" s="24">
        <f>'[8]Patrimonio y Pasivos '!I180</f>
        <v>15.274718694827449</v>
      </c>
      <c r="C217" s="24">
        <v>9</v>
      </c>
      <c r="D217" s="24"/>
      <c r="E217" s="28">
        <v>4.5</v>
      </c>
    </row>
    <row r="218" spans="1:5" x14ac:dyDescent="0.3">
      <c r="A218" s="8">
        <v>41518</v>
      </c>
      <c r="B218" s="24">
        <f>'[8]Patrimonio y Pasivos '!I181</f>
        <v>15.650739916624378</v>
      </c>
      <c r="C218" s="24">
        <v>9</v>
      </c>
      <c r="D218" s="24"/>
      <c r="E218" s="28">
        <v>4.5</v>
      </c>
    </row>
    <row r="219" spans="1:5" x14ac:dyDescent="0.3">
      <c r="A219" s="8">
        <v>41548</v>
      </c>
      <c r="B219" s="24">
        <f>'[8]Patrimonio y Pasivos '!I182</f>
        <v>14.808823440922422</v>
      </c>
      <c r="C219" s="24">
        <v>9</v>
      </c>
      <c r="D219" s="24"/>
      <c r="E219" s="28">
        <v>4.5</v>
      </c>
    </row>
    <row r="220" spans="1:5" x14ac:dyDescent="0.3">
      <c r="A220" s="8">
        <v>41579</v>
      </c>
      <c r="B220" s="24">
        <f>'[8]Patrimonio y Pasivos '!I183</f>
        <v>14.767815144648905</v>
      </c>
      <c r="C220" s="24">
        <v>9</v>
      </c>
      <c r="D220" s="24"/>
      <c r="E220" s="28">
        <v>4.5</v>
      </c>
    </row>
    <row r="221" spans="1:5" x14ac:dyDescent="0.3">
      <c r="A221" s="8">
        <v>41609</v>
      </c>
      <c r="B221" s="24">
        <f>'[8]Patrimonio y Pasivos '!I184</f>
        <v>15.196260028011817</v>
      </c>
      <c r="C221" s="24">
        <v>9</v>
      </c>
      <c r="D221" s="24"/>
      <c r="E221" s="28">
        <v>4.5</v>
      </c>
    </row>
    <row r="222" spans="1:5" x14ac:dyDescent="0.3">
      <c r="A222" s="8">
        <v>41640</v>
      </c>
      <c r="B222" s="24">
        <f>'[8]Patrimonio y Pasivos '!I185</f>
        <v>14.908398921067109</v>
      </c>
      <c r="C222" s="24">
        <v>9</v>
      </c>
      <c r="D222" s="24">
        <v>10.042450538135499</v>
      </c>
      <c r="E222" s="28">
        <v>4.5</v>
      </c>
    </row>
    <row r="223" spans="1:5" x14ac:dyDescent="0.3">
      <c r="A223" s="8">
        <v>41671</v>
      </c>
      <c r="B223" s="24">
        <f>'[8]Patrimonio y Pasivos '!I186</f>
        <v>14.865753214326924</v>
      </c>
      <c r="C223" s="24">
        <v>9</v>
      </c>
      <c r="D223" s="24">
        <v>10.136808192030299</v>
      </c>
      <c r="E223" s="28">
        <v>4.5</v>
      </c>
    </row>
    <row r="224" spans="1:5" x14ac:dyDescent="0.3">
      <c r="A224" s="8">
        <v>41699</v>
      </c>
      <c r="B224" s="24">
        <f>'[8]Patrimonio y Pasivos '!I187</f>
        <v>16.002411236582994</v>
      </c>
      <c r="C224" s="24">
        <v>9</v>
      </c>
      <c r="D224" s="24">
        <v>11.397317961555601</v>
      </c>
      <c r="E224" s="28">
        <v>4.5</v>
      </c>
    </row>
    <row r="225" spans="1:5" x14ac:dyDescent="0.3">
      <c r="A225" s="8">
        <v>41730</v>
      </c>
      <c r="B225" s="24">
        <f>'[8]Patrimonio y Pasivos '!I188</f>
        <v>15.890631216725248</v>
      </c>
      <c r="C225" s="24">
        <v>9</v>
      </c>
      <c r="D225" s="24">
        <v>11.3146245894256</v>
      </c>
      <c r="E225" s="28">
        <v>4.5</v>
      </c>
    </row>
    <row r="226" spans="1:5" x14ac:dyDescent="0.3">
      <c r="A226" s="8">
        <v>41760</v>
      </c>
      <c r="B226" s="24">
        <f>'[8]Patrimonio y Pasivos '!I189</f>
        <v>15.850914165711472</v>
      </c>
      <c r="C226" s="24">
        <v>9</v>
      </c>
      <c r="D226" s="24">
        <v>11.306438145786899</v>
      </c>
      <c r="E226" s="28">
        <v>4.5</v>
      </c>
    </row>
    <row r="227" spans="1:5" x14ac:dyDescent="0.3">
      <c r="A227" s="8">
        <v>41791</v>
      </c>
      <c r="B227" s="24">
        <f>'[8]Patrimonio y Pasivos '!I190</f>
        <v>15.499452469872708</v>
      </c>
      <c r="C227" s="24">
        <v>9</v>
      </c>
      <c r="D227" s="24">
        <v>10.9136250936615</v>
      </c>
      <c r="E227" s="28">
        <v>4.5</v>
      </c>
    </row>
    <row r="228" spans="1:5" x14ac:dyDescent="0.3">
      <c r="A228" s="8">
        <v>41821</v>
      </c>
      <c r="B228" s="24">
        <f>'[8]Patrimonio y Pasivos '!I191</f>
        <v>15.449444686264139</v>
      </c>
      <c r="C228" s="24">
        <v>9</v>
      </c>
      <c r="D228" s="24">
        <v>10.8896024306593</v>
      </c>
      <c r="E228" s="28">
        <v>4.5</v>
      </c>
    </row>
    <row r="229" spans="1:5" x14ac:dyDescent="0.3">
      <c r="A229" s="8">
        <v>41852</v>
      </c>
      <c r="B229" s="24">
        <f>'[8]Patrimonio y Pasivos '!I192</f>
        <v>15.556202671058417</v>
      </c>
      <c r="C229" s="24">
        <v>9</v>
      </c>
      <c r="D229" s="24">
        <v>10.784448378130101</v>
      </c>
      <c r="E229" s="28">
        <v>4.5</v>
      </c>
    </row>
    <row r="230" spans="1:5" x14ac:dyDescent="0.3">
      <c r="A230" s="8">
        <v>41883</v>
      </c>
      <c r="B230" s="24">
        <f>'[8]Patrimonio y Pasivos '!I193</f>
        <v>15.762491879713275</v>
      </c>
      <c r="C230" s="24">
        <v>9</v>
      </c>
      <c r="D230" s="24">
        <v>10.757055674929699</v>
      </c>
      <c r="E230" s="28">
        <v>4.5</v>
      </c>
    </row>
    <row r="231" spans="1:5" x14ac:dyDescent="0.3">
      <c r="A231" s="8">
        <v>41913</v>
      </c>
      <c r="B231" s="24">
        <f>'[8]Patrimonio y Pasivos '!I194</f>
        <v>15.704341775964473</v>
      </c>
      <c r="C231" s="24">
        <v>9</v>
      </c>
      <c r="D231" s="24">
        <v>10.597348875660501</v>
      </c>
      <c r="E231" s="28">
        <v>4.5</v>
      </c>
    </row>
    <row r="232" spans="1:5" x14ac:dyDescent="0.3">
      <c r="A232" s="8">
        <v>41944</v>
      </c>
      <c r="B232" s="24">
        <f>'[8]Patrimonio y Pasivos '!I195</f>
        <v>15.807957429361865</v>
      </c>
      <c r="C232" s="24">
        <v>9</v>
      </c>
      <c r="D232" s="24">
        <v>10.582701087558901</v>
      </c>
      <c r="E232" s="28">
        <v>4.5</v>
      </c>
    </row>
    <row r="233" spans="1:5" x14ac:dyDescent="0.3">
      <c r="A233" s="8">
        <v>41974</v>
      </c>
      <c r="B233" s="24">
        <f>'[8]Patrimonio y Pasivos '!I196</f>
        <v>15.597614069300056</v>
      </c>
      <c r="C233" s="24">
        <v>9</v>
      </c>
      <c r="D233" s="24">
        <v>10.3603298024079</v>
      </c>
      <c r="E233" s="28">
        <v>4.5</v>
      </c>
    </row>
    <row r="234" spans="1:5" x14ac:dyDescent="0.3">
      <c r="A234" s="8">
        <v>42005</v>
      </c>
      <c r="B234" s="24">
        <f>'[8]Patrimonio y Pasivos '!I197</f>
        <v>15.654731866964585</v>
      </c>
      <c r="C234" s="24">
        <v>9</v>
      </c>
      <c r="D234" s="24">
        <f>'[8]Patrimonio y Pasivos '!H197</f>
        <v>10.309357672968664</v>
      </c>
      <c r="E234" s="28">
        <v>4.5</v>
      </c>
    </row>
    <row r="235" spans="1:5" x14ac:dyDescent="0.3">
      <c r="A235" s="8">
        <v>42036</v>
      </c>
      <c r="B235" s="24">
        <f>'[8]Patrimonio y Pasivos '!I198</f>
        <v>15.481619232146798</v>
      </c>
      <c r="C235" s="24">
        <v>9</v>
      </c>
      <c r="D235" s="24">
        <f>'[8]Patrimonio y Pasivos '!H198</f>
        <v>10.346423398491233</v>
      </c>
      <c r="E235" s="28">
        <v>4.5</v>
      </c>
    </row>
    <row r="236" spans="1:5" x14ac:dyDescent="0.3">
      <c r="A236" s="8">
        <v>42064</v>
      </c>
      <c r="B236" s="24">
        <f>'[8]Patrimonio y Pasivos '!I199</f>
        <v>15.432532182728201</v>
      </c>
      <c r="C236" s="24">
        <v>9</v>
      </c>
      <c r="D236" s="24">
        <f>'[8]Patrimonio y Pasivos '!H199</f>
        <v>10.60878204557936</v>
      </c>
      <c r="E236" s="28">
        <v>4.5</v>
      </c>
    </row>
    <row r="237" spans="1:5" x14ac:dyDescent="0.3">
      <c r="A237" s="8">
        <v>42095</v>
      </c>
      <c r="B237" s="24">
        <f>'[8]Patrimonio y Pasivos '!I200</f>
        <v>15.800035909600663</v>
      </c>
      <c r="C237" s="24">
        <v>9</v>
      </c>
      <c r="D237" s="24">
        <f>'[8]Patrimonio y Pasivos '!H200</f>
        <v>10.9193371572308</v>
      </c>
      <c r="E237" s="28">
        <v>4.5</v>
      </c>
    </row>
    <row r="238" spans="1:5" x14ac:dyDescent="0.3">
      <c r="A238" s="8">
        <v>42125</v>
      </c>
      <c r="B238" s="24">
        <f>'[8]Patrimonio y Pasivos '!I201</f>
        <v>15.991531143255274</v>
      </c>
      <c r="C238" s="24">
        <v>9</v>
      </c>
      <c r="D238" s="24">
        <f>'[8]Patrimonio y Pasivos '!H201</f>
        <v>10.881724274217794</v>
      </c>
      <c r="E238" s="28">
        <v>4.5</v>
      </c>
    </row>
    <row r="239" spans="1:5" x14ac:dyDescent="0.3">
      <c r="A239" s="8">
        <v>42156</v>
      </c>
      <c r="B239" s="24">
        <f>'[8]Patrimonio y Pasivos '!I202</f>
        <v>15.794973853110688</v>
      </c>
      <c r="C239" s="24">
        <v>9</v>
      </c>
      <c r="D239" s="24">
        <f>'[8]Patrimonio y Pasivos '!H202</f>
        <v>10.711899033096996</v>
      </c>
      <c r="E239" s="28">
        <v>4.5</v>
      </c>
    </row>
    <row r="240" spans="1:5" x14ac:dyDescent="0.3">
      <c r="A240" s="8">
        <v>42186</v>
      </c>
      <c r="B240" s="24">
        <f>'[8]Patrimonio y Pasivos '!I203</f>
        <v>15.551855025344802</v>
      </c>
      <c r="C240" s="24">
        <v>9</v>
      </c>
      <c r="D240" s="24">
        <f>'[8]Patrimonio y Pasivos '!H203</f>
        <v>10.415342931488624</v>
      </c>
      <c r="E240" s="28">
        <v>4.5</v>
      </c>
    </row>
    <row r="241" spans="1:7" x14ac:dyDescent="0.3">
      <c r="A241" s="8">
        <v>42217</v>
      </c>
      <c r="B241" s="24">
        <f>'[8]Patrimonio y Pasivos '!I204</f>
        <v>15.240350270714206</v>
      </c>
      <c r="C241" s="24">
        <v>9</v>
      </c>
      <c r="D241" s="24">
        <f>'[8]Patrimonio y Pasivos '!H204</f>
        <v>10.112803720039569</v>
      </c>
      <c r="E241" s="28">
        <v>4.5</v>
      </c>
    </row>
    <row r="242" spans="1:7" x14ac:dyDescent="0.3">
      <c r="A242" s="8">
        <v>42248</v>
      </c>
      <c r="B242" s="24">
        <f>'[8]Patrimonio y Pasivos '!I205</f>
        <v>15.297703982627898</v>
      </c>
      <c r="C242" s="24">
        <v>9</v>
      </c>
      <c r="D242" s="24">
        <f>'[8]Patrimonio y Pasivos '!H205</f>
        <v>10.342686653612832</v>
      </c>
      <c r="E242" s="28">
        <v>4.5</v>
      </c>
    </row>
    <row r="243" spans="1:7" x14ac:dyDescent="0.3">
      <c r="A243" s="8">
        <v>42278</v>
      </c>
      <c r="B243" s="24">
        <f>'[8]Patrimonio y Pasivos '!I206</f>
        <v>15.181772460426352</v>
      </c>
      <c r="C243" s="24">
        <v>9</v>
      </c>
      <c r="D243" s="24">
        <f>'[8]Patrimonio y Pasivos '!H206</f>
        <v>10.3267683858003</v>
      </c>
      <c r="E243" s="28">
        <v>4.5</v>
      </c>
    </row>
    <row r="244" spans="1:7" x14ac:dyDescent="0.3">
      <c r="A244" s="8">
        <v>42309</v>
      </c>
      <c r="B244" s="24">
        <f>'[8]Patrimonio y Pasivos '!I207</f>
        <v>15.145892639360421</v>
      </c>
      <c r="C244" s="24">
        <v>9</v>
      </c>
      <c r="D244" s="24">
        <f>'[8]Patrimonio y Pasivos '!H207</f>
        <v>10.169712771727097</v>
      </c>
      <c r="E244" s="28">
        <v>4.5</v>
      </c>
      <c r="F244" s="32"/>
      <c r="G244" s="32"/>
    </row>
    <row r="245" spans="1:7" x14ac:dyDescent="0.3">
      <c r="A245" s="8">
        <v>42339</v>
      </c>
      <c r="B245" s="24">
        <f>'[8]Patrimonio y Pasivos '!I208</f>
        <v>15.423985744505481</v>
      </c>
      <c r="C245" s="24">
        <v>9</v>
      </c>
      <c r="D245" s="24">
        <f>'[8]Patrimonio y Pasivos '!H208</f>
        <v>10.0894754159789</v>
      </c>
      <c r="E245" s="28">
        <v>4.5</v>
      </c>
      <c r="F245" s="60"/>
      <c r="G245" s="60"/>
    </row>
    <row r="246" spans="1:7" x14ac:dyDescent="0.3">
      <c r="A246" s="8">
        <v>42370</v>
      </c>
      <c r="B246" s="24">
        <f>'[8]Patrimonio y Pasivos '!I209</f>
        <v>15.200573403782158</v>
      </c>
      <c r="C246" s="24">
        <v>9</v>
      </c>
      <c r="D246" s="24">
        <f>'[8]Patrimonio y Pasivos '!H209</f>
        <v>9.8165475657036385</v>
      </c>
      <c r="E246" s="28">
        <v>4.5</v>
      </c>
    </row>
    <row r="247" spans="1:7" x14ac:dyDescent="0.3">
      <c r="A247" s="8">
        <v>42401</v>
      </c>
      <c r="B247" s="24">
        <f>'[8]Patrimonio y Pasivos '!I210</f>
        <v>15.047592516982291</v>
      </c>
      <c r="C247" s="24">
        <v>9</v>
      </c>
      <c r="D247" s="24">
        <f>'[8]Patrimonio y Pasivos '!H210</f>
        <v>9.6703573501819164</v>
      </c>
      <c r="E247" s="28">
        <v>4.5</v>
      </c>
    </row>
    <row r="248" spans="1:7" x14ac:dyDescent="0.3">
      <c r="A248" s="8">
        <v>42430</v>
      </c>
      <c r="B248" s="24">
        <f>'[8]Patrimonio y Pasivos '!I211</f>
        <v>15.639500448463354</v>
      </c>
      <c r="C248" s="24">
        <v>9</v>
      </c>
      <c r="D248" s="24">
        <f>'[8]Patrimonio y Pasivos '!H211</f>
        <v>10.700455104408377</v>
      </c>
      <c r="E248" s="28">
        <v>4.5</v>
      </c>
    </row>
    <row r="249" spans="1:7" x14ac:dyDescent="0.3">
      <c r="A249" s="8">
        <v>42461</v>
      </c>
      <c r="B249" s="24">
        <f>'[8]Patrimonio y Pasivos '!I212</f>
        <v>15.935843727112928</v>
      </c>
      <c r="C249" s="24">
        <v>9</v>
      </c>
      <c r="D249" s="24">
        <f>'[8]Patrimonio y Pasivos '!H212</f>
        <v>10.918946897164279</v>
      </c>
      <c r="E249" s="28">
        <v>4.5</v>
      </c>
    </row>
    <row r="250" spans="1:7" x14ac:dyDescent="0.3">
      <c r="A250" s="8">
        <v>42491</v>
      </c>
      <c r="B250" s="24">
        <f>'[8]Patrimonio y Pasivos '!I213</f>
        <v>16.440879493074867</v>
      </c>
      <c r="C250" s="24">
        <v>9</v>
      </c>
      <c r="D250" s="24">
        <f>'[8]Patrimonio y Pasivos '!H213</f>
        <v>10.75752826393235</v>
      </c>
      <c r="E250" s="28">
        <v>4.5</v>
      </c>
    </row>
    <row r="251" spans="1:7" x14ac:dyDescent="0.3">
      <c r="A251" s="8">
        <v>42522</v>
      </c>
      <c r="B251" s="24">
        <f>'[8]Patrimonio y Pasivos '!I214</f>
        <v>15.842003746836561</v>
      </c>
      <c r="C251" s="24">
        <v>9</v>
      </c>
      <c r="D251" s="24">
        <f>'[8]Patrimonio y Pasivos '!H214</f>
        <v>10.07103932999399</v>
      </c>
      <c r="E251" s="28">
        <v>4.5</v>
      </c>
    </row>
    <row r="252" spans="1:7" x14ac:dyDescent="0.3">
      <c r="A252" s="8">
        <v>42552</v>
      </c>
      <c r="B252" s="24">
        <f>'[8]Patrimonio y Pasivos '!I215</f>
        <v>15.387017300087248</v>
      </c>
      <c r="C252" s="24">
        <v>9</v>
      </c>
      <c r="D252" s="24">
        <f>'[8]Patrimonio y Pasivos '!H215</f>
        <v>9.96632441708336</v>
      </c>
      <c r="E252" s="28">
        <v>4.5</v>
      </c>
    </row>
    <row r="253" spans="1:7" x14ac:dyDescent="0.3">
      <c r="A253" s="8">
        <v>42583</v>
      </c>
      <c r="B253" s="24">
        <f>'[8]Patrimonio y Pasivos '!I216</f>
        <v>15.386327140925395</v>
      </c>
      <c r="C253" s="24">
        <v>9</v>
      </c>
      <c r="D253" s="24">
        <f>'[8]Patrimonio y Pasivos '!H216</f>
        <v>10.002260984309832</v>
      </c>
      <c r="E253" s="28">
        <v>4.5</v>
      </c>
    </row>
    <row r="254" spans="1:7" x14ac:dyDescent="0.3">
      <c r="A254" s="8">
        <v>42614</v>
      </c>
      <c r="B254" s="24">
        <f>'[8]Patrimonio y Pasivos '!I217</f>
        <v>16.058198585336982</v>
      </c>
      <c r="C254" s="24">
        <v>9</v>
      </c>
      <c r="D254" s="24">
        <f>'[8]Patrimonio y Pasivos '!H217</f>
        <v>10.69358362838811</v>
      </c>
      <c r="E254" s="28">
        <v>4.5</v>
      </c>
    </row>
    <row r="255" spans="1:7" x14ac:dyDescent="0.3">
      <c r="A255" s="8">
        <v>42644</v>
      </c>
      <c r="B255" s="24">
        <f>'[8]Patrimonio y Pasivos '!I218</f>
        <v>16.059866893061219</v>
      </c>
      <c r="C255" s="24">
        <v>9</v>
      </c>
      <c r="D255" s="24">
        <f>'[8]Patrimonio y Pasivos '!H218</f>
        <v>10.553921723738236</v>
      </c>
      <c r="E255" s="28">
        <v>4.5</v>
      </c>
    </row>
    <row r="256" spans="1:7" x14ac:dyDescent="0.3">
      <c r="A256" s="8">
        <v>42675</v>
      </c>
      <c r="B256" s="24">
        <f>'[8]Patrimonio y Pasivos '!I219</f>
        <v>15.88854944872636</v>
      </c>
      <c r="C256" s="24">
        <v>9</v>
      </c>
      <c r="D256" s="24">
        <f>'[8]Patrimonio y Pasivos '!H219</f>
        <v>10.340738988041466</v>
      </c>
      <c r="E256" s="28">
        <v>4.5</v>
      </c>
    </row>
    <row r="257" spans="1:5" x14ac:dyDescent="0.3">
      <c r="A257" s="8">
        <v>42705</v>
      </c>
      <c r="B257" s="24">
        <f>'[8]Patrimonio y Pasivos '!I220</f>
        <v>15.852649771230048</v>
      </c>
      <c r="C257" s="24">
        <v>9</v>
      </c>
      <c r="D257" s="24">
        <f>'[8]Patrimonio y Pasivos '!H220</f>
        <v>10.32492393751752</v>
      </c>
      <c r="E257" s="28">
        <v>4.5</v>
      </c>
    </row>
    <row r="258" spans="1:5" x14ac:dyDescent="0.3">
      <c r="A258" s="8">
        <v>42736</v>
      </c>
      <c r="B258" s="24">
        <f>'[8]Patrimonio y Pasivos '!I221</f>
        <v>15.869797580033715</v>
      </c>
      <c r="C258" s="24">
        <v>9</v>
      </c>
      <c r="D258" s="24">
        <f>'[8]Patrimonio y Pasivos '!H221</f>
        <v>10.402712766391979</v>
      </c>
      <c r="E258" s="28">
        <v>4.5</v>
      </c>
    </row>
    <row r="259" spans="1:5" x14ac:dyDescent="0.3">
      <c r="A259" s="8">
        <v>42767</v>
      </c>
      <c r="B259" s="24">
        <f>'[8]Patrimonio y Pasivos '!I222</f>
        <v>15.784219698709562</v>
      </c>
      <c r="C259" s="24">
        <v>9</v>
      </c>
      <c r="D259" s="24">
        <f>'[8]Patrimonio y Pasivos '!H222</f>
        <v>10.403311884768305</v>
      </c>
      <c r="E259" s="28">
        <v>4.5</v>
      </c>
    </row>
    <row r="260" spans="1:5" x14ac:dyDescent="0.3">
      <c r="A260" s="8">
        <v>42795</v>
      </c>
      <c r="B260" s="24">
        <f>'[8]Patrimonio y Pasivos '!I223</f>
        <v>16.5389873567295</v>
      </c>
      <c r="C260" s="24">
        <v>9</v>
      </c>
      <c r="D260" s="24">
        <f>'[8]Patrimonio y Pasivos '!H223</f>
        <v>11.4393183329009</v>
      </c>
      <c r="E260" s="28">
        <v>4.5</v>
      </c>
    </row>
    <row r="261" spans="1:5" x14ac:dyDescent="0.3">
      <c r="A261" s="8">
        <v>42826</v>
      </c>
      <c r="B261" s="24">
        <f>'[8]Patrimonio y Pasivos '!I224</f>
        <v>16.839457406046261</v>
      </c>
      <c r="C261" s="24">
        <v>9</v>
      </c>
      <c r="D261" s="24">
        <f>'[8]Patrimonio y Pasivos '!H224</f>
        <v>11.493793358998278</v>
      </c>
      <c r="E261" s="28">
        <v>4.5</v>
      </c>
    </row>
    <row r="262" spans="1:5" x14ac:dyDescent="0.3">
      <c r="A262" s="8">
        <v>42856</v>
      </c>
      <c r="B262" s="24">
        <f>'[8]Patrimonio y Pasivos '!I225</f>
        <v>16.788968517983971</v>
      </c>
      <c r="C262" s="24">
        <v>9</v>
      </c>
      <c r="D262" s="24">
        <f>'[8]Patrimonio y Pasivos '!H225</f>
        <v>11.428733810662147</v>
      </c>
      <c r="E262" s="28">
        <v>4.5</v>
      </c>
    </row>
    <row r="263" spans="1:5" x14ac:dyDescent="0.3">
      <c r="A263" s="8">
        <v>42887</v>
      </c>
      <c r="B263" s="24">
        <f>'[8]Patrimonio y Pasivos '!I226</f>
        <v>16.793126172251842</v>
      </c>
      <c r="C263" s="24">
        <v>9</v>
      </c>
      <c r="D263" s="24">
        <f>'[8]Patrimonio y Pasivos '!H226</f>
        <v>11.231617154175259</v>
      </c>
      <c r="E263" s="28">
        <v>4.5</v>
      </c>
    </row>
    <row r="264" spans="1:5" x14ac:dyDescent="0.3">
      <c r="A264" s="8">
        <v>42917</v>
      </c>
      <c r="B264" s="24">
        <f>'[8]Patrimonio y Pasivos '!I227</f>
        <v>16.765181399897276</v>
      </c>
      <c r="C264" s="24">
        <v>9</v>
      </c>
      <c r="D264" s="24">
        <f>'[8]Patrimonio y Pasivos '!H227</f>
        <v>11.279406443054768</v>
      </c>
      <c r="E264" s="28">
        <v>4.5</v>
      </c>
    </row>
    <row r="265" spans="1:5" x14ac:dyDescent="0.3">
      <c r="A265" s="8">
        <v>42948</v>
      </c>
      <c r="B265" s="24">
        <f>'[8]Patrimonio y Pasivos '!I228</f>
        <v>16.705448478621051</v>
      </c>
      <c r="C265" s="24">
        <v>9</v>
      </c>
      <c r="D265" s="24">
        <f>'[8]Patrimonio y Pasivos '!H228</f>
        <v>11.2595071516447</v>
      </c>
      <c r="E265" s="28">
        <v>4.5</v>
      </c>
    </row>
    <row r="266" spans="1:5" x14ac:dyDescent="0.3">
      <c r="A266" s="8">
        <v>42979</v>
      </c>
      <c r="B266" s="24">
        <f>'[8]Patrimonio y Pasivos '!I229</f>
        <v>16.310575605035012</v>
      </c>
      <c r="C266" s="24">
        <v>9</v>
      </c>
      <c r="D266" s="24">
        <f>'[8]Patrimonio y Pasivos '!H229</f>
        <v>11.227496390253815</v>
      </c>
      <c r="E266" s="28">
        <v>4.5</v>
      </c>
    </row>
    <row r="267" spans="1:5" x14ac:dyDescent="0.3">
      <c r="A267" s="8">
        <v>43009</v>
      </c>
      <c r="B267" s="24">
        <f>'[8]Patrimonio y Pasivos '!I230</f>
        <v>16.833745099946874</v>
      </c>
      <c r="C267" s="24">
        <v>9</v>
      </c>
      <c r="D267" s="24">
        <f>'[8]Patrimonio y Pasivos '!H230</f>
        <v>11.161142701163602</v>
      </c>
      <c r="E267" s="28">
        <v>4.5</v>
      </c>
    </row>
    <row r="268" spans="1:5" x14ac:dyDescent="0.3">
      <c r="A268" s="8">
        <v>43040</v>
      </c>
      <c r="B268" s="24">
        <f>'[8]Patrimonio y Pasivos '!I231</f>
        <v>16.667332474343617</v>
      </c>
      <c r="C268" s="24">
        <v>9</v>
      </c>
      <c r="D268" s="24">
        <f>'[8]Patrimonio y Pasivos '!H231</f>
        <v>11.02170354587332</v>
      </c>
      <c r="E268" s="28">
        <v>4.5</v>
      </c>
    </row>
    <row r="269" spans="1:5" x14ac:dyDescent="0.3">
      <c r="A269" s="8">
        <v>43070</v>
      </c>
      <c r="B269" s="24">
        <f>'[8]Patrimonio y Pasivos '!I232</f>
        <v>16.579456999332621</v>
      </c>
      <c r="C269" s="24">
        <v>9</v>
      </c>
      <c r="D269" s="24">
        <f>'[8]Patrimonio y Pasivos '!H232</f>
        <v>11.001697530830034</v>
      </c>
      <c r="E269" s="28">
        <v>4.5</v>
      </c>
    </row>
    <row r="270" spans="1:5" x14ac:dyDescent="0.3">
      <c r="A270" s="8">
        <v>43101</v>
      </c>
      <c r="B270" s="24">
        <f>'[8]Patrimonio y Pasivos '!I233</f>
        <v>16.23837651365606</v>
      </c>
      <c r="C270" s="24">
        <v>9</v>
      </c>
      <c r="D270" s="24">
        <f>'[8]Patrimonio y Pasivos '!H233</f>
        <v>10.899676466158539</v>
      </c>
      <c r="E270" s="28">
        <v>4.5</v>
      </c>
    </row>
    <row r="271" spans="1:5" x14ac:dyDescent="0.3">
      <c r="A271" s="8">
        <v>43132</v>
      </c>
      <c r="B271" s="24">
        <f>'[8]Patrimonio y Pasivos '!I234</f>
        <v>16.071158292230535</v>
      </c>
      <c r="C271" s="24">
        <v>9</v>
      </c>
      <c r="D271" s="24">
        <f>'[8]Patrimonio y Pasivos '!H234</f>
        <v>10.767659052699456</v>
      </c>
      <c r="E271" s="28">
        <v>4.5</v>
      </c>
    </row>
    <row r="272" spans="1:5" x14ac:dyDescent="0.3">
      <c r="A272" s="8">
        <v>43160</v>
      </c>
      <c r="B272" s="24">
        <f>'[8]Patrimonio y Pasivos '!I235</f>
        <v>16.485607058278372</v>
      </c>
      <c r="C272" s="24">
        <v>9</v>
      </c>
      <c r="D272" s="24">
        <f>'[8]Patrimonio y Pasivos '!H235</f>
        <v>11.61553287681887</v>
      </c>
      <c r="E272" s="28">
        <v>4.5</v>
      </c>
    </row>
    <row r="273" spans="1:5" x14ac:dyDescent="0.3">
      <c r="A273" s="8">
        <v>43191</v>
      </c>
      <c r="B273" s="24">
        <f>'[8]Patrimonio y Pasivos '!I236</f>
        <v>16.486654960820989</v>
      </c>
      <c r="C273" s="24">
        <v>9</v>
      </c>
      <c r="D273" s="24">
        <f>'[8]Patrimonio y Pasivos '!H236</f>
        <v>11.615952795859288</v>
      </c>
      <c r="E273" s="28">
        <v>4.5</v>
      </c>
    </row>
    <row r="274" spans="1:5" x14ac:dyDescent="0.3">
      <c r="A274" s="8">
        <v>43221</v>
      </c>
      <c r="B274" s="24">
        <f>'[8]Patrimonio y Pasivos '!I237</f>
        <v>16.383618608959118</v>
      </c>
      <c r="C274" s="24">
        <v>9</v>
      </c>
      <c r="D274" s="24">
        <f>'[8]Patrimonio y Pasivos '!H237</f>
        <v>11.460193304159318</v>
      </c>
      <c r="E274" s="28">
        <v>4.5</v>
      </c>
    </row>
    <row r="275" spans="1:5" x14ac:dyDescent="0.3">
      <c r="A275" s="8">
        <v>43252</v>
      </c>
      <c r="B275" s="24">
        <f>'[8]Patrimonio y Pasivos '!I238</f>
        <v>16.436292629039297</v>
      </c>
      <c r="C275" s="24">
        <v>9</v>
      </c>
      <c r="D275" s="24">
        <f>'[8]Patrimonio y Pasivos '!H238</f>
        <v>11.489665277958361</v>
      </c>
      <c r="E275" s="28">
        <v>4.5</v>
      </c>
    </row>
    <row r="276" spans="1:5" x14ac:dyDescent="0.3">
      <c r="A276" s="8">
        <v>43282</v>
      </c>
      <c r="B276" s="24">
        <f>'[8]Patrimonio y Pasivos '!I239</f>
        <v>16.284338448037431</v>
      </c>
      <c r="C276" s="24">
        <v>9</v>
      </c>
      <c r="D276" s="24">
        <f>'[8]Patrimonio y Pasivos '!H239</f>
        <v>11.450549321339153</v>
      </c>
      <c r="E276" s="28">
        <v>4.5</v>
      </c>
    </row>
    <row r="277" spans="1:5" x14ac:dyDescent="0.3">
      <c r="A277" s="8">
        <v>43313</v>
      </c>
      <c r="B277" s="24">
        <f>'[8]Patrimonio y Pasivos '!I240</f>
        <v>16.377362510310416</v>
      </c>
      <c r="C277" s="24">
        <v>9</v>
      </c>
      <c r="D277" s="24">
        <f>'[8]Patrimonio y Pasivos '!H240</f>
        <v>11.379716157346296</v>
      </c>
      <c r="E277" s="28">
        <v>4.5</v>
      </c>
    </row>
    <row r="278" spans="1:5" x14ac:dyDescent="0.3">
      <c r="A278" s="8">
        <v>43344</v>
      </c>
      <c r="B278" s="24">
        <f>'[8]Patrimonio y Pasivos '!I241</f>
        <v>16.444119820260607</v>
      </c>
      <c r="C278" s="24">
        <v>9</v>
      </c>
      <c r="D278" s="24">
        <f>'[8]Patrimonio y Pasivos '!H241</f>
        <v>11.489556365273195</v>
      </c>
      <c r="E278" s="28">
        <v>4.5</v>
      </c>
    </row>
    <row r="279" spans="1:5" x14ac:dyDescent="0.3">
      <c r="A279" s="8">
        <v>43374</v>
      </c>
      <c r="B279" s="24">
        <f>'[8]Patrimonio y Pasivos '!I242</f>
        <v>16.55433286006128</v>
      </c>
      <c r="C279" s="24">
        <v>9</v>
      </c>
      <c r="D279" s="24">
        <f>'[8]Patrimonio y Pasivos '!H242</f>
        <v>11.310802394674784</v>
      </c>
      <c r="E279" s="28">
        <v>4.5</v>
      </c>
    </row>
    <row r="280" spans="1:5" x14ac:dyDescent="0.3">
      <c r="A280" s="8">
        <v>43405</v>
      </c>
      <c r="B280" s="24">
        <f>'[8]Patrimonio y Pasivos '!I243</f>
        <v>16.458225602684202</v>
      </c>
      <c r="C280" s="24">
        <v>9</v>
      </c>
      <c r="D280" s="24">
        <f>'[8]Patrimonio y Pasivos '!H243</f>
        <v>11.168662388130089</v>
      </c>
      <c r="E280" s="28">
        <v>4.5</v>
      </c>
    </row>
    <row r="281" spans="1:5" x14ac:dyDescent="0.3">
      <c r="A281" s="8">
        <v>43435</v>
      </c>
      <c r="B281" s="24">
        <f>'[8]Patrimonio y Pasivos '!I244</f>
        <v>16.340949580450726</v>
      </c>
      <c r="C281" s="24">
        <v>9</v>
      </c>
      <c r="D281" s="24">
        <f>'[8]Patrimonio y Pasivos '!H244</f>
        <v>11.073142651260962</v>
      </c>
      <c r="E281" s="28">
        <v>4.5</v>
      </c>
    </row>
    <row r="282" spans="1:5" x14ac:dyDescent="0.3">
      <c r="A282" s="8">
        <v>43466</v>
      </c>
      <c r="B282" s="24">
        <f>'[8]Patrimonio y Pasivos '!I245</f>
        <v>16.142668450910595</v>
      </c>
      <c r="C282" s="24">
        <v>9</v>
      </c>
      <c r="D282" s="24">
        <f>'[8]Patrimonio y Pasivos '!H245</f>
        <v>11.150882026547334</v>
      </c>
      <c r="E282" s="28">
        <v>4.5</v>
      </c>
    </row>
    <row r="283" spans="1:5" x14ac:dyDescent="0.3">
      <c r="A283" s="8">
        <v>43497</v>
      </c>
      <c r="B283" s="24">
        <f>'[8]Patrimonio y Pasivos '!I246</f>
        <v>15.953480705166308</v>
      </c>
      <c r="C283" s="24">
        <v>9</v>
      </c>
      <c r="D283" s="24">
        <f>'[8]Patrimonio y Pasivos '!H246</f>
        <v>11.136647701208311</v>
      </c>
      <c r="E283" s="28">
        <v>4.5</v>
      </c>
    </row>
    <row r="284" spans="1:5" x14ac:dyDescent="0.3">
      <c r="A284" s="8">
        <v>43525</v>
      </c>
      <c r="B284" s="24">
        <f>'[8]Patrimonio y Pasivos '!I247</f>
        <v>15.999727843703205</v>
      </c>
      <c r="C284" s="24">
        <v>9</v>
      </c>
      <c r="D284" s="24">
        <f>'[8]Patrimonio y Pasivos '!H247</f>
        <v>11.578667659195336</v>
      </c>
      <c r="E284" s="28">
        <v>4.5</v>
      </c>
    </row>
    <row r="285" spans="1:5" x14ac:dyDescent="0.3">
      <c r="A285" s="8">
        <v>43556</v>
      </c>
      <c r="B285" s="24">
        <f>'[8]Patrimonio y Pasivos '!I248</f>
        <v>15.854983477328922</v>
      </c>
      <c r="C285" s="24">
        <v>9</v>
      </c>
      <c r="D285" s="24">
        <f>'[8]Patrimonio y Pasivos '!H248</f>
        <v>11.411150304418495</v>
      </c>
      <c r="E285" s="28">
        <v>4.5</v>
      </c>
    </row>
    <row r="286" spans="1:5" x14ac:dyDescent="0.3">
      <c r="A286" s="8">
        <v>43586</v>
      </c>
      <c r="B286" s="24">
        <f>'[8]Patrimonio y Pasivos '!I249</f>
        <v>15.777989067200293</v>
      </c>
      <c r="C286" s="24">
        <v>9</v>
      </c>
      <c r="D286" s="24">
        <f>'[8]Patrimonio y Pasivos '!H249</f>
        <v>11.22788455349391</v>
      </c>
      <c r="E286" s="28">
        <v>4.5</v>
      </c>
    </row>
    <row r="287" spans="1:5" x14ac:dyDescent="0.3">
      <c r="A287" s="8">
        <v>43617</v>
      </c>
      <c r="B287" s="24">
        <f>'[8]Patrimonio y Pasivos '!I250</f>
        <v>15.785429704529019</v>
      </c>
      <c r="C287" s="24">
        <v>9</v>
      </c>
      <c r="D287" s="24">
        <f>'[8]Patrimonio y Pasivos '!H250</f>
        <v>11.225680182546666</v>
      </c>
      <c r="E287" s="28">
        <v>4.5</v>
      </c>
    </row>
    <row r="288" spans="1:5" x14ac:dyDescent="0.3">
      <c r="A288" s="8">
        <v>43647</v>
      </c>
      <c r="B288" s="24">
        <f>'[8]Patrimonio y Pasivos '!I251</f>
        <v>15.839812430989323</v>
      </c>
      <c r="C288" s="24">
        <v>9</v>
      </c>
      <c r="D288" s="24">
        <f>'[8]Patrimonio y Pasivos '!H251</f>
        <v>11.228655100484282</v>
      </c>
      <c r="E288" s="28">
        <v>4.5</v>
      </c>
    </row>
    <row r="289" spans="1:5" x14ac:dyDescent="0.3">
      <c r="A289" s="8">
        <v>43678</v>
      </c>
      <c r="B289" s="24">
        <f>'[8]Patrimonio y Pasivos '!I252</f>
        <v>15.725958916619154</v>
      </c>
      <c r="C289" s="24">
        <v>9</v>
      </c>
      <c r="D289" s="24">
        <f>'[8]Patrimonio y Pasivos '!H252</f>
        <v>11.019351067789088</v>
      </c>
      <c r="E289" s="28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2"/>
  </sheetPr>
  <dimension ref="A1:N334"/>
  <sheetViews>
    <sheetView view="pageBreakPreview" zoomScaleNormal="100" zoomScaleSheetLayoutView="100" workbookViewId="0">
      <pane xSplit="1" ySplit="1" topLeftCell="B304" activePane="bottomRight" state="frozen"/>
      <selection pane="topRight" activeCell="B1" sqref="B1"/>
      <selection pane="bottomLeft" activeCell="A2" sqref="A2"/>
      <selection pane="bottomRight" activeCell="A328" sqref="A328:A334"/>
    </sheetView>
  </sheetViews>
  <sheetFormatPr baseColWidth="10" defaultRowHeight="16.5" x14ac:dyDescent="0.3"/>
  <cols>
    <col min="1" max="1" width="11.42578125" style="73"/>
    <col min="2" max="2" width="26.85546875" style="73" bestFit="1" customWidth="1"/>
    <col min="3" max="3" width="26.85546875" style="73" customWidth="1"/>
    <col min="4" max="4" width="12.5703125" style="73" bestFit="1" customWidth="1"/>
    <col min="5" max="5" width="12.5703125" style="73" customWidth="1"/>
    <col min="6" max="16384" width="11.42578125" style="73"/>
  </cols>
  <sheetData>
    <row r="1" spans="1:14" ht="24.75" customHeight="1" thickBot="1" x14ac:dyDescent="0.35">
      <c r="A1" s="70" t="s">
        <v>5</v>
      </c>
      <c r="B1" s="71" t="s">
        <v>29</v>
      </c>
      <c r="C1" s="72" t="s">
        <v>30</v>
      </c>
      <c r="E1" s="23"/>
    </row>
    <row r="2" spans="1:14" x14ac:dyDescent="0.3">
      <c r="A2" s="74">
        <v>33573</v>
      </c>
      <c r="B2" s="75">
        <v>7.8884429213138958</v>
      </c>
      <c r="C2" s="75"/>
      <c r="L2" s="76"/>
    </row>
    <row r="3" spans="1:14" x14ac:dyDescent="0.3">
      <c r="A3" s="74">
        <v>33604</v>
      </c>
      <c r="B3" s="75">
        <f>'[8]Margen Ex-Post'!X17</f>
        <v>8.6223850066132215</v>
      </c>
      <c r="C3" s="75"/>
      <c r="E3" s="25" t="s">
        <v>31</v>
      </c>
      <c r="F3" s="26"/>
      <c r="G3" s="26"/>
      <c r="H3" s="26"/>
      <c r="I3" s="26"/>
      <c r="J3" s="26"/>
      <c r="K3" s="26"/>
      <c r="L3" s="77"/>
    </row>
    <row r="4" spans="1:14" x14ac:dyDescent="0.3">
      <c r="A4" s="74">
        <v>33635</v>
      </c>
      <c r="B4" s="75">
        <f>'[8]Margen Ex-Post'!X18</f>
        <v>8.3189180984920341</v>
      </c>
      <c r="C4" s="75"/>
      <c r="E4" s="26"/>
      <c r="F4" s="26"/>
      <c r="G4" s="26"/>
      <c r="H4" s="26"/>
      <c r="I4" s="26"/>
      <c r="J4" s="26"/>
      <c r="K4" s="26"/>
      <c r="L4" s="77"/>
    </row>
    <row r="5" spans="1:14" x14ac:dyDescent="0.3">
      <c r="A5" s="74">
        <v>33664</v>
      </c>
      <c r="B5" s="75">
        <f>'[8]Margen Ex-Post'!X19</f>
        <v>8.3948287133350767</v>
      </c>
      <c r="C5" s="75"/>
      <c r="E5" s="26"/>
      <c r="F5" s="26"/>
      <c r="G5" s="26"/>
      <c r="H5" s="26"/>
      <c r="I5" s="26"/>
      <c r="J5" s="26"/>
      <c r="K5" s="26"/>
      <c r="L5" s="77"/>
    </row>
    <row r="6" spans="1:14" x14ac:dyDescent="0.3">
      <c r="A6" s="74">
        <v>33695</v>
      </c>
      <c r="B6" s="75">
        <f>'[8]Margen Ex-Post'!X20</f>
        <v>8.2220047878195821</v>
      </c>
      <c r="C6" s="75"/>
      <c r="E6" s="26"/>
      <c r="F6" s="26"/>
      <c r="G6" s="26"/>
      <c r="H6" s="26"/>
      <c r="I6" s="26"/>
      <c r="J6" s="26"/>
      <c r="K6" s="26"/>
      <c r="L6" s="77"/>
    </row>
    <row r="7" spans="1:14" x14ac:dyDescent="0.3">
      <c r="A7" s="74">
        <v>33725</v>
      </c>
      <c r="B7" s="75">
        <f>'[8]Margen Ex-Post'!X21</f>
        <v>7.797502761546415</v>
      </c>
      <c r="C7" s="75"/>
      <c r="E7" s="26"/>
      <c r="F7" s="26"/>
      <c r="G7" s="26"/>
      <c r="H7" s="26"/>
      <c r="I7" s="26"/>
      <c r="J7" s="26"/>
      <c r="K7" s="26"/>
      <c r="L7" s="77"/>
    </row>
    <row r="8" spans="1:14" x14ac:dyDescent="0.3">
      <c r="A8" s="74">
        <v>33756</v>
      </c>
      <c r="B8" s="75">
        <f>'[8]Margen Ex-Post'!X22</f>
        <v>7.5777783286043459</v>
      </c>
      <c r="C8" s="75"/>
      <c r="E8" s="26"/>
      <c r="F8" s="26"/>
      <c r="G8" s="26"/>
      <c r="H8" s="26"/>
      <c r="I8" s="26"/>
      <c r="J8" s="26"/>
      <c r="K8" s="26"/>
      <c r="L8" s="77"/>
    </row>
    <row r="9" spans="1:14" x14ac:dyDescent="0.3">
      <c r="A9" s="74">
        <v>33786</v>
      </c>
      <c r="B9" s="75">
        <f>'[8]Margen Ex-Post'!X23</f>
        <v>7.0554068792601115</v>
      </c>
      <c r="C9" s="75"/>
      <c r="E9" s="26"/>
      <c r="F9" s="26"/>
      <c r="G9" s="26"/>
      <c r="H9" s="26"/>
      <c r="I9" s="26"/>
      <c r="J9" s="26"/>
      <c r="K9" s="26"/>
      <c r="L9" s="77"/>
    </row>
    <row r="10" spans="1:14" x14ac:dyDescent="0.3">
      <c r="A10" s="74">
        <v>33817</v>
      </c>
      <c r="B10" s="75">
        <f>'[8]Margen Ex-Post'!X24</f>
        <v>6.5273032088586262</v>
      </c>
      <c r="C10" s="75"/>
      <c r="E10" s="26"/>
      <c r="F10" s="26"/>
      <c r="G10" s="26"/>
      <c r="H10" s="26"/>
      <c r="I10" s="26"/>
      <c r="J10" s="26"/>
      <c r="K10" s="26"/>
      <c r="L10" s="77"/>
    </row>
    <row r="11" spans="1:14" x14ac:dyDescent="0.3">
      <c r="A11" s="74">
        <v>33848</v>
      </c>
      <c r="B11" s="75">
        <f>'[8]Margen Ex-Post'!X25</f>
        <v>6.0668897766352572</v>
      </c>
      <c r="C11" s="75"/>
      <c r="E11" s="26"/>
      <c r="F11" s="26"/>
      <c r="G11" s="26"/>
      <c r="H11" s="26"/>
      <c r="I11" s="26"/>
      <c r="J11" s="26"/>
      <c r="K11" s="26"/>
      <c r="L11" s="77"/>
    </row>
    <row r="12" spans="1:14" x14ac:dyDescent="0.3">
      <c r="A12" s="74">
        <v>33878</v>
      </c>
      <c r="B12" s="75">
        <f>'[8]Margen Ex-Post'!X26</f>
        <v>5.865619115135388</v>
      </c>
      <c r="C12" s="75"/>
      <c r="E12" s="26"/>
      <c r="F12" s="26"/>
      <c r="G12" s="26"/>
      <c r="H12" s="26"/>
      <c r="I12" s="26"/>
      <c r="J12" s="26"/>
      <c r="K12" s="26"/>
      <c r="L12" s="77"/>
    </row>
    <row r="13" spans="1:14" x14ac:dyDescent="0.3">
      <c r="A13" s="74">
        <v>33909</v>
      </c>
      <c r="B13" s="75">
        <f>'[8]Margen Ex-Post'!X27</f>
        <v>4.9972998148298799</v>
      </c>
      <c r="C13" s="75"/>
      <c r="E13" s="26"/>
      <c r="F13" s="26"/>
      <c r="G13" s="26"/>
      <c r="H13" s="26"/>
      <c r="I13" s="26"/>
      <c r="J13" s="26"/>
      <c r="K13" s="26"/>
      <c r="L13" s="77"/>
    </row>
    <row r="14" spans="1:14" x14ac:dyDescent="0.3">
      <c r="A14" s="74">
        <v>33939</v>
      </c>
      <c r="B14" s="75">
        <f>'[8]Margen Ex-Post'!X28</f>
        <v>5.6217228891329682</v>
      </c>
      <c r="C14" s="75"/>
      <c r="E14" s="26"/>
      <c r="F14" s="26"/>
      <c r="G14" s="26"/>
      <c r="H14" s="26"/>
      <c r="I14" s="26"/>
      <c r="J14" s="26"/>
      <c r="K14" s="26"/>
      <c r="L14" s="77"/>
    </row>
    <row r="15" spans="1:14" ht="16.5" customHeight="1" x14ac:dyDescent="0.3">
      <c r="A15" s="74">
        <v>33970</v>
      </c>
      <c r="B15" s="75">
        <f>'[8]Margen Ex-Post'!X29</f>
        <v>5.6194332398468774</v>
      </c>
      <c r="C15" s="75"/>
      <c r="E15" s="26"/>
      <c r="F15" s="26"/>
      <c r="G15" s="26"/>
      <c r="H15" s="26"/>
      <c r="I15" s="26"/>
      <c r="J15" s="26"/>
      <c r="K15" s="26"/>
      <c r="L15" s="77"/>
      <c r="M15" s="344"/>
      <c r="N15" s="344"/>
    </row>
    <row r="16" spans="1:14" x14ac:dyDescent="0.3">
      <c r="A16" s="74">
        <v>34001</v>
      </c>
      <c r="B16" s="75">
        <f>'[8]Margen Ex-Post'!X30</f>
        <v>5.3858933907154771</v>
      </c>
      <c r="C16" s="75"/>
      <c r="E16" s="26"/>
      <c r="F16" s="26"/>
      <c r="G16" s="26"/>
      <c r="H16" s="26"/>
      <c r="I16" s="26"/>
      <c r="J16" s="26"/>
      <c r="K16" s="26"/>
      <c r="L16" s="77"/>
      <c r="M16" s="344"/>
      <c r="N16" s="344"/>
    </row>
    <row r="17" spans="1:14" x14ac:dyDescent="0.3">
      <c r="A17" s="74">
        <v>34029</v>
      </c>
      <c r="B17" s="75">
        <f>'[8]Margen Ex-Post'!X31</f>
        <v>5.6772602157988956</v>
      </c>
      <c r="C17" s="75"/>
      <c r="E17" s="26"/>
      <c r="F17" s="26"/>
      <c r="G17" s="26"/>
      <c r="H17" s="26"/>
      <c r="I17" s="26"/>
      <c r="J17" s="26"/>
      <c r="K17" s="26"/>
      <c r="L17" s="77"/>
      <c r="M17" s="344"/>
      <c r="N17" s="344"/>
    </row>
    <row r="18" spans="1:14" x14ac:dyDescent="0.3">
      <c r="A18" s="74">
        <v>34060</v>
      </c>
      <c r="B18" s="75">
        <f>'[8]Margen Ex-Post'!X32</f>
        <v>5.6416285393965584</v>
      </c>
      <c r="C18" s="75"/>
      <c r="E18" s="26"/>
      <c r="F18" s="26"/>
      <c r="G18" s="26"/>
      <c r="H18" s="26"/>
      <c r="I18" s="26"/>
      <c r="J18" s="26"/>
      <c r="K18" s="26"/>
      <c r="L18" s="77"/>
    </row>
    <row r="19" spans="1:14" x14ac:dyDescent="0.3">
      <c r="A19" s="74">
        <v>34090</v>
      </c>
      <c r="B19" s="75">
        <f>'[8]Margen Ex-Post'!X33</f>
        <v>5.6962625552501152</v>
      </c>
      <c r="C19" s="75"/>
      <c r="E19" s="26"/>
      <c r="F19" s="26"/>
      <c r="G19" s="26"/>
      <c r="H19" s="26"/>
      <c r="I19" s="26"/>
      <c r="J19" s="26"/>
      <c r="K19" s="26"/>
      <c r="L19" s="77"/>
    </row>
    <row r="20" spans="1:14" x14ac:dyDescent="0.3">
      <c r="A20" s="74">
        <v>34121</v>
      </c>
      <c r="B20" s="75">
        <f>'[8]Margen Ex-Post'!X34</f>
        <v>5.7364496553482418</v>
      </c>
      <c r="C20" s="75"/>
      <c r="E20" s="26"/>
      <c r="F20" s="26"/>
      <c r="G20" s="26"/>
      <c r="H20" s="26"/>
      <c r="I20" s="26"/>
      <c r="J20" s="26"/>
      <c r="K20" s="26"/>
      <c r="L20" s="77"/>
    </row>
    <row r="21" spans="1:14" x14ac:dyDescent="0.3">
      <c r="A21" s="74">
        <v>34151</v>
      </c>
      <c r="B21" s="75">
        <f>'[8]Margen Ex-Post'!X35</f>
        <v>6.1484401559273731</v>
      </c>
      <c r="C21" s="75"/>
      <c r="E21" s="26"/>
      <c r="F21" s="26"/>
      <c r="G21" s="26"/>
      <c r="H21" s="26"/>
      <c r="I21" s="26"/>
      <c r="J21" s="26"/>
      <c r="K21" s="26"/>
      <c r="L21" s="77"/>
    </row>
    <row r="22" spans="1:14" x14ac:dyDescent="0.3">
      <c r="A22" s="74">
        <v>34182</v>
      </c>
      <c r="B22" s="75">
        <f>'[8]Margen Ex-Post'!X36</f>
        <v>6.1575396362074937</v>
      </c>
      <c r="C22" s="75"/>
      <c r="E22" s="26"/>
      <c r="F22" s="26"/>
      <c r="G22" s="26"/>
      <c r="H22" s="26"/>
      <c r="I22" s="26"/>
      <c r="J22" s="26"/>
      <c r="K22" s="26"/>
      <c r="L22" s="77"/>
    </row>
    <row r="23" spans="1:14" x14ac:dyDescent="0.3">
      <c r="A23" s="74">
        <v>34213</v>
      </c>
      <c r="B23" s="75">
        <f>'[8]Margen Ex-Post'!X37</f>
        <v>5.8788073730613739</v>
      </c>
      <c r="C23" s="75"/>
      <c r="E23" s="15" t="s">
        <v>4</v>
      </c>
      <c r="F23" s="26"/>
      <c r="G23" s="26"/>
      <c r="H23" s="26"/>
      <c r="I23" s="26"/>
      <c r="J23" s="26"/>
      <c r="K23" s="26"/>
      <c r="L23" s="77"/>
    </row>
    <row r="24" spans="1:14" x14ac:dyDescent="0.3">
      <c r="A24" s="74">
        <v>34243</v>
      </c>
      <c r="B24" s="75">
        <f>'[8]Margen Ex-Post'!X38</f>
        <v>5.9389352286278996</v>
      </c>
      <c r="C24" s="75"/>
      <c r="L24" s="76"/>
    </row>
    <row r="25" spans="1:14" x14ac:dyDescent="0.3">
      <c r="A25" s="74">
        <v>34274</v>
      </c>
      <c r="B25" s="75">
        <f>'[8]Margen Ex-Post'!X39</f>
        <v>5.5903207770602918</v>
      </c>
      <c r="C25" s="75"/>
      <c r="L25" s="76"/>
    </row>
    <row r="26" spans="1:14" x14ac:dyDescent="0.3">
      <c r="A26" s="74">
        <v>34304</v>
      </c>
      <c r="B26" s="75">
        <f>'[8]Margen Ex-Post'!X40</f>
        <v>5.9410877161586608</v>
      </c>
      <c r="C26" s="75"/>
      <c r="L26" s="76"/>
    </row>
    <row r="27" spans="1:14" x14ac:dyDescent="0.3">
      <c r="A27" s="74">
        <v>34335</v>
      </c>
      <c r="B27" s="75">
        <f>'[8]Margen Ex-Post'!X41</f>
        <v>6.5612369595696123</v>
      </c>
      <c r="C27" s="75"/>
      <c r="L27" s="76"/>
    </row>
    <row r="28" spans="1:14" x14ac:dyDescent="0.3">
      <c r="A28" s="74">
        <v>34366</v>
      </c>
      <c r="B28" s="75">
        <f>'[8]Margen Ex-Post'!X42</f>
        <v>6.5946034331569372</v>
      </c>
      <c r="C28" s="75"/>
      <c r="L28" s="76"/>
    </row>
    <row r="29" spans="1:14" x14ac:dyDescent="0.3">
      <c r="A29" s="74">
        <v>34394</v>
      </c>
      <c r="B29" s="75">
        <f>'[8]Margen Ex-Post'!X43</f>
        <v>6.6527316921542514</v>
      </c>
      <c r="C29" s="75"/>
      <c r="L29" s="76"/>
    </row>
    <row r="30" spans="1:14" x14ac:dyDescent="0.3">
      <c r="A30" s="74">
        <v>34425</v>
      </c>
      <c r="B30" s="75">
        <f>'[8]Margen Ex-Post'!X44</f>
        <v>6.8007200866599078</v>
      </c>
      <c r="C30" s="75"/>
      <c r="L30" s="76"/>
    </row>
    <row r="31" spans="1:14" x14ac:dyDescent="0.3">
      <c r="A31" s="74">
        <v>34455</v>
      </c>
      <c r="B31" s="75">
        <f>'[8]Margen Ex-Post'!X45</f>
        <v>7.070823386544788</v>
      </c>
      <c r="C31" s="75"/>
      <c r="L31" s="76"/>
    </row>
    <row r="32" spans="1:14" x14ac:dyDescent="0.3">
      <c r="A32" s="74">
        <v>34486</v>
      </c>
      <c r="B32" s="75">
        <f>'[8]Margen Ex-Post'!X46</f>
        <v>6.9278557598199342</v>
      </c>
      <c r="C32" s="75"/>
      <c r="L32" s="76"/>
    </row>
    <row r="33" spans="1:12" x14ac:dyDescent="0.3">
      <c r="A33" s="74">
        <v>34516</v>
      </c>
      <c r="B33" s="75">
        <f>'[8]Margen Ex-Post'!X47</f>
        <v>6.6365803824545218</v>
      </c>
      <c r="C33" s="75"/>
      <c r="L33" s="76"/>
    </row>
    <row r="34" spans="1:12" x14ac:dyDescent="0.3">
      <c r="A34" s="74">
        <v>34547</v>
      </c>
      <c r="B34" s="75">
        <f>'[8]Margen Ex-Post'!X48</f>
        <v>6.636886663574515</v>
      </c>
      <c r="C34" s="75"/>
      <c r="L34" s="76"/>
    </row>
    <row r="35" spans="1:12" x14ac:dyDescent="0.3">
      <c r="A35" s="74">
        <v>34578</v>
      </c>
      <c r="B35" s="75">
        <f>'[8]Margen Ex-Post'!X49</f>
        <v>6.8249276773533083</v>
      </c>
      <c r="C35" s="75"/>
      <c r="L35" s="76"/>
    </row>
    <row r="36" spans="1:12" x14ac:dyDescent="0.3">
      <c r="A36" s="74">
        <v>34608</v>
      </c>
      <c r="B36" s="75">
        <f>'[8]Margen Ex-Post'!X50</f>
        <v>6.6005115077068908</v>
      </c>
      <c r="C36" s="75"/>
      <c r="L36" s="76"/>
    </row>
    <row r="37" spans="1:12" x14ac:dyDescent="0.3">
      <c r="A37" s="74">
        <v>34639</v>
      </c>
      <c r="B37" s="75">
        <f>'[8]Margen Ex-Post'!X51</f>
        <v>6.8467177978276901</v>
      </c>
      <c r="C37" s="75"/>
      <c r="L37" s="76"/>
    </row>
    <row r="38" spans="1:12" x14ac:dyDescent="0.3">
      <c r="A38" s="74">
        <v>34669</v>
      </c>
      <c r="B38" s="75">
        <f>'[8]Margen Ex-Post'!X52</f>
        <v>6.9345605897576945</v>
      </c>
      <c r="C38" s="75"/>
      <c r="L38" s="76"/>
    </row>
    <row r="39" spans="1:12" x14ac:dyDescent="0.3">
      <c r="A39" s="74">
        <v>34700</v>
      </c>
      <c r="B39" s="75">
        <f>'[8]Margen Ex-Post'!X53</f>
        <v>6.8942829601858122</v>
      </c>
      <c r="C39" s="75"/>
      <c r="L39" s="76"/>
    </row>
    <row r="40" spans="1:12" x14ac:dyDescent="0.3">
      <c r="A40" s="74">
        <v>34731</v>
      </c>
      <c r="B40" s="75">
        <f>'[8]Margen Ex-Post'!X54</f>
        <v>6.8547556600977515</v>
      </c>
      <c r="C40" s="75"/>
      <c r="L40" s="76"/>
    </row>
    <row r="41" spans="1:12" x14ac:dyDescent="0.3">
      <c r="A41" s="74">
        <v>34759</v>
      </c>
      <c r="B41" s="75">
        <f>'[8]Margen Ex-Post'!X55</f>
        <v>7.1854452688054344</v>
      </c>
      <c r="C41" s="75"/>
      <c r="L41" s="76"/>
    </row>
    <row r="42" spans="1:12" x14ac:dyDescent="0.3">
      <c r="A42" s="74">
        <v>34790</v>
      </c>
      <c r="B42" s="75">
        <f>'[8]Margen Ex-Post'!X56</f>
        <v>7.1301112892905323</v>
      </c>
      <c r="C42" s="75"/>
      <c r="L42" s="76"/>
    </row>
    <row r="43" spans="1:12" x14ac:dyDescent="0.3">
      <c r="A43" s="74">
        <v>34820</v>
      </c>
      <c r="B43" s="75">
        <f>'[8]Margen Ex-Post'!X57</f>
        <v>7.0393170695180913</v>
      </c>
      <c r="C43" s="75"/>
      <c r="L43" s="76"/>
    </row>
    <row r="44" spans="1:12" x14ac:dyDescent="0.3">
      <c r="A44" s="74">
        <v>34851</v>
      </c>
      <c r="B44" s="75">
        <f>'[8]Margen Ex-Post'!X58</f>
        <v>7.2687440544806527</v>
      </c>
      <c r="C44" s="75"/>
      <c r="L44" s="76"/>
    </row>
    <row r="45" spans="1:12" x14ac:dyDescent="0.3">
      <c r="A45" s="74">
        <v>34881</v>
      </c>
      <c r="B45" s="75">
        <f>'[8]Margen Ex-Post'!X59</f>
        <v>7.0301720386419717</v>
      </c>
      <c r="C45" s="75"/>
      <c r="L45" s="76"/>
    </row>
    <row r="46" spans="1:12" x14ac:dyDescent="0.3">
      <c r="A46" s="74">
        <v>34912</v>
      </c>
      <c r="B46" s="75">
        <f>'[8]Margen Ex-Post'!X60</f>
        <v>7.2032272677001927</v>
      </c>
      <c r="C46" s="75"/>
      <c r="L46" s="76"/>
    </row>
    <row r="47" spans="1:12" x14ac:dyDescent="0.3">
      <c r="A47" s="74">
        <v>34943</v>
      </c>
      <c r="B47" s="75">
        <f>'[8]Margen Ex-Post'!X61</f>
        <v>7.3611235468952927</v>
      </c>
      <c r="C47" s="75"/>
      <c r="L47" s="76"/>
    </row>
    <row r="48" spans="1:12" x14ac:dyDescent="0.3">
      <c r="A48" s="74">
        <v>34973</v>
      </c>
      <c r="B48" s="75">
        <f>'[8]Margen Ex-Post'!X62</f>
        <v>7.5463161399397976</v>
      </c>
      <c r="C48" s="75"/>
      <c r="L48" s="76"/>
    </row>
    <row r="49" spans="1:12" x14ac:dyDescent="0.3">
      <c r="A49" s="74">
        <v>35004</v>
      </c>
      <c r="B49" s="75">
        <f>'[8]Margen Ex-Post'!X63</f>
        <v>6.9149214715698442</v>
      </c>
      <c r="C49" s="75"/>
      <c r="L49" s="76"/>
    </row>
    <row r="50" spans="1:12" x14ac:dyDescent="0.3">
      <c r="A50" s="74">
        <v>35034</v>
      </c>
      <c r="B50" s="75">
        <f>'[8]Margen Ex-Post'!X64</f>
        <v>7.1504956924371577</v>
      </c>
      <c r="C50" s="75"/>
      <c r="L50" s="76"/>
    </row>
    <row r="51" spans="1:12" x14ac:dyDescent="0.3">
      <c r="A51" s="74">
        <v>35065</v>
      </c>
      <c r="B51" s="75">
        <f>'[8]Margen Ex-Post'!X65</f>
        <v>7.552060644307879</v>
      </c>
      <c r="C51" s="75"/>
      <c r="L51" s="76"/>
    </row>
    <row r="52" spans="1:12" x14ac:dyDescent="0.3">
      <c r="A52" s="74">
        <v>35096</v>
      </c>
      <c r="B52" s="75">
        <f>'[8]Margen Ex-Post'!X66</f>
        <v>7.8468853131931766</v>
      </c>
      <c r="C52" s="75"/>
      <c r="L52" s="76"/>
    </row>
    <row r="53" spans="1:12" x14ac:dyDescent="0.3">
      <c r="A53" s="74">
        <v>35125</v>
      </c>
      <c r="B53" s="75">
        <f>'[8]Margen Ex-Post'!X67</f>
        <v>7.7187809503588021</v>
      </c>
      <c r="C53" s="75"/>
      <c r="L53" s="76"/>
    </row>
    <row r="54" spans="1:12" x14ac:dyDescent="0.3">
      <c r="A54" s="74">
        <v>35156</v>
      </c>
      <c r="B54" s="75">
        <f>'[8]Margen Ex-Post'!X68</f>
        <v>7.9932508281564942</v>
      </c>
      <c r="C54" s="75"/>
      <c r="L54" s="76"/>
    </row>
    <row r="55" spans="1:12" x14ac:dyDescent="0.3">
      <c r="A55" s="74">
        <v>35186</v>
      </c>
      <c r="B55" s="75">
        <f>'[8]Margen Ex-Post'!X69</f>
        <v>8.1116379972658166</v>
      </c>
      <c r="C55" s="75"/>
      <c r="L55" s="76"/>
    </row>
    <row r="56" spans="1:12" x14ac:dyDescent="0.3">
      <c r="A56" s="74">
        <v>35217</v>
      </c>
      <c r="B56" s="75">
        <f>'[8]Margen Ex-Post'!X70</f>
        <v>8.1292413793769605</v>
      </c>
      <c r="C56" s="75"/>
      <c r="L56" s="76"/>
    </row>
    <row r="57" spans="1:12" x14ac:dyDescent="0.3">
      <c r="A57" s="74">
        <v>35247</v>
      </c>
      <c r="B57" s="75">
        <f>'[8]Margen Ex-Post'!X71</f>
        <v>8.495864301373274</v>
      </c>
      <c r="C57" s="75"/>
      <c r="L57" s="76"/>
    </row>
    <row r="58" spans="1:12" x14ac:dyDescent="0.3">
      <c r="A58" s="74">
        <v>35278</v>
      </c>
      <c r="B58" s="75">
        <f>'[8]Margen Ex-Post'!X72</f>
        <v>8.6504201858136334</v>
      </c>
      <c r="C58" s="75"/>
      <c r="L58" s="76"/>
    </row>
    <row r="59" spans="1:12" x14ac:dyDescent="0.3">
      <c r="A59" s="74">
        <v>35309</v>
      </c>
      <c r="B59" s="75">
        <f>'[8]Margen Ex-Post'!X73</f>
        <v>8.8529937951745445</v>
      </c>
      <c r="C59" s="75"/>
      <c r="L59" s="76"/>
    </row>
    <row r="60" spans="1:12" x14ac:dyDescent="0.3">
      <c r="A60" s="74">
        <v>35339</v>
      </c>
      <c r="B60" s="75">
        <f>'[8]Margen Ex-Post'!X74</f>
        <v>8.6674386002610007</v>
      </c>
      <c r="C60" s="75"/>
      <c r="L60" s="76"/>
    </row>
    <row r="61" spans="1:12" x14ac:dyDescent="0.3">
      <c r="A61" s="74">
        <v>35370</v>
      </c>
      <c r="B61" s="75">
        <f>'[8]Margen Ex-Post'!X75</f>
        <v>8.0207151349019554</v>
      </c>
      <c r="C61" s="75">
        <f>+AVERAGE(B2:B61)</f>
        <v>6.9845753051883683</v>
      </c>
      <c r="L61" s="76"/>
    </row>
    <row r="62" spans="1:12" x14ac:dyDescent="0.3">
      <c r="A62" s="74">
        <v>35400</v>
      </c>
      <c r="B62" s="75">
        <f>'[8]Margen Ex-Post'!X76</f>
        <v>8.9125153522842773</v>
      </c>
      <c r="C62" s="75">
        <f t="shared" ref="C62:C125" si="0">+AVERAGE(B3:B62)</f>
        <v>7.0016431790378748</v>
      </c>
      <c r="L62" s="76"/>
    </row>
    <row r="63" spans="1:12" x14ac:dyDescent="0.3">
      <c r="A63" s="74">
        <v>35431</v>
      </c>
      <c r="B63" s="75">
        <f>'[8]Margen Ex-Post'!X77</f>
        <v>9.1034934673297876</v>
      </c>
      <c r="C63" s="75">
        <f t="shared" si="0"/>
        <v>7.0096616533831515</v>
      </c>
      <c r="L63" s="76"/>
    </row>
    <row r="64" spans="1:12" x14ac:dyDescent="0.3">
      <c r="A64" s="74">
        <v>35462</v>
      </c>
      <c r="B64" s="75">
        <f>'[8]Margen Ex-Post'!X78</f>
        <v>8.9484479413281335</v>
      </c>
      <c r="C64" s="75">
        <f t="shared" si="0"/>
        <v>7.0201538174304208</v>
      </c>
      <c r="L64" s="76"/>
    </row>
    <row r="65" spans="1:12" x14ac:dyDescent="0.3">
      <c r="A65" s="74">
        <v>35490</v>
      </c>
      <c r="B65" s="75">
        <f>'[8]Margen Ex-Post'!X79</f>
        <v>8.892579229063692</v>
      </c>
      <c r="C65" s="75">
        <f t="shared" si="0"/>
        <v>7.0284496593592305</v>
      </c>
      <c r="L65" s="76"/>
    </row>
    <row r="66" spans="1:12" x14ac:dyDescent="0.3">
      <c r="A66" s="74">
        <v>35521</v>
      </c>
      <c r="B66" s="75">
        <f>'[8]Margen Ex-Post'!X80</f>
        <v>8.9016546538966317</v>
      </c>
      <c r="C66" s="75">
        <f t="shared" si="0"/>
        <v>7.0397771571271806</v>
      </c>
      <c r="L66" s="76"/>
    </row>
    <row r="67" spans="1:12" x14ac:dyDescent="0.3">
      <c r="A67" s="74">
        <v>35551</v>
      </c>
      <c r="B67" s="75">
        <f>'[8]Margen Ex-Post'!X81</f>
        <v>8.338211207173071</v>
      </c>
      <c r="C67" s="75">
        <f t="shared" si="0"/>
        <v>7.0487889645542916</v>
      </c>
      <c r="L67" s="76"/>
    </row>
    <row r="68" spans="1:12" x14ac:dyDescent="0.3">
      <c r="A68" s="74">
        <v>35582</v>
      </c>
      <c r="B68" s="75">
        <f>'[8]Margen Ex-Post'!X82</f>
        <v>8.6008826621375043</v>
      </c>
      <c r="C68" s="75">
        <f t="shared" si="0"/>
        <v>7.0658407034465123</v>
      </c>
      <c r="L68" s="76"/>
    </row>
    <row r="69" spans="1:12" x14ac:dyDescent="0.3">
      <c r="A69" s="74">
        <v>35612</v>
      </c>
      <c r="B69" s="75">
        <f>'[8]Margen Ex-Post'!X83</f>
        <v>8.5924360585228214</v>
      </c>
      <c r="C69" s="75">
        <f t="shared" si="0"/>
        <v>7.0914578564342223</v>
      </c>
      <c r="L69" s="76"/>
    </row>
    <row r="70" spans="1:12" x14ac:dyDescent="0.3">
      <c r="A70" s="74">
        <v>35643</v>
      </c>
      <c r="B70" s="75">
        <f>'[8]Margen Ex-Post'!X84</f>
        <v>8.3524653577051602</v>
      </c>
      <c r="C70" s="75">
        <f t="shared" si="0"/>
        <v>7.1218772255816658</v>
      </c>
      <c r="L70" s="76"/>
    </row>
    <row r="71" spans="1:12" x14ac:dyDescent="0.3">
      <c r="A71" s="74">
        <v>35674</v>
      </c>
      <c r="B71" s="75">
        <f>'[8]Margen Ex-Post'!X85</f>
        <v>8.2491353215344603</v>
      </c>
      <c r="C71" s="75">
        <f t="shared" si="0"/>
        <v>7.1582479846633191</v>
      </c>
      <c r="L71" s="76"/>
    </row>
    <row r="72" spans="1:12" x14ac:dyDescent="0.3">
      <c r="A72" s="74">
        <v>35704</v>
      </c>
      <c r="B72" s="75">
        <f>'[8]Margen Ex-Post'!X86</f>
        <v>8.3919224272341246</v>
      </c>
      <c r="C72" s="75">
        <f t="shared" si="0"/>
        <v>7.2003530398649644</v>
      </c>
      <c r="L72" s="76"/>
    </row>
    <row r="73" spans="1:12" x14ac:dyDescent="0.3">
      <c r="A73" s="74">
        <v>35735</v>
      </c>
      <c r="B73" s="75">
        <f>'[8]Margen Ex-Post'!X87</f>
        <v>8.0387470531367669</v>
      </c>
      <c r="C73" s="75">
        <f t="shared" si="0"/>
        <v>7.2510438271700792</v>
      </c>
      <c r="L73" s="76"/>
    </row>
    <row r="74" spans="1:12" x14ac:dyDescent="0.3">
      <c r="A74" s="74">
        <v>35765</v>
      </c>
      <c r="B74" s="75">
        <f>'[8]Margen Ex-Post'!X88</f>
        <v>8.282789095800748</v>
      </c>
      <c r="C74" s="75">
        <f t="shared" si="0"/>
        <v>7.2953949306145427</v>
      </c>
      <c r="L74" s="76"/>
    </row>
    <row r="75" spans="1:12" x14ac:dyDescent="0.3">
      <c r="A75" s="74">
        <v>35796</v>
      </c>
      <c r="B75" s="75">
        <f>'[8]Margen Ex-Post'!X89</f>
        <v>8.3355236699787838</v>
      </c>
      <c r="C75" s="75">
        <f t="shared" si="0"/>
        <v>7.3406631044500736</v>
      </c>
      <c r="L75" s="76"/>
    </row>
    <row r="76" spans="1:12" x14ac:dyDescent="0.3">
      <c r="A76" s="74">
        <v>35827</v>
      </c>
      <c r="B76" s="75">
        <f>'[8]Margen Ex-Post'!X90</f>
        <v>8.543678326328731</v>
      </c>
      <c r="C76" s="75">
        <f t="shared" si="0"/>
        <v>7.3932928533769617</v>
      </c>
      <c r="L76" s="76"/>
    </row>
    <row r="77" spans="1:12" x14ac:dyDescent="0.3">
      <c r="A77" s="74">
        <v>35855</v>
      </c>
      <c r="B77" s="75">
        <f>'[8]Margen Ex-Post'!X91</f>
        <v>8.3794826451362354</v>
      </c>
      <c r="C77" s="75">
        <f t="shared" si="0"/>
        <v>7.4383298938659186</v>
      </c>
      <c r="L77" s="76"/>
    </row>
    <row r="78" spans="1:12" x14ac:dyDescent="0.3">
      <c r="A78" s="74">
        <v>35886</v>
      </c>
      <c r="B78" s="75">
        <f>'[8]Margen Ex-Post'!X92</f>
        <v>8.4141155000149794</v>
      </c>
      <c r="C78" s="75">
        <f t="shared" si="0"/>
        <v>7.4845380098762266</v>
      </c>
      <c r="L78" s="76"/>
    </row>
    <row r="79" spans="1:12" x14ac:dyDescent="0.3">
      <c r="A79" s="74">
        <v>35916</v>
      </c>
      <c r="B79" s="75">
        <f>'[8]Margen Ex-Post'!X93</f>
        <v>8.6257522182647648</v>
      </c>
      <c r="C79" s="75">
        <f t="shared" si="0"/>
        <v>7.5333628375931365</v>
      </c>
      <c r="L79" s="76"/>
    </row>
    <row r="80" spans="1:12" x14ac:dyDescent="0.3">
      <c r="A80" s="74">
        <v>35947</v>
      </c>
      <c r="B80" s="75">
        <f>'[8]Margen Ex-Post'!X94</f>
        <v>8.8452608467228302</v>
      </c>
      <c r="C80" s="75">
        <f t="shared" si="0"/>
        <v>7.5851763574493809</v>
      </c>
      <c r="L80" s="76"/>
    </row>
    <row r="81" spans="1:12" x14ac:dyDescent="0.3">
      <c r="A81" s="74">
        <v>35977</v>
      </c>
      <c r="B81" s="75">
        <f>'[8]Margen Ex-Post'!X95</f>
        <v>8.9645209975889593</v>
      </c>
      <c r="C81" s="75">
        <f t="shared" si="0"/>
        <v>7.6321110381437416</v>
      </c>
      <c r="L81" s="76"/>
    </row>
    <row r="82" spans="1:12" x14ac:dyDescent="0.3">
      <c r="A82" s="74">
        <v>36008</v>
      </c>
      <c r="B82" s="75">
        <f>'[8]Margen Ex-Post'!X96</f>
        <v>8.9019619938082144</v>
      </c>
      <c r="C82" s="75">
        <f t="shared" si="0"/>
        <v>7.677851410770419</v>
      </c>
      <c r="L82" s="76"/>
    </row>
    <row r="83" spans="1:12" x14ac:dyDescent="0.3">
      <c r="A83" s="74">
        <v>36039</v>
      </c>
      <c r="B83" s="75">
        <f>'[8]Margen Ex-Post'!X97</f>
        <v>9.7141385904291191</v>
      </c>
      <c r="C83" s="75">
        <f t="shared" si="0"/>
        <v>7.7417735977265485</v>
      </c>
      <c r="L83" s="76"/>
    </row>
    <row r="84" spans="1:12" x14ac:dyDescent="0.3">
      <c r="A84" s="74">
        <v>36069</v>
      </c>
      <c r="B84" s="75">
        <f>'[8]Margen Ex-Post'!X98</f>
        <v>9.6321578853719281</v>
      </c>
      <c r="C84" s="75">
        <f t="shared" si="0"/>
        <v>7.8033273086722827</v>
      </c>
      <c r="L84" s="76"/>
    </row>
    <row r="85" spans="1:12" x14ac:dyDescent="0.3">
      <c r="A85" s="74">
        <v>36100</v>
      </c>
      <c r="B85" s="75">
        <f>'[8]Margen Ex-Post'!X99</f>
        <v>9.9163265765819446</v>
      </c>
      <c r="C85" s="75">
        <f t="shared" si="0"/>
        <v>7.8754274053309778</v>
      </c>
      <c r="L85" s="76"/>
    </row>
    <row r="86" spans="1:12" x14ac:dyDescent="0.3">
      <c r="A86" s="74">
        <v>36130</v>
      </c>
      <c r="B86" s="75">
        <f>'[8]Margen Ex-Post'!X100</f>
        <v>9.828019367058225</v>
      </c>
      <c r="C86" s="75">
        <f t="shared" si="0"/>
        <v>7.9402095995126354</v>
      </c>
      <c r="L86" s="76"/>
    </row>
    <row r="87" spans="1:12" x14ac:dyDescent="0.3">
      <c r="A87" s="74">
        <v>36161</v>
      </c>
      <c r="B87" s="75">
        <f>'[8]Margen Ex-Post'!X101</f>
        <v>10.739813960261998</v>
      </c>
      <c r="C87" s="75">
        <f t="shared" si="0"/>
        <v>8.0098525495241759</v>
      </c>
      <c r="L87" s="76"/>
    </row>
    <row r="88" spans="1:12" x14ac:dyDescent="0.3">
      <c r="A88" s="74">
        <v>36192</v>
      </c>
      <c r="B88" s="75">
        <f>'[8]Margen Ex-Post'!X102</f>
        <v>10.965581133433197</v>
      </c>
      <c r="C88" s="75">
        <f t="shared" si="0"/>
        <v>8.082702177862112</v>
      </c>
      <c r="L88" s="76"/>
    </row>
    <row r="89" spans="1:12" x14ac:dyDescent="0.3">
      <c r="A89" s="74">
        <v>36220</v>
      </c>
      <c r="B89" s="75">
        <f>'[8]Margen Ex-Post'!X103</f>
        <v>10.752291909276082</v>
      </c>
      <c r="C89" s="75">
        <f t="shared" si="0"/>
        <v>8.1510281814808092</v>
      </c>
      <c r="L89" s="76"/>
    </row>
    <row r="90" spans="1:12" x14ac:dyDescent="0.3">
      <c r="A90" s="74">
        <v>36251</v>
      </c>
      <c r="B90" s="75">
        <f>'[8]Margen Ex-Post'!X104</f>
        <v>10.645537652561718</v>
      </c>
      <c r="C90" s="75">
        <f t="shared" si="0"/>
        <v>8.2151084742458398</v>
      </c>
      <c r="L90" s="76"/>
    </row>
    <row r="91" spans="1:12" x14ac:dyDescent="0.3">
      <c r="A91" s="74">
        <v>36281</v>
      </c>
      <c r="B91" s="75">
        <f>'[8]Margen Ex-Post'!X105</f>
        <v>10.313594109221423</v>
      </c>
      <c r="C91" s="75">
        <f t="shared" si="0"/>
        <v>8.2691546529571163</v>
      </c>
      <c r="L91" s="76"/>
    </row>
    <row r="92" spans="1:12" x14ac:dyDescent="0.3">
      <c r="A92" s="74">
        <v>36312</v>
      </c>
      <c r="B92" s="75">
        <f>'[8]Margen Ex-Post'!X106</f>
        <v>9.9504552633604106</v>
      </c>
      <c r="C92" s="75">
        <f t="shared" si="0"/>
        <v>8.3195313113494596</v>
      </c>
      <c r="L92" s="76"/>
    </row>
    <row r="93" spans="1:12" x14ac:dyDescent="0.3">
      <c r="A93" s="74">
        <v>36342</v>
      </c>
      <c r="B93" s="75">
        <f>'[8]Margen Ex-Post'!X107</f>
        <v>9.9065711314196712</v>
      </c>
      <c r="C93" s="75">
        <f t="shared" si="0"/>
        <v>8.3740311571655468</v>
      </c>
      <c r="L93" s="76"/>
    </row>
    <row r="94" spans="1:12" x14ac:dyDescent="0.3">
      <c r="A94" s="74">
        <v>36373</v>
      </c>
      <c r="B94" s="75">
        <f>'[8]Margen Ex-Post'!X108</f>
        <v>10.469258068379908</v>
      </c>
      <c r="C94" s="75">
        <f t="shared" si="0"/>
        <v>8.437904013912302</v>
      </c>
      <c r="L94" s="76"/>
    </row>
    <row r="95" spans="1:12" x14ac:dyDescent="0.3">
      <c r="A95" s="74">
        <v>36404</v>
      </c>
      <c r="B95" s="75">
        <f>'[8]Margen Ex-Post'!X109</f>
        <v>9.7728186939664745</v>
      </c>
      <c r="C95" s="75">
        <f t="shared" si="0"/>
        <v>8.487035530855854</v>
      </c>
      <c r="L95" s="76"/>
    </row>
    <row r="96" spans="1:12" x14ac:dyDescent="0.3">
      <c r="A96" s="74">
        <v>36434</v>
      </c>
      <c r="B96" s="75">
        <f>'[8]Margen Ex-Post'!X110</f>
        <v>10.241270773983008</v>
      </c>
      <c r="C96" s="75">
        <f t="shared" si="0"/>
        <v>8.5477148519604587</v>
      </c>
      <c r="L96" s="76"/>
    </row>
    <row r="97" spans="1:12" x14ac:dyDescent="0.3">
      <c r="A97" s="74">
        <v>36465</v>
      </c>
      <c r="B97" s="75">
        <f>'[8]Margen Ex-Post'!X111</f>
        <v>10.251690867438118</v>
      </c>
      <c r="C97" s="75">
        <f t="shared" si="0"/>
        <v>8.6044644031206303</v>
      </c>
      <c r="L97" s="76"/>
    </row>
    <row r="98" spans="1:12" x14ac:dyDescent="0.3">
      <c r="A98" s="74">
        <v>36495</v>
      </c>
      <c r="B98" s="75">
        <f>'[8]Margen Ex-Post'!X112</f>
        <v>9.3796707557937289</v>
      </c>
      <c r="C98" s="75">
        <f t="shared" si="0"/>
        <v>8.6452162392212326</v>
      </c>
      <c r="L98" s="76"/>
    </row>
    <row r="99" spans="1:12" x14ac:dyDescent="0.3">
      <c r="A99" s="74">
        <v>36526</v>
      </c>
      <c r="B99" s="75">
        <f>'[8]Margen Ex-Post'!X113</f>
        <v>9.7454930010760741</v>
      </c>
      <c r="C99" s="75">
        <f t="shared" si="0"/>
        <v>8.6927364065694004</v>
      </c>
      <c r="L99" s="76"/>
    </row>
    <row r="100" spans="1:12" x14ac:dyDescent="0.3">
      <c r="A100" s="74">
        <v>36557</v>
      </c>
      <c r="B100" s="75">
        <f>'[8]Margen Ex-Post'!X114</f>
        <v>9.4365027096780487</v>
      </c>
      <c r="C100" s="75">
        <f t="shared" si="0"/>
        <v>8.7357655240624066</v>
      </c>
      <c r="L100" s="76"/>
    </row>
    <row r="101" spans="1:12" x14ac:dyDescent="0.3">
      <c r="A101" s="74">
        <v>36586</v>
      </c>
      <c r="B101" s="75">
        <f>'[8]Margen Ex-Post'!X115</f>
        <v>9.4306562109439067</v>
      </c>
      <c r="C101" s="75">
        <f t="shared" si="0"/>
        <v>8.7731857064313807</v>
      </c>
      <c r="L101" s="76"/>
    </row>
    <row r="102" spans="1:12" x14ac:dyDescent="0.3">
      <c r="A102" s="74">
        <v>36617</v>
      </c>
      <c r="B102" s="75">
        <f>'[8]Margen Ex-Post'!X116</f>
        <v>9.1852031860141601</v>
      </c>
      <c r="C102" s="75">
        <f t="shared" si="0"/>
        <v>8.8074372380434411</v>
      </c>
      <c r="L102" s="76"/>
    </row>
    <row r="103" spans="1:12" x14ac:dyDescent="0.3">
      <c r="A103" s="74">
        <v>36647</v>
      </c>
      <c r="B103" s="75">
        <f>'[8]Margen Ex-Post'!X117</f>
        <v>8.9693099508488743</v>
      </c>
      <c r="C103" s="75">
        <f t="shared" si="0"/>
        <v>8.8396037860656218</v>
      </c>
      <c r="L103" s="76"/>
    </row>
    <row r="104" spans="1:12" x14ac:dyDescent="0.3">
      <c r="A104" s="74">
        <v>36678</v>
      </c>
      <c r="B104" s="75">
        <f>'[8]Margen Ex-Post'!X118</f>
        <v>9.0011013109436622</v>
      </c>
      <c r="C104" s="75">
        <f t="shared" si="0"/>
        <v>8.8684764070066731</v>
      </c>
      <c r="L104" s="76"/>
    </row>
    <row r="105" spans="1:12" x14ac:dyDescent="0.3">
      <c r="A105" s="74">
        <v>36708</v>
      </c>
      <c r="B105" s="75">
        <f>'[8]Margen Ex-Post'!X119</f>
        <v>9.2265889776101027</v>
      </c>
      <c r="C105" s="75">
        <f t="shared" si="0"/>
        <v>8.9050833559894738</v>
      </c>
      <c r="L105" s="76"/>
    </row>
    <row r="106" spans="1:12" x14ac:dyDescent="0.3">
      <c r="A106" s="74">
        <v>36739</v>
      </c>
      <c r="B106" s="75">
        <f>'[8]Margen Ex-Post'!X120</f>
        <v>9.3769174711209509</v>
      </c>
      <c r="C106" s="75">
        <f t="shared" si="0"/>
        <v>8.9413115260464835</v>
      </c>
      <c r="L106" s="76"/>
    </row>
    <row r="107" spans="1:12" x14ac:dyDescent="0.3">
      <c r="A107" s="74">
        <v>36770</v>
      </c>
      <c r="B107" s="75">
        <f>'[8]Margen Ex-Post'!X121</f>
        <v>9.3633334686118737</v>
      </c>
      <c r="C107" s="75">
        <f t="shared" si="0"/>
        <v>8.9746816914084295</v>
      </c>
      <c r="L107" s="76"/>
    </row>
    <row r="108" spans="1:12" x14ac:dyDescent="0.3">
      <c r="A108" s="74">
        <v>36800</v>
      </c>
      <c r="B108" s="75">
        <f>'[8]Margen Ex-Post'!X122</f>
        <v>9.5264392554554487</v>
      </c>
      <c r="C108" s="75">
        <f t="shared" si="0"/>
        <v>9.0076837433336916</v>
      </c>
      <c r="L108" s="76"/>
    </row>
    <row r="109" spans="1:12" x14ac:dyDescent="0.3">
      <c r="A109" s="74">
        <v>36831</v>
      </c>
      <c r="B109" s="75">
        <f>'[8]Margen Ex-Post'!X123</f>
        <v>9.3997568284664084</v>
      </c>
      <c r="C109" s="75">
        <f t="shared" si="0"/>
        <v>9.0490976659486329</v>
      </c>
      <c r="L109" s="76"/>
    </row>
    <row r="110" spans="1:12" x14ac:dyDescent="0.3">
      <c r="A110" s="74">
        <v>36861</v>
      </c>
      <c r="B110" s="75">
        <f>'[8]Margen Ex-Post'!X124</f>
        <v>8.964716016474652</v>
      </c>
      <c r="C110" s="75">
        <f t="shared" si="0"/>
        <v>9.0793346713492546</v>
      </c>
      <c r="L110" s="76"/>
    </row>
    <row r="111" spans="1:12" x14ac:dyDescent="0.3">
      <c r="A111" s="74">
        <v>36892</v>
      </c>
      <c r="B111" s="75">
        <f>'[8]Margen Ex-Post'!X125</f>
        <v>9.2999895763401277</v>
      </c>
      <c r="C111" s="75">
        <f t="shared" si="0"/>
        <v>9.10846682021646</v>
      </c>
      <c r="L111" s="76"/>
    </row>
    <row r="112" spans="1:12" x14ac:dyDescent="0.3">
      <c r="A112" s="74">
        <v>36923</v>
      </c>
      <c r="B112" s="75">
        <f>'[8]Margen Ex-Post'!X126</f>
        <v>9.0727676092550489</v>
      </c>
      <c r="C112" s="75">
        <f t="shared" si="0"/>
        <v>9.128898191817493</v>
      </c>
      <c r="L112" s="76"/>
    </row>
    <row r="113" spans="1:12" x14ac:dyDescent="0.3">
      <c r="A113" s="74">
        <v>36951</v>
      </c>
      <c r="B113" s="75">
        <f>'[8]Margen Ex-Post'!X127</f>
        <v>8.8595658377446167</v>
      </c>
      <c r="C113" s="75">
        <f t="shared" si="0"/>
        <v>9.1479112732739249</v>
      </c>
      <c r="L113" s="76"/>
    </row>
    <row r="114" spans="1:12" x14ac:dyDescent="0.3">
      <c r="A114" s="74">
        <v>36982</v>
      </c>
      <c r="B114" s="75">
        <f>'[8]Margen Ex-Post'!X128</f>
        <v>8.8020423676591726</v>
      </c>
      <c r="C114" s="75">
        <f t="shared" si="0"/>
        <v>9.1613911322656332</v>
      </c>
      <c r="L114" s="76"/>
    </row>
    <row r="115" spans="1:12" x14ac:dyDescent="0.3">
      <c r="A115" s="74">
        <v>37012</v>
      </c>
      <c r="B115" s="75">
        <f>'[8]Margen Ex-Post'!X129</f>
        <v>8.5079714630361298</v>
      </c>
      <c r="C115" s="75">
        <f t="shared" si="0"/>
        <v>9.1679966900284722</v>
      </c>
      <c r="L115" s="76"/>
    </row>
    <row r="116" spans="1:12" x14ac:dyDescent="0.3">
      <c r="A116" s="74">
        <v>37043</v>
      </c>
      <c r="B116" s="75">
        <f>'[8]Margen Ex-Post'!X130</f>
        <v>8.2667377057896623</v>
      </c>
      <c r="C116" s="75">
        <f t="shared" si="0"/>
        <v>9.1702882954686835</v>
      </c>
      <c r="L116" s="76"/>
    </row>
    <row r="117" spans="1:12" x14ac:dyDescent="0.3">
      <c r="A117" s="74">
        <v>37073</v>
      </c>
      <c r="B117" s="75">
        <f>'[8]Margen Ex-Post'!X131</f>
        <v>8.071454960874302</v>
      </c>
      <c r="C117" s="75">
        <f t="shared" si="0"/>
        <v>9.1632148064603687</v>
      </c>
      <c r="L117" s="76"/>
    </row>
    <row r="118" spans="1:12" x14ac:dyDescent="0.3">
      <c r="A118" s="74">
        <v>37104</v>
      </c>
      <c r="B118" s="75">
        <f>'[8]Margen Ex-Post'!X132</f>
        <v>8.2691900456300029</v>
      </c>
      <c r="C118" s="75">
        <f t="shared" si="0"/>
        <v>9.1568609707906408</v>
      </c>
      <c r="L118" s="76"/>
    </row>
    <row r="119" spans="1:12" x14ac:dyDescent="0.3">
      <c r="A119" s="74">
        <v>37135</v>
      </c>
      <c r="B119" s="75">
        <f>'[8]Margen Ex-Post'!X133</f>
        <v>8.244474310221273</v>
      </c>
      <c r="C119" s="75">
        <f t="shared" si="0"/>
        <v>9.1467189793747519</v>
      </c>
      <c r="L119" s="76"/>
    </row>
    <row r="120" spans="1:12" x14ac:dyDescent="0.3">
      <c r="A120" s="74">
        <v>37165</v>
      </c>
      <c r="B120" s="75">
        <f>'[8]Margen Ex-Post'!X134</f>
        <v>8.1252815427946317</v>
      </c>
      <c r="C120" s="75">
        <f t="shared" si="0"/>
        <v>9.1376830284169799</v>
      </c>
      <c r="L120" s="76"/>
    </row>
    <row r="121" spans="1:12" x14ac:dyDescent="0.3">
      <c r="A121" s="74">
        <v>37196</v>
      </c>
      <c r="B121" s="75">
        <f>'[8]Margen Ex-Post'!X135</f>
        <v>8.2034072984193873</v>
      </c>
      <c r="C121" s="75">
        <f t="shared" si="0"/>
        <v>9.1407278978089366</v>
      </c>
      <c r="L121" s="76"/>
    </row>
    <row r="122" spans="1:12" x14ac:dyDescent="0.3">
      <c r="A122" s="74">
        <v>37226</v>
      </c>
      <c r="B122" s="75">
        <f>'[8]Margen Ex-Post'!X136</f>
        <v>8.3628203343674503</v>
      </c>
      <c r="C122" s="75">
        <f t="shared" si="0"/>
        <v>9.1315663141769878</v>
      </c>
      <c r="L122" s="76"/>
    </row>
    <row r="123" spans="1:12" x14ac:dyDescent="0.3">
      <c r="A123" s="74">
        <v>37257</v>
      </c>
      <c r="B123" s="75">
        <f>'[8]Margen Ex-Post'!X137</f>
        <v>8.9490730244535648</v>
      </c>
      <c r="C123" s="75">
        <f t="shared" si="0"/>
        <v>9.1289926401290522</v>
      </c>
      <c r="L123" s="76"/>
    </row>
    <row r="124" spans="1:12" x14ac:dyDescent="0.3">
      <c r="A124" s="74">
        <v>37288</v>
      </c>
      <c r="B124" s="75">
        <f>'[8]Margen Ex-Post'!X138</f>
        <v>8.9133798953545362</v>
      </c>
      <c r="C124" s="75">
        <f t="shared" si="0"/>
        <v>9.1284081726961599</v>
      </c>
      <c r="L124" s="76"/>
    </row>
    <row r="125" spans="1:12" x14ac:dyDescent="0.3">
      <c r="A125" s="74">
        <v>37316</v>
      </c>
      <c r="B125" s="75">
        <f>'[8]Margen Ex-Post'!X139</f>
        <v>8.8031903933382818</v>
      </c>
      <c r="C125" s="75">
        <f t="shared" si="0"/>
        <v>9.1269183587674032</v>
      </c>
      <c r="L125" s="76"/>
    </row>
    <row r="126" spans="1:12" x14ac:dyDescent="0.3">
      <c r="A126" s="74">
        <v>37347</v>
      </c>
      <c r="B126" s="75">
        <f>'[8]Margen Ex-Post'!X140</f>
        <v>8.8956839538643901</v>
      </c>
      <c r="C126" s="75">
        <f t="shared" ref="C126:C189" si="1">+AVERAGE(B67:B126)</f>
        <v>9.1268188471001963</v>
      </c>
      <c r="L126" s="76"/>
    </row>
    <row r="127" spans="1:12" x14ac:dyDescent="0.3">
      <c r="A127" s="74">
        <v>37377</v>
      </c>
      <c r="B127" s="75">
        <f>'[8]Margen Ex-Post'!X141</f>
        <v>8.9032175387946264</v>
      </c>
      <c r="C127" s="75">
        <f t="shared" si="1"/>
        <v>9.1362356192938901</v>
      </c>
      <c r="L127" s="76"/>
    </row>
    <row r="128" spans="1:12" x14ac:dyDescent="0.3">
      <c r="A128" s="74">
        <v>37408</v>
      </c>
      <c r="B128" s="75">
        <f>'[8]Margen Ex-Post'!X142</f>
        <v>8.6681898499693695</v>
      </c>
      <c r="C128" s="75">
        <f t="shared" si="1"/>
        <v>9.137357405757756</v>
      </c>
      <c r="L128" s="76"/>
    </row>
    <row r="129" spans="1:12" x14ac:dyDescent="0.3">
      <c r="A129" s="74">
        <v>37438</v>
      </c>
      <c r="B129" s="75">
        <f>'[8]Margen Ex-Post'!X143</f>
        <v>8.4359341632011748</v>
      </c>
      <c r="C129" s="75">
        <f t="shared" si="1"/>
        <v>9.134749040835727</v>
      </c>
      <c r="L129" s="76"/>
    </row>
    <row r="130" spans="1:12" x14ac:dyDescent="0.3">
      <c r="A130" s="74">
        <v>37469</v>
      </c>
      <c r="B130" s="75">
        <f>'[8]Margen Ex-Post'!X144</f>
        <v>8.3100358843318887</v>
      </c>
      <c r="C130" s="75">
        <f t="shared" si="1"/>
        <v>9.1340418829461747</v>
      </c>
      <c r="L130" s="76"/>
    </row>
    <row r="131" spans="1:12" x14ac:dyDescent="0.3">
      <c r="A131" s="74">
        <v>37500</v>
      </c>
      <c r="B131" s="75">
        <f>'[8]Margen Ex-Post'!X145</f>
        <v>8.0930195603301485</v>
      </c>
      <c r="C131" s="75">
        <f t="shared" si="1"/>
        <v>9.1314399535927695</v>
      </c>
      <c r="L131" s="76"/>
    </row>
    <row r="132" spans="1:12" x14ac:dyDescent="0.3">
      <c r="A132" s="74">
        <v>37530</v>
      </c>
      <c r="B132" s="75">
        <f>'[8]Margen Ex-Post'!X146</f>
        <v>8.2075362707977995</v>
      </c>
      <c r="C132" s="75">
        <f t="shared" si="1"/>
        <v>9.1283668509854969</v>
      </c>
      <c r="L132" s="76"/>
    </row>
    <row r="133" spans="1:12" x14ac:dyDescent="0.3">
      <c r="A133" s="74">
        <v>37561</v>
      </c>
      <c r="B133" s="75">
        <f>'[8]Margen Ex-Post'!X147</f>
        <v>8.28371615532064</v>
      </c>
      <c r="C133" s="75">
        <f t="shared" si="1"/>
        <v>9.1324496693552302</v>
      </c>
      <c r="L133" s="76"/>
    </row>
    <row r="134" spans="1:12" x14ac:dyDescent="0.3">
      <c r="A134" s="74">
        <v>37591</v>
      </c>
      <c r="B134" s="75">
        <f>'[8]Margen Ex-Post'!X148</f>
        <v>8.0765849677310335</v>
      </c>
      <c r="C134" s="75">
        <f t="shared" si="1"/>
        <v>9.1290129338874024</v>
      </c>
      <c r="L134" s="76"/>
    </row>
    <row r="135" spans="1:12" x14ac:dyDescent="0.3">
      <c r="A135" s="74">
        <v>37622</v>
      </c>
      <c r="B135" s="75">
        <f>'[8]Margen Ex-Post'!X149</f>
        <v>8.2604641072317406</v>
      </c>
      <c r="C135" s="75">
        <f t="shared" si="1"/>
        <v>9.1277619411749527</v>
      </c>
      <c r="L135" s="76"/>
    </row>
    <row r="136" spans="1:12" x14ac:dyDescent="0.3">
      <c r="A136" s="74">
        <v>37653</v>
      </c>
      <c r="B136" s="75">
        <f>'[8]Margen Ex-Post'!X150</f>
        <v>8.3238933688844234</v>
      </c>
      <c r="C136" s="75">
        <f t="shared" si="1"/>
        <v>9.124098858550882</v>
      </c>
      <c r="L136" s="76"/>
    </row>
    <row r="137" spans="1:12" x14ac:dyDescent="0.3">
      <c r="A137" s="74">
        <v>37681</v>
      </c>
      <c r="B137" s="75">
        <f>'[8]Margen Ex-Post'!X151</f>
        <v>8.294755384189898</v>
      </c>
      <c r="C137" s="75">
        <f t="shared" si="1"/>
        <v>9.1226867375351066</v>
      </c>
      <c r="L137" s="76"/>
    </row>
    <row r="138" spans="1:12" x14ac:dyDescent="0.3">
      <c r="A138" s="74">
        <v>37712</v>
      </c>
      <c r="B138" s="75">
        <f>'[8]Margen Ex-Post'!X152</f>
        <v>8.3546065585741331</v>
      </c>
      <c r="C138" s="75">
        <f t="shared" si="1"/>
        <v>9.1216949218444245</v>
      </c>
      <c r="L138" s="76"/>
    </row>
    <row r="139" spans="1:12" x14ac:dyDescent="0.3">
      <c r="A139" s="74">
        <v>37742</v>
      </c>
      <c r="B139" s="75">
        <f>'[8]Margen Ex-Post'!X153</f>
        <v>8.5187754083413196</v>
      </c>
      <c r="C139" s="75">
        <f t="shared" si="1"/>
        <v>9.1199119750123678</v>
      </c>
      <c r="L139" s="76"/>
    </row>
    <row r="140" spans="1:12" x14ac:dyDescent="0.3">
      <c r="A140" s="74">
        <v>37773</v>
      </c>
      <c r="B140" s="75">
        <f>'[8]Margen Ex-Post'!X154</f>
        <v>8.7563851019983048</v>
      </c>
      <c r="C140" s="75">
        <f t="shared" si="1"/>
        <v>9.1184307126002899</v>
      </c>
      <c r="L140" s="76"/>
    </row>
    <row r="141" spans="1:12" x14ac:dyDescent="0.3">
      <c r="A141" s="74">
        <v>37803</v>
      </c>
      <c r="B141" s="75">
        <f>'[8]Margen Ex-Post'!X155</f>
        <v>8.751392790025843</v>
      </c>
      <c r="C141" s="75">
        <f t="shared" si="1"/>
        <v>9.1148785758075714</v>
      </c>
      <c r="L141" s="76"/>
    </row>
    <row r="142" spans="1:12" x14ac:dyDescent="0.3">
      <c r="A142" s="74">
        <v>37834</v>
      </c>
      <c r="B142" s="75">
        <f>'[8]Margen Ex-Post'!X156</f>
        <v>8.7067981791175626</v>
      </c>
      <c r="C142" s="75">
        <f t="shared" si="1"/>
        <v>9.1116258455627257</v>
      </c>
      <c r="L142" s="76"/>
    </row>
    <row r="143" spans="1:12" x14ac:dyDescent="0.3">
      <c r="A143" s="74">
        <v>37865</v>
      </c>
      <c r="B143" s="75">
        <f>'[8]Margen Ex-Post'!X157</f>
        <v>8.71580711873262</v>
      </c>
      <c r="C143" s="75">
        <f t="shared" si="1"/>
        <v>9.0949869877011178</v>
      </c>
      <c r="L143" s="76"/>
    </row>
    <row r="144" spans="1:12" x14ac:dyDescent="0.3">
      <c r="A144" s="74">
        <v>37895</v>
      </c>
      <c r="B144" s="75">
        <f>'[8]Margen Ex-Post'!X158</f>
        <v>8.6824559600118327</v>
      </c>
      <c r="C144" s="75">
        <f t="shared" si="1"/>
        <v>9.0791586222784488</v>
      </c>
      <c r="L144" s="76"/>
    </row>
    <row r="145" spans="1:12" x14ac:dyDescent="0.3">
      <c r="A145" s="74">
        <v>37926</v>
      </c>
      <c r="B145" s="75">
        <f>'[8]Margen Ex-Post'!X159</f>
        <v>8.7186103356411895</v>
      </c>
      <c r="C145" s="75">
        <f t="shared" si="1"/>
        <v>9.0591966849294376</v>
      </c>
      <c r="L145" s="76"/>
    </row>
    <row r="146" spans="1:12" x14ac:dyDescent="0.3">
      <c r="A146" s="74">
        <v>37956</v>
      </c>
      <c r="B146" s="75">
        <f>'[8]Margen Ex-Post'!X160</f>
        <v>8.7048546734782803</v>
      </c>
      <c r="C146" s="75">
        <f t="shared" si="1"/>
        <v>9.0404772733697705</v>
      </c>
      <c r="L146" s="76"/>
    </row>
    <row r="147" spans="1:12" x14ac:dyDescent="0.3">
      <c r="A147" s="74">
        <v>37987</v>
      </c>
      <c r="B147" s="75">
        <f>'[8]Margen Ex-Post'!X161</f>
        <v>8.1735351619986538</v>
      </c>
      <c r="C147" s="75">
        <f t="shared" si="1"/>
        <v>8.9977059600653817</v>
      </c>
      <c r="L147" s="76"/>
    </row>
    <row r="148" spans="1:12" x14ac:dyDescent="0.3">
      <c r="A148" s="74">
        <v>38018</v>
      </c>
      <c r="B148" s="75">
        <f>'[8]Margen Ex-Post'!X162</f>
        <v>8.2034927293911224</v>
      </c>
      <c r="C148" s="75">
        <f t="shared" si="1"/>
        <v>8.9516711533313469</v>
      </c>
      <c r="L148" s="76"/>
    </row>
    <row r="149" spans="1:12" x14ac:dyDescent="0.3">
      <c r="A149" s="74">
        <v>38047</v>
      </c>
      <c r="B149" s="75">
        <f>'[8]Margen Ex-Post'!X163</f>
        <v>8.4328601258336597</v>
      </c>
      <c r="C149" s="75">
        <f t="shared" si="1"/>
        <v>8.9130139569406417</v>
      </c>
      <c r="L149" s="76"/>
    </row>
    <row r="150" spans="1:12" x14ac:dyDescent="0.3">
      <c r="A150" s="74">
        <v>38078</v>
      </c>
      <c r="B150" s="75">
        <f>'[8]Margen Ex-Post'!X164</f>
        <v>8.3564113627761003</v>
      </c>
      <c r="C150" s="75">
        <f t="shared" si="1"/>
        <v>8.8748618521108824</v>
      </c>
      <c r="L150" s="76"/>
    </row>
    <row r="151" spans="1:12" x14ac:dyDescent="0.3">
      <c r="A151" s="74">
        <v>38108</v>
      </c>
      <c r="B151" s="75">
        <f>'[8]Margen Ex-Post'!X165</f>
        <v>8.2444966670875708</v>
      </c>
      <c r="C151" s="75">
        <f t="shared" si="1"/>
        <v>8.8403768947419845</v>
      </c>
      <c r="L151" s="76"/>
    </row>
    <row r="152" spans="1:12" x14ac:dyDescent="0.3">
      <c r="A152" s="74">
        <v>38139</v>
      </c>
      <c r="B152" s="75">
        <f>'[8]Margen Ex-Post'!X166</f>
        <v>8.1990100102979504</v>
      </c>
      <c r="C152" s="75">
        <f t="shared" si="1"/>
        <v>8.811186140524276</v>
      </c>
      <c r="L152" s="76"/>
    </row>
    <row r="153" spans="1:12" x14ac:dyDescent="0.3">
      <c r="A153" s="74">
        <v>38169</v>
      </c>
      <c r="B153" s="75">
        <f>'[8]Margen Ex-Post'!X167</f>
        <v>8.1387790763167658</v>
      </c>
      <c r="C153" s="75">
        <f t="shared" si="1"/>
        <v>8.7817229396058938</v>
      </c>
      <c r="L153" s="76"/>
    </row>
    <row r="154" spans="1:12" x14ac:dyDescent="0.3">
      <c r="A154" s="74">
        <v>38200</v>
      </c>
      <c r="B154" s="75">
        <f>'[8]Margen Ex-Post'!X168</f>
        <v>8.2774811034882756</v>
      </c>
      <c r="C154" s="75">
        <f t="shared" si="1"/>
        <v>8.7451933235243686</v>
      </c>
      <c r="L154" s="76"/>
    </row>
    <row r="155" spans="1:12" x14ac:dyDescent="0.3">
      <c r="A155" s="74">
        <v>38231</v>
      </c>
      <c r="B155" s="75">
        <f>'[8]Margen Ex-Post'!X169</f>
        <v>8.2524357194230653</v>
      </c>
      <c r="C155" s="75">
        <f t="shared" si="1"/>
        <v>8.7198536072819781</v>
      </c>
      <c r="L155" s="76"/>
    </row>
    <row r="156" spans="1:12" x14ac:dyDescent="0.3">
      <c r="A156" s="74">
        <v>38261</v>
      </c>
      <c r="B156" s="75">
        <f>'[8]Margen Ex-Post'!X170</f>
        <v>8.2879364166652376</v>
      </c>
      <c r="C156" s="75">
        <f t="shared" si="1"/>
        <v>8.6872980346600155</v>
      </c>
      <c r="L156" s="76"/>
    </row>
    <row r="157" spans="1:12" x14ac:dyDescent="0.3">
      <c r="A157" s="74">
        <v>38292</v>
      </c>
      <c r="B157" s="75">
        <f>'[8]Margen Ex-Post'!X171</f>
        <v>8.2476668375804643</v>
      </c>
      <c r="C157" s="75">
        <f t="shared" si="1"/>
        <v>8.6538976341623872</v>
      </c>
      <c r="L157" s="76"/>
    </row>
    <row r="158" spans="1:12" x14ac:dyDescent="0.3">
      <c r="A158" s="74">
        <v>38322</v>
      </c>
      <c r="B158" s="75">
        <f>'[8]Margen Ex-Post'!X172</f>
        <v>8.2502078172096525</v>
      </c>
      <c r="C158" s="75">
        <f t="shared" si="1"/>
        <v>8.6350732518526527</v>
      </c>
      <c r="L158" s="76"/>
    </row>
    <row r="159" spans="1:12" x14ac:dyDescent="0.3">
      <c r="A159" s="74">
        <v>38353</v>
      </c>
      <c r="B159" s="75">
        <f>'[8]Margen Ex-Post'!X173</f>
        <v>8.4450614928955616</v>
      </c>
      <c r="C159" s="75">
        <f t="shared" si="1"/>
        <v>8.6133993933829789</v>
      </c>
      <c r="L159" s="76"/>
    </row>
    <row r="160" spans="1:12" x14ac:dyDescent="0.3">
      <c r="A160" s="74">
        <v>38384</v>
      </c>
      <c r="B160" s="75">
        <f>'[8]Margen Ex-Post'!X174</f>
        <v>8.3446299226225822</v>
      </c>
      <c r="C160" s="75">
        <f t="shared" si="1"/>
        <v>8.5952015135987185</v>
      </c>
      <c r="L160" s="76"/>
    </row>
    <row r="161" spans="1:12" x14ac:dyDescent="0.3">
      <c r="A161" s="74">
        <v>38412</v>
      </c>
      <c r="B161" s="75">
        <f>'[8]Margen Ex-Post'!X175</f>
        <v>8.1889811418099256</v>
      </c>
      <c r="C161" s="75">
        <f t="shared" si="1"/>
        <v>8.5745069291131504</v>
      </c>
      <c r="L161" s="76"/>
    </row>
    <row r="162" spans="1:12" x14ac:dyDescent="0.3">
      <c r="A162" s="74">
        <v>38443</v>
      </c>
      <c r="B162" s="75">
        <f>'[8]Margen Ex-Post'!X176</f>
        <v>8.1573715914356342</v>
      </c>
      <c r="C162" s="75">
        <f t="shared" si="1"/>
        <v>8.5573764025368426</v>
      </c>
      <c r="L162" s="76"/>
    </row>
    <row r="163" spans="1:12" x14ac:dyDescent="0.3">
      <c r="A163" s="74">
        <v>38473</v>
      </c>
      <c r="B163" s="75">
        <f>'[8]Margen Ex-Post'!X177</f>
        <v>8.1427561885447268</v>
      </c>
      <c r="C163" s="75">
        <f t="shared" si="1"/>
        <v>8.543600506498441</v>
      </c>
      <c r="L163" s="76"/>
    </row>
    <row r="164" spans="1:12" x14ac:dyDescent="0.3">
      <c r="A164" s="74">
        <v>38504</v>
      </c>
      <c r="B164" s="75">
        <f>'[8]Margen Ex-Post'!X178</f>
        <v>8.0164255007754743</v>
      </c>
      <c r="C164" s="75">
        <f t="shared" si="1"/>
        <v>8.5271892429956377</v>
      </c>
      <c r="L164" s="76"/>
    </row>
    <row r="165" spans="1:12" x14ac:dyDescent="0.3">
      <c r="A165" s="74">
        <v>38534</v>
      </c>
      <c r="B165" s="75">
        <f>'[8]Margen Ex-Post'!X179</f>
        <v>8.0224845557262192</v>
      </c>
      <c r="C165" s="75">
        <f t="shared" si="1"/>
        <v>8.5071208359642387</v>
      </c>
      <c r="L165" s="76"/>
    </row>
    <row r="166" spans="1:12" x14ac:dyDescent="0.3">
      <c r="A166" s="74">
        <v>38565</v>
      </c>
      <c r="B166" s="75">
        <f>'[8]Margen Ex-Post'!X180</f>
        <v>8.122084130719049</v>
      </c>
      <c r="C166" s="75">
        <f t="shared" si="1"/>
        <v>8.486206946957541</v>
      </c>
      <c r="L166" s="76"/>
    </row>
    <row r="167" spans="1:12" x14ac:dyDescent="0.3">
      <c r="A167" s="74">
        <v>38596</v>
      </c>
      <c r="B167" s="75">
        <f>'[8]Margen Ex-Post'!X181</f>
        <v>8.134782871827273</v>
      </c>
      <c r="C167" s="75">
        <f t="shared" si="1"/>
        <v>8.4657311036777987</v>
      </c>
      <c r="L167" s="76"/>
    </row>
    <row r="168" spans="1:12" x14ac:dyDescent="0.3">
      <c r="A168" s="74">
        <v>38626</v>
      </c>
      <c r="B168" s="75">
        <f>'[8]Margen Ex-Post'!X182</f>
        <v>8.1369086204772323</v>
      </c>
      <c r="C168" s="75">
        <f t="shared" si="1"/>
        <v>8.4425722597614961</v>
      </c>
      <c r="L168" s="76"/>
    </row>
    <row r="169" spans="1:12" x14ac:dyDescent="0.3">
      <c r="A169" s="74">
        <v>38657</v>
      </c>
      <c r="B169" s="75">
        <f>'[8]Margen Ex-Post'!X183</f>
        <v>8.0447294213213638</v>
      </c>
      <c r="C169" s="75">
        <f t="shared" si="1"/>
        <v>8.4199884696424103</v>
      </c>
      <c r="L169" s="76"/>
    </row>
    <row r="170" spans="1:12" x14ac:dyDescent="0.3">
      <c r="A170" s="74">
        <v>38687</v>
      </c>
      <c r="B170" s="75">
        <f>'[8]Margen Ex-Post'!X184</f>
        <v>7.9008057625220207</v>
      </c>
      <c r="C170" s="75">
        <f t="shared" si="1"/>
        <v>8.4022566320765346</v>
      </c>
      <c r="L170" s="76"/>
    </row>
    <row r="171" spans="1:12" x14ac:dyDescent="0.3">
      <c r="A171" s="74">
        <v>38718</v>
      </c>
      <c r="B171" s="75">
        <f>'[8]Margen Ex-Post'!X185</f>
        <v>7.9827011664180638</v>
      </c>
      <c r="C171" s="75">
        <f t="shared" si="1"/>
        <v>8.3803018252444978</v>
      </c>
      <c r="L171" s="76"/>
    </row>
    <row r="172" spans="1:12" x14ac:dyDescent="0.3">
      <c r="A172" s="74">
        <v>38749</v>
      </c>
      <c r="B172" s="75">
        <f>'[8]Margen Ex-Post'!X186</f>
        <v>7.8956999486767332</v>
      </c>
      <c r="C172" s="75">
        <f t="shared" si="1"/>
        <v>8.3606840309015276</v>
      </c>
      <c r="L172" s="76"/>
    </row>
    <row r="173" spans="1:12" x14ac:dyDescent="0.3">
      <c r="A173" s="74">
        <v>38777</v>
      </c>
      <c r="B173" s="75">
        <f>'[8]Margen Ex-Post'!X187</f>
        <v>8.0270891696583906</v>
      </c>
      <c r="C173" s="75">
        <f t="shared" si="1"/>
        <v>8.3468094197667551</v>
      </c>
      <c r="L173" s="76"/>
    </row>
    <row r="174" spans="1:12" x14ac:dyDescent="0.3">
      <c r="A174" s="74">
        <v>38808</v>
      </c>
      <c r="B174" s="75">
        <f>'[8]Margen Ex-Post'!X188</f>
        <v>7.5814113500779703</v>
      </c>
      <c r="C174" s="75">
        <f t="shared" si="1"/>
        <v>8.3264655694737346</v>
      </c>
      <c r="L174" s="76"/>
    </row>
    <row r="175" spans="1:12" x14ac:dyDescent="0.3">
      <c r="A175" s="74">
        <v>38838</v>
      </c>
      <c r="B175" s="75">
        <f>'[8]Margen Ex-Post'!X189</f>
        <v>7.4733987757605265</v>
      </c>
      <c r="C175" s="75">
        <f t="shared" si="1"/>
        <v>8.3092226913524758</v>
      </c>
      <c r="L175" s="76"/>
    </row>
    <row r="176" spans="1:12" x14ac:dyDescent="0.3">
      <c r="A176" s="74">
        <v>38869</v>
      </c>
      <c r="B176" s="75">
        <f>'[8]Margen Ex-Post'!X190</f>
        <v>7.357939188207185</v>
      </c>
      <c r="C176" s="75">
        <f t="shared" si="1"/>
        <v>8.2940760493927677</v>
      </c>
      <c r="D176" s="76"/>
      <c r="L176" s="76"/>
    </row>
    <row r="177" spans="1:12" x14ac:dyDescent="0.3">
      <c r="A177" s="74">
        <v>38899</v>
      </c>
      <c r="B177" s="75">
        <f>'[8]Margen Ex-Post'!X191</f>
        <v>7.1683184396366562</v>
      </c>
      <c r="C177" s="75">
        <f t="shared" si="1"/>
        <v>8.2790237740388068</v>
      </c>
      <c r="L177" s="76"/>
    </row>
    <row r="178" spans="1:12" x14ac:dyDescent="0.3">
      <c r="A178" s="74">
        <v>38930</v>
      </c>
      <c r="B178" s="75">
        <f>'[8]Margen Ex-Post'!X192</f>
        <v>7.0825314575475034</v>
      </c>
      <c r="C178" s="75">
        <f t="shared" si="1"/>
        <v>8.2592461309040992</v>
      </c>
      <c r="L178" s="76"/>
    </row>
    <row r="179" spans="1:12" x14ac:dyDescent="0.3">
      <c r="A179" s="74">
        <v>38961</v>
      </c>
      <c r="B179" s="75">
        <f>'[8]Margen Ex-Post'!X193</f>
        <v>6.8252600878795366</v>
      </c>
      <c r="C179" s="75">
        <f t="shared" si="1"/>
        <v>8.235592560531737</v>
      </c>
      <c r="L179" s="76"/>
    </row>
    <row r="180" spans="1:12" x14ac:dyDescent="0.3">
      <c r="A180" s="74">
        <v>38991</v>
      </c>
      <c r="B180" s="75">
        <f>'[8]Margen Ex-Post'!X194</f>
        <v>6.8569473509996079</v>
      </c>
      <c r="C180" s="75">
        <f t="shared" si="1"/>
        <v>8.2144536573351523</v>
      </c>
      <c r="L180" s="76"/>
    </row>
    <row r="181" spans="1:12" x14ac:dyDescent="0.3">
      <c r="A181" s="74">
        <v>39022</v>
      </c>
      <c r="B181" s="75">
        <f>'[8]Margen Ex-Post'!X195</f>
        <v>6.694339454222181</v>
      </c>
      <c r="C181" s="75">
        <f t="shared" si="1"/>
        <v>8.1893025265985333</v>
      </c>
      <c r="L181" s="76"/>
    </row>
    <row r="182" spans="1:12" x14ac:dyDescent="0.3">
      <c r="A182" s="74">
        <v>39052</v>
      </c>
      <c r="B182" s="75">
        <f>'[8]Margen Ex-Post'!X196</f>
        <v>6.5798041812119283</v>
      </c>
      <c r="C182" s="75">
        <f t="shared" si="1"/>
        <v>8.1595855907126076</v>
      </c>
      <c r="L182" s="76"/>
    </row>
    <row r="183" spans="1:12" x14ac:dyDescent="0.3">
      <c r="A183" s="74">
        <v>39083</v>
      </c>
      <c r="B183" s="75">
        <f>'[8]Margen Ex-Post'!X197</f>
        <v>6.6933694799650967</v>
      </c>
      <c r="C183" s="75">
        <f t="shared" si="1"/>
        <v>8.1219905316377989</v>
      </c>
      <c r="L183" s="76"/>
    </row>
    <row r="184" spans="1:12" x14ac:dyDescent="0.3">
      <c r="A184" s="74">
        <v>39114</v>
      </c>
      <c r="B184" s="75">
        <f>'[8]Margen Ex-Post'!X198</f>
        <v>6.7066974959026453</v>
      </c>
      <c r="C184" s="75">
        <f t="shared" si="1"/>
        <v>8.085212491646935</v>
      </c>
      <c r="L184" s="76"/>
    </row>
    <row r="185" spans="1:12" x14ac:dyDescent="0.3">
      <c r="A185" s="74">
        <v>39142</v>
      </c>
      <c r="B185" s="75">
        <f>'[8]Margen Ex-Post'!X199</f>
        <v>6.5752421569225543</v>
      </c>
      <c r="C185" s="75">
        <f t="shared" si="1"/>
        <v>8.0480800210400041</v>
      </c>
      <c r="L185" s="76"/>
    </row>
    <row r="186" spans="1:12" x14ac:dyDescent="0.3">
      <c r="A186" s="74">
        <v>39173</v>
      </c>
      <c r="B186" s="75">
        <f>'[8]Margen Ex-Post'!X200</f>
        <v>6.6711633986691963</v>
      </c>
      <c r="C186" s="75">
        <f t="shared" si="1"/>
        <v>8.0110046784534195</v>
      </c>
      <c r="L186" s="76"/>
    </row>
    <row r="187" spans="1:12" x14ac:dyDescent="0.3">
      <c r="A187" s="74">
        <v>39203</v>
      </c>
      <c r="B187" s="75">
        <f>'[8]Margen Ex-Post'!X201</f>
        <v>6.3962581170540806</v>
      </c>
      <c r="C187" s="75">
        <f t="shared" si="1"/>
        <v>7.9692220214244101</v>
      </c>
      <c r="L187" s="76"/>
    </row>
    <row r="188" spans="1:12" x14ac:dyDescent="0.3">
      <c r="A188" s="74">
        <v>39234</v>
      </c>
      <c r="B188" s="75">
        <f>'[8]Margen Ex-Post'!X202</f>
        <v>6.6304691982694912</v>
      </c>
      <c r="C188" s="75">
        <f t="shared" si="1"/>
        <v>7.9352600105627467</v>
      </c>
      <c r="L188" s="76"/>
    </row>
    <row r="189" spans="1:12" x14ac:dyDescent="0.3">
      <c r="A189" s="74">
        <v>39264</v>
      </c>
      <c r="B189" s="75">
        <f>'[8]Margen Ex-Post'!X203</f>
        <v>6.5937287862288221</v>
      </c>
      <c r="C189" s="75">
        <f t="shared" si="1"/>
        <v>7.9045565876132082</v>
      </c>
      <c r="L189" s="76"/>
    </row>
    <row r="190" spans="1:12" x14ac:dyDescent="0.3">
      <c r="A190" s="74">
        <v>39295</v>
      </c>
      <c r="B190" s="75">
        <f>'[8]Margen Ex-Post'!X204</f>
        <v>6.6737669289537598</v>
      </c>
      <c r="C190" s="75">
        <f t="shared" ref="C190:C253" si="2">+AVERAGE(B131:B190)</f>
        <v>7.8772854383569051</v>
      </c>
      <c r="L190" s="76"/>
    </row>
    <row r="191" spans="1:12" x14ac:dyDescent="0.3">
      <c r="A191" s="74">
        <v>39326</v>
      </c>
      <c r="B191" s="75">
        <f>'[8]Margen Ex-Post'!X205</f>
        <v>6.4758875628449664</v>
      </c>
      <c r="C191" s="75">
        <f t="shared" si="2"/>
        <v>7.8503332383988198</v>
      </c>
      <c r="L191" s="76"/>
    </row>
    <row r="192" spans="1:12" x14ac:dyDescent="0.3">
      <c r="A192" s="74">
        <v>39356</v>
      </c>
      <c r="B192" s="75">
        <f>'[8]Margen Ex-Post'!X206</f>
        <v>6.6324228129967731</v>
      </c>
      <c r="C192" s="75">
        <f t="shared" si="2"/>
        <v>7.8240813474354685</v>
      </c>
      <c r="L192" s="76"/>
    </row>
    <row r="193" spans="1:12" x14ac:dyDescent="0.3">
      <c r="A193" s="74">
        <v>39387</v>
      </c>
      <c r="B193" s="75">
        <f>'[8]Margen Ex-Post'!X207</f>
        <v>6.6693092973777279</v>
      </c>
      <c r="C193" s="75">
        <f t="shared" si="2"/>
        <v>7.797174566469752</v>
      </c>
      <c r="L193" s="76"/>
    </row>
    <row r="194" spans="1:12" x14ac:dyDescent="0.3">
      <c r="A194" s="74">
        <v>39417</v>
      </c>
      <c r="B194" s="75">
        <f>'[8]Margen Ex-Post'!X208</f>
        <v>6.7648605599298381</v>
      </c>
      <c r="C194" s="75">
        <f t="shared" si="2"/>
        <v>7.7753124930063988</v>
      </c>
      <c r="L194" s="76"/>
    </row>
    <row r="195" spans="1:12" x14ac:dyDescent="0.3">
      <c r="A195" s="74">
        <v>39448</v>
      </c>
      <c r="B195" s="75">
        <f>'[8]Margen Ex-Post'!X209</f>
        <v>7.0983954262458839</v>
      </c>
      <c r="C195" s="75">
        <f t="shared" si="2"/>
        <v>7.7559446816566338</v>
      </c>
      <c r="L195" s="76"/>
    </row>
    <row r="196" spans="1:12" x14ac:dyDescent="0.3">
      <c r="A196" s="74">
        <v>39479</v>
      </c>
      <c r="B196" s="75">
        <f>'[8]Margen Ex-Post'!X210</f>
        <v>7.3589869477902221</v>
      </c>
      <c r="C196" s="75">
        <f t="shared" si="2"/>
        <v>7.739862907971732</v>
      </c>
      <c r="L196" s="76"/>
    </row>
    <row r="197" spans="1:12" x14ac:dyDescent="0.3">
      <c r="A197" s="74">
        <v>39508</v>
      </c>
      <c r="B197" s="75">
        <f>'[8]Margen Ex-Post'!X211</f>
        <v>7.395679306785615</v>
      </c>
      <c r="C197" s="75">
        <f t="shared" si="2"/>
        <v>7.7248783066816609</v>
      </c>
      <c r="L197" s="76"/>
    </row>
    <row r="198" spans="1:12" x14ac:dyDescent="0.3">
      <c r="A198" s="74">
        <v>39539</v>
      </c>
      <c r="B198" s="75">
        <f>'[8]Margen Ex-Post'!X212</f>
        <v>7.5768783958965429</v>
      </c>
      <c r="C198" s="75">
        <f t="shared" si="2"/>
        <v>7.7119161706370347</v>
      </c>
      <c r="L198" s="76"/>
    </row>
    <row r="199" spans="1:12" x14ac:dyDescent="0.3">
      <c r="A199" s="74">
        <v>39569</v>
      </c>
      <c r="B199" s="75">
        <f>'[8]Margen Ex-Post'!X213</f>
        <v>7.5927988114822558</v>
      </c>
      <c r="C199" s="75">
        <f t="shared" si="2"/>
        <v>7.6964832273560511</v>
      </c>
      <c r="L199" s="76"/>
    </row>
    <row r="200" spans="1:12" x14ac:dyDescent="0.3">
      <c r="A200" s="74">
        <v>39600</v>
      </c>
      <c r="B200" s="75">
        <f>'[8]Margen Ex-Post'!X214</f>
        <v>7.6275750047326669</v>
      </c>
      <c r="C200" s="75">
        <f t="shared" si="2"/>
        <v>7.6776697257349555</v>
      </c>
      <c r="L200" s="76"/>
    </row>
    <row r="201" spans="1:12" x14ac:dyDescent="0.3">
      <c r="A201" s="74">
        <v>39630</v>
      </c>
      <c r="B201" s="75">
        <f>'[8]Margen Ex-Post'!X215</f>
        <v>7.6769777229545397</v>
      </c>
      <c r="C201" s="75">
        <f t="shared" si="2"/>
        <v>7.6597628079504325</v>
      </c>
      <c r="L201" s="76"/>
    </row>
    <row r="202" spans="1:12" x14ac:dyDescent="0.3">
      <c r="A202" s="74">
        <v>39661</v>
      </c>
      <c r="B202" s="75">
        <f>'[8]Margen Ex-Post'!X216</f>
        <v>7.8062485551524841</v>
      </c>
      <c r="C202" s="75">
        <f t="shared" si="2"/>
        <v>7.6447536475510152</v>
      </c>
      <c r="L202" s="76"/>
    </row>
    <row r="203" spans="1:12" x14ac:dyDescent="0.3">
      <c r="A203" s="74">
        <v>39692</v>
      </c>
      <c r="B203" s="75">
        <f>'[8]Margen Ex-Post'!X217</f>
        <v>7.8514562515762432</v>
      </c>
      <c r="C203" s="75">
        <f t="shared" si="2"/>
        <v>7.630347799765075</v>
      </c>
      <c r="L203" s="76"/>
    </row>
    <row r="204" spans="1:12" x14ac:dyDescent="0.3">
      <c r="A204" s="74">
        <v>39722</v>
      </c>
      <c r="B204" s="75">
        <f>'[8]Margen Ex-Post'!X218</f>
        <v>7.8332030978080756</v>
      </c>
      <c r="C204" s="75">
        <f t="shared" si="2"/>
        <v>7.6161935853950125</v>
      </c>
      <c r="L204" s="76"/>
    </row>
    <row r="205" spans="1:12" x14ac:dyDescent="0.3">
      <c r="A205" s="74">
        <v>39753</v>
      </c>
      <c r="B205" s="75">
        <f>'[8]Margen Ex-Post'!X219</f>
        <v>7.7986066637646836</v>
      </c>
      <c r="C205" s="75">
        <f t="shared" si="2"/>
        <v>7.6008601908637381</v>
      </c>
      <c r="L205" s="76"/>
    </row>
    <row r="206" spans="1:12" x14ac:dyDescent="0.3">
      <c r="A206" s="74">
        <v>39783</v>
      </c>
      <c r="B206" s="75">
        <f>'[8]Margen Ex-Post'!X220</f>
        <v>7.946772341612105</v>
      </c>
      <c r="C206" s="75">
        <f t="shared" si="2"/>
        <v>7.588225485332635</v>
      </c>
      <c r="L206" s="76"/>
    </row>
    <row r="207" spans="1:12" x14ac:dyDescent="0.3">
      <c r="A207" s="74">
        <v>39814</v>
      </c>
      <c r="B207" s="75">
        <f>'[8]Margen Ex-Post'!X221</f>
        <v>8.3152863179448548</v>
      </c>
      <c r="C207" s="75">
        <f t="shared" si="2"/>
        <v>7.5905880045984055</v>
      </c>
      <c r="L207" s="76"/>
    </row>
    <row r="208" spans="1:12" x14ac:dyDescent="0.3">
      <c r="A208" s="74">
        <v>39845</v>
      </c>
      <c r="B208" s="75">
        <f>'[8]Margen Ex-Post'!X222</f>
        <v>8.5057339432242127</v>
      </c>
      <c r="C208" s="75">
        <f t="shared" si="2"/>
        <v>7.5956253581622901</v>
      </c>
      <c r="L208" s="76"/>
    </row>
    <row r="209" spans="1:12" x14ac:dyDescent="0.3">
      <c r="A209" s="74">
        <v>39873</v>
      </c>
      <c r="B209" s="75">
        <f>'[8]Margen Ex-Post'!X223</f>
        <v>8.6023320544111144</v>
      </c>
      <c r="C209" s="75">
        <f t="shared" si="2"/>
        <v>7.5984498903052469</v>
      </c>
      <c r="L209" s="76"/>
    </row>
    <row r="210" spans="1:12" x14ac:dyDescent="0.3">
      <c r="A210" s="74">
        <v>39904</v>
      </c>
      <c r="B210" s="75">
        <f>'[8]Margen Ex-Post'!X224</f>
        <v>8.6585668340041906</v>
      </c>
      <c r="C210" s="75">
        <f t="shared" si="2"/>
        <v>7.6034858148257154</v>
      </c>
      <c r="L210" s="76"/>
    </row>
    <row r="211" spans="1:12" x14ac:dyDescent="0.3">
      <c r="A211" s="74">
        <v>39934</v>
      </c>
      <c r="B211" s="75">
        <f>'[8]Margen Ex-Post'!X225</f>
        <v>8.4690863275109312</v>
      </c>
      <c r="C211" s="75">
        <f t="shared" si="2"/>
        <v>7.6072289758327711</v>
      </c>
      <c r="L211" s="76"/>
    </row>
    <row r="212" spans="1:12" x14ac:dyDescent="0.3">
      <c r="A212" s="74">
        <v>39965</v>
      </c>
      <c r="B212" s="75">
        <f>'[8]Margen Ex-Post'!X226</f>
        <v>8.629937701017063</v>
      </c>
      <c r="C212" s="75">
        <f t="shared" si="2"/>
        <v>7.6144111040114231</v>
      </c>
      <c r="L212" s="76"/>
    </row>
    <row r="213" spans="1:12" x14ac:dyDescent="0.3">
      <c r="A213" s="74">
        <v>39995</v>
      </c>
      <c r="B213" s="75">
        <f>'[8]Margen Ex-Post'!X227</f>
        <v>8.7212362962540979</v>
      </c>
      <c r="C213" s="75">
        <f t="shared" si="2"/>
        <v>7.6241187243437123</v>
      </c>
      <c r="L213" s="76"/>
    </row>
    <row r="214" spans="1:12" x14ac:dyDescent="0.3">
      <c r="A214" s="74">
        <v>40026</v>
      </c>
      <c r="B214" s="75">
        <f>'[8]Margen Ex-Post'!X228</f>
        <v>8.9000276023553528</v>
      </c>
      <c r="C214" s="75">
        <f t="shared" si="2"/>
        <v>7.6344944993248296</v>
      </c>
      <c r="L214" s="76"/>
    </row>
    <row r="215" spans="1:12" x14ac:dyDescent="0.3">
      <c r="A215" s="74">
        <v>40057</v>
      </c>
      <c r="B215" s="75">
        <f>'[8]Margen Ex-Post'!X229</f>
        <v>8.8800923873296238</v>
      </c>
      <c r="C215" s="75">
        <f t="shared" si="2"/>
        <v>7.6449554437899385</v>
      </c>
      <c r="L215" s="76"/>
    </row>
    <row r="216" spans="1:12" x14ac:dyDescent="0.3">
      <c r="A216" s="74">
        <v>40087</v>
      </c>
      <c r="B216" s="75">
        <f>'[8]Margen Ex-Post'!X230</f>
        <v>8.9299418327011377</v>
      </c>
      <c r="C216" s="75">
        <f t="shared" si="2"/>
        <v>7.655655534057205</v>
      </c>
      <c r="L216" s="76"/>
    </row>
    <row r="217" spans="1:12" x14ac:dyDescent="0.3">
      <c r="A217" s="74">
        <v>40118</v>
      </c>
      <c r="B217" s="75">
        <f>'[8]Margen Ex-Post'!X231</f>
        <v>8.7910056002551542</v>
      </c>
      <c r="C217" s="75">
        <f t="shared" si="2"/>
        <v>7.6647111801017838</v>
      </c>
      <c r="L217" s="76"/>
    </row>
    <row r="218" spans="1:12" x14ac:dyDescent="0.3">
      <c r="A218" s="74">
        <v>40148</v>
      </c>
      <c r="B218" s="75">
        <f>'[8]Margen Ex-Post'!X232</f>
        <v>8.5603042035483625</v>
      </c>
      <c r="C218" s="75">
        <f t="shared" si="2"/>
        <v>7.6698794532074288</v>
      </c>
      <c r="L218" s="76"/>
    </row>
    <row r="219" spans="1:12" x14ac:dyDescent="0.3">
      <c r="A219" s="74">
        <v>40179</v>
      </c>
      <c r="B219" s="75">
        <f>'[8]Margen Ex-Post'!X233</f>
        <v>8.6912030473503101</v>
      </c>
      <c r="C219" s="75">
        <f t="shared" si="2"/>
        <v>7.6739818124483419</v>
      </c>
      <c r="L219" s="76"/>
    </row>
    <row r="220" spans="1:12" x14ac:dyDescent="0.3">
      <c r="A220" s="74">
        <v>40210</v>
      </c>
      <c r="B220" s="75">
        <f>'[8]Margen Ex-Post'!X234</f>
        <v>8.6763473703061642</v>
      </c>
      <c r="C220" s="75">
        <f t="shared" si="2"/>
        <v>7.6795104365764022</v>
      </c>
      <c r="L220" s="76"/>
    </row>
    <row r="221" spans="1:12" x14ac:dyDescent="0.3">
      <c r="A221" s="74">
        <v>40238</v>
      </c>
      <c r="B221" s="75">
        <f>'[8]Margen Ex-Post'!X235</f>
        <v>8.6158779873854918</v>
      </c>
      <c r="C221" s="75">
        <f t="shared" si="2"/>
        <v>7.686625384002661</v>
      </c>
      <c r="L221" s="76"/>
    </row>
    <row r="222" spans="1:12" x14ac:dyDescent="0.3">
      <c r="A222" s="74">
        <v>40269</v>
      </c>
      <c r="B222" s="75">
        <f>'[8]Margen Ex-Post'!X236</f>
        <v>8.5369903523581669</v>
      </c>
      <c r="C222" s="75">
        <f t="shared" si="2"/>
        <v>7.6929523633513694</v>
      </c>
      <c r="L222" s="76"/>
    </row>
    <row r="223" spans="1:12" x14ac:dyDescent="0.3">
      <c r="A223" s="74">
        <v>40299</v>
      </c>
      <c r="B223" s="75">
        <f>'[8]Margen Ex-Post'!X237</f>
        <v>8.2572062248265148</v>
      </c>
      <c r="C223" s="75">
        <f t="shared" si="2"/>
        <v>7.6948598639560659</v>
      </c>
      <c r="L223" s="76"/>
    </row>
    <row r="224" spans="1:12" x14ac:dyDescent="0.3">
      <c r="A224" s="74">
        <v>40330</v>
      </c>
      <c r="B224" s="75">
        <f>'[8]Margen Ex-Post'!X238</f>
        <v>8.1934922645159531</v>
      </c>
      <c r="C224" s="75">
        <f t="shared" si="2"/>
        <v>7.6978109766850737</v>
      </c>
      <c r="D224" s="76"/>
      <c r="L224" s="76"/>
    </row>
    <row r="225" spans="1:12" x14ac:dyDescent="0.3">
      <c r="A225" s="74">
        <v>40360</v>
      </c>
      <c r="B225" s="75">
        <f>'[8]Margen Ex-Post'!X239</f>
        <v>8.1100373512050279</v>
      </c>
      <c r="C225" s="75">
        <f t="shared" si="2"/>
        <v>7.6992701899430545</v>
      </c>
      <c r="L225" s="76"/>
    </row>
    <row r="226" spans="1:12" x14ac:dyDescent="0.3">
      <c r="A226" s="74">
        <v>40391</v>
      </c>
      <c r="B226" s="75">
        <f>'[8]Margen Ex-Post'!X240</f>
        <v>7.9574836119591943</v>
      </c>
      <c r="C226" s="75">
        <f t="shared" si="2"/>
        <v>7.6965268479637245</v>
      </c>
      <c r="L226" s="76"/>
    </row>
    <row r="227" spans="1:12" x14ac:dyDescent="0.3">
      <c r="A227" s="74">
        <v>40422</v>
      </c>
      <c r="B227" s="75">
        <f>'[8]Margen Ex-Post'!X241</f>
        <v>7.7525201058221569</v>
      </c>
      <c r="C227" s="75">
        <f t="shared" si="2"/>
        <v>7.6901558018636402</v>
      </c>
      <c r="L227" s="76"/>
    </row>
    <row r="228" spans="1:12" x14ac:dyDescent="0.3">
      <c r="A228" s="74">
        <v>40452</v>
      </c>
      <c r="B228" s="75">
        <f>'[8]Margen Ex-Post'!X242</f>
        <v>7.6526370391383143</v>
      </c>
      <c r="C228" s="75">
        <f t="shared" si="2"/>
        <v>7.6820846088413246</v>
      </c>
      <c r="L228" s="76"/>
    </row>
    <row r="229" spans="1:12" x14ac:dyDescent="0.3">
      <c r="A229" s="74">
        <v>40483</v>
      </c>
      <c r="B229" s="75">
        <f>'[8]Margen Ex-Post'!X243</f>
        <v>7.3394098749373295</v>
      </c>
      <c r="C229" s="75">
        <f t="shared" si="2"/>
        <v>7.6703292830682575</v>
      </c>
      <c r="L229" s="76"/>
    </row>
    <row r="230" spans="1:12" x14ac:dyDescent="0.3">
      <c r="A230" s="74">
        <v>40513</v>
      </c>
      <c r="B230" s="75">
        <f>'[8]Margen Ex-Post'!X244</f>
        <v>7.2435786272323828</v>
      </c>
      <c r="C230" s="75">
        <f t="shared" si="2"/>
        <v>7.6593754974800969</v>
      </c>
      <c r="L230" s="76"/>
    </row>
    <row r="231" spans="1:12" x14ac:dyDescent="0.3">
      <c r="A231" s="74">
        <v>40544</v>
      </c>
      <c r="B231" s="75">
        <f>'[8]Margen Ex-Post'!X245</f>
        <v>7.3682458454510744</v>
      </c>
      <c r="C231" s="75">
        <f t="shared" si="2"/>
        <v>7.6491345754639797</v>
      </c>
      <c r="L231" s="76"/>
    </row>
    <row r="232" spans="1:12" x14ac:dyDescent="0.3">
      <c r="A232" s="74">
        <v>40575</v>
      </c>
      <c r="B232" s="75">
        <f>'[8]Margen Ex-Post'!X246</f>
        <v>7.2672568898025318</v>
      </c>
      <c r="C232" s="75">
        <f t="shared" si="2"/>
        <v>7.6386605244827441</v>
      </c>
      <c r="L232" s="76"/>
    </row>
    <row r="233" spans="1:12" x14ac:dyDescent="0.3">
      <c r="A233" s="74">
        <v>40603</v>
      </c>
      <c r="B233" s="75">
        <f>'[8]Margen Ex-Post'!X247</f>
        <v>7.217287507084345</v>
      </c>
      <c r="C233" s="75">
        <f t="shared" si="2"/>
        <v>7.6251638301065094</v>
      </c>
      <c r="L233" s="76"/>
    </row>
    <row r="234" spans="1:12" x14ac:dyDescent="0.3">
      <c r="A234" s="74">
        <v>40634</v>
      </c>
      <c r="B234" s="75">
        <f>'[8]Margen Ex-Post'!X248</f>
        <v>7.1046624684924922</v>
      </c>
      <c r="C234" s="75">
        <f t="shared" si="2"/>
        <v>7.6172180154134175</v>
      </c>
      <c r="L234" s="76"/>
    </row>
    <row r="235" spans="1:12" x14ac:dyDescent="0.3">
      <c r="A235" s="74">
        <v>40664</v>
      </c>
      <c r="B235" s="75">
        <f>'[8]Margen Ex-Post'!X249</f>
        <v>6.9657888015772897</v>
      </c>
      <c r="C235" s="75">
        <f t="shared" si="2"/>
        <v>7.6087578491770289</v>
      </c>
      <c r="L235" s="76"/>
    </row>
    <row r="236" spans="1:12" x14ac:dyDescent="0.3">
      <c r="A236" s="74">
        <v>40695</v>
      </c>
      <c r="B236" s="75">
        <f>'[8]Margen Ex-Post'!X250</f>
        <v>6.9446817639952503</v>
      </c>
      <c r="C236" s="75">
        <f t="shared" si="2"/>
        <v>7.6018702254401651</v>
      </c>
      <c r="L236" s="76"/>
    </row>
    <row r="237" spans="1:12" x14ac:dyDescent="0.3">
      <c r="A237" s="74">
        <v>40725</v>
      </c>
      <c r="B237" s="75">
        <f>'[8]Margen Ex-Post'!X251</f>
        <v>6.9151455337793815</v>
      </c>
      <c r="C237" s="75">
        <f t="shared" si="2"/>
        <v>7.5976506770092112</v>
      </c>
      <c r="L237" s="76"/>
    </row>
    <row r="238" spans="1:12" x14ac:dyDescent="0.3">
      <c r="A238" s="74">
        <v>40756</v>
      </c>
      <c r="B238" s="75">
        <f>'[8]Margen Ex-Post'!X252</f>
        <v>6.9300827403500822</v>
      </c>
      <c r="C238" s="75">
        <f t="shared" si="2"/>
        <v>7.5951098650559201</v>
      </c>
      <c r="L238" s="76"/>
    </row>
    <row r="239" spans="1:12" x14ac:dyDescent="0.3">
      <c r="A239" s="74">
        <v>40787</v>
      </c>
      <c r="B239" s="75">
        <f>'[8]Margen Ex-Post'!X253</f>
        <v>6.8657242676166099</v>
      </c>
      <c r="C239" s="75">
        <f t="shared" si="2"/>
        <v>7.5957842680515375</v>
      </c>
      <c r="L239" s="76"/>
    </row>
    <row r="240" spans="1:12" x14ac:dyDescent="0.3">
      <c r="A240" s="74">
        <v>40817</v>
      </c>
      <c r="B240" s="75">
        <f>'[8]Margen Ex-Post'!X254</f>
        <v>6.8868802862142857</v>
      </c>
      <c r="C240" s="75">
        <f t="shared" si="2"/>
        <v>7.5962831503051156</v>
      </c>
      <c r="L240" s="76"/>
    </row>
    <row r="241" spans="1:12" x14ac:dyDescent="0.3">
      <c r="A241" s="74">
        <v>40848</v>
      </c>
      <c r="B241" s="75">
        <f>'[8]Margen Ex-Post'!X255</f>
        <v>6.7995470232249229</v>
      </c>
      <c r="C241" s="75">
        <f t="shared" si="2"/>
        <v>7.5980366097884948</v>
      </c>
      <c r="L241" s="76"/>
    </row>
    <row r="242" spans="1:12" x14ac:dyDescent="0.3">
      <c r="A242" s="74">
        <v>40878</v>
      </c>
      <c r="B242" s="75">
        <f>'[8]Margen Ex-Post'!X256</f>
        <v>6.8133109747868339</v>
      </c>
      <c r="C242" s="75">
        <f t="shared" si="2"/>
        <v>7.6019283896814089</v>
      </c>
      <c r="L242" s="76"/>
    </row>
    <row r="243" spans="1:12" x14ac:dyDescent="0.3">
      <c r="A243" s="74">
        <v>40909</v>
      </c>
      <c r="B243" s="75">
        <f>'[8]Margen Ex-Post'!X257</f>
        <v>7.0007786000450185</v>
      </c>
      <c r="C243" s="75">
        <f t="shared" si="2"/>
        <v>7.607051875016074</v>
      </c>
      <c r="L243" s="76"/>
    </row>
    <row r="244" spans="1:12" x14ac:dyDescent="0.3">
      <c r="A244" s="74">
        <v>40940</v>
      </c>
      <c r="B244" s="75">
        <f>'[8]Margen Ex-Post'!X258</f>
        <v>7.0524106311388444</v>
      </c>
      <c r="C244" s="75">
        <f t="shared" si="2"/>
        <v>7.6128137606033448</v>
      </c>
      <c r="L244" s="76"/>
    </row>
    <row r="245" spans="1:12" x14ac:dyDescent="0.3">
      <c r="A245" s="74">
        <v>40969</v>
      </c>
      <c r="B245" s="75">
        <f>'[8]Margen Ex-Post'!X259</f>
        <v>7.0393245558688546</v>
      </c>
      <c r="C245" s="75">
        <f t="shared" si="2"/>
        <v>7.6205484672524486</v>
      </c>
      <c r="L245" s="76"/>
    </row>
    <row r="246" spans="1:12" x14ac:dyDescent="0.3">
      <c r="A246" s="74">
        <v>41000</v>
      </c>
      <c r="B246" s="75">
        <f>'[8]Margen Ex-Post'!X260</f>
        <v>7.053495813892642</v>
      </c>
      <c r="C246" s="75">
        <f t="shared" si="2"/>
        <v>7.6269206741728386</v>
      </c>
      <c r="L246" s="76"/>
    </row>
    <row r="247" spans="1:12" x14ac:dyDescent="0.3">
      <c r="A247" s="74">
        <v>41030</v>
      </c>
      <c r="B247" s="75">
        <f>'[8]Margen Ex-Post'!X261</f>
        <v>7.0418307958306139</v>
      </c>
      <c r="C247" s="75">
        <f t="shared" si="2"/>
        <v>7.6376802188191153</v>
      </c>
      <c r="L247" s="76"/>
    </row>
    <row r="248" spans="1:12" x14ac:dyDescent="0.3">
      <c r="A248" s="74">
        <v>41061</v>
      </c>
      <c r="B248" s="75">
        <f>'[8]Margen Ex-Post'!X262</f>
        <v>7.1137412335565582</v>
      </c>
      <c r="C248" s="75">
        <f t="shared" si="2"/>
        <v>7.6457347527405659</v>
      </c>
      <c r="L248" s="76"/>
    </row>
    <row r="249" spans="1:12" x14ac:dyDescent="0.3">
      <c r="A249" s="74">
        <v>41091</v>
      </c>
      <c r="B249" s="75">
        <f>'[8]Margen Ex-Post'!X263</f>
        <v>7.1523334470655273</v>
      </c>
      <c r="C249" s="75">
        <f t="shared" si="2"/>
        <v>7.6550448304211773</v>
      </c>
      <c r="L249" s="76"/>
    </row>
    <row r="250" spans="1:12" x14ac:dyDescent="0.3">
      <c r="A250" s="74">
        <v>41122</v>
      </c>
      <c r="B250" s="75">
        <f>'[8]Margen Ex-Post'!X264</f>
        <v>7.1972787802810512</v>
      </c>
      <c r="C250" s="75">
        <f t="shared" si="2"/>
        <v>7.6637700279432988</v>
      </c>
      <c r="L250" s="76"/>
    </row>
    <row r="251" spans="1:12" x14ac:dyDescent="0.3">
      <c r="A251" s="74">
        <v>41153</v>
      </c>
      <c r="B251" s="75">
        <f>'[8]Margen Ex-Post'!X265</f>
        <v>7.2685501280009097</v>
      </c>
      <c r="C251" s="75">
        <f t="shared" si="2"/>
        <v>7.6769810706958985</v>
      </c>
      <c r="L251" s="76"/>
    </row>
    <row r="252" spans="1:12" x14ac:dyDescent="0.3">
      <c r="A252" s="74">
        <v>41183</v>
      </c>
      <c r="B252" s="75">
        <f>'[8]Margen Ex-Post'!X266</f>
        <v>7.2799161671815078</v>
      </c>
      <c r="C252" s="75">
        <f t="shared" si="2"/>
        <v>7.6877726265989788</v>
      </c>
      <c r="L252" s="76"/>
    </row>
    <row r="253" spans="1:12" x14ac:dyDescent="0.3">
      <c r="A253" s="74">
        <v>41214</v>
      </c>
      <c r="B253" s="75">
        <f>'[8]Margen Ex-Post'!X267</f>
        <v>7.0920145502347971</v>
      </c>
      <c r="C253" s="75">
        <f t="shared" si="2"/>
        <v>7.6948177141465957</v>
      </c>
      <c r="L253" s="76"/>
    </row>
    <row r="254" spans="1:12" x14ac:dyDescent="0.3">
      <c r="A254" s="74">
        <v>41244</v>
      </c>
      <c r="B254" s="75">
        <f>'[8]Margen Ex-Post'!X268</f>
        <v>7.0163952221955181</v>
      </c>
      <c r="C254" s="75">
        <f t="shared" ref="C254:C317" si="3">+AVERAGE(B195:B254)</f>
        <v>7.6990099585176903</v>
      </c>
      <c r="L254" s="76"/>
    </row>
    <row r="255" spans="1:12" x14ac:dyDescent="0.3">
      <c r="A255" s="74">
        <v>41275</v>
      </c>
      <c r="B255" s="75">
        <f>'[8]Margen Ex-Post'!X269</f>
        <v>7.1850416684298137</v>
      </c>
      <c r="C255" s="75">
        <f t="shared" si="3"/>
        <v>7.7004540625540887</v>
      </c>
      <c r="L255" s="76"/>
    </row>
    <row r="256" spans="1:12" x14ac:dyDescent="0.3">
      <c r="A256" s="74">
        <v>41306</v>
      </c>
      <c r="B256" s="75">
        <f>'[8]Margen Ex-Post'!X270</f>
        <v>7.239954005487319</v>
      </c>
      <c r="C256" s="75">
        <f t="shared" si="3"/>
        <v>7.6984701801823734</v>
      </c>
      <c r="L256" s="76"/>
    </row>
    <row r="257" spans="1:12" x14ac:dyDescent="0.3">
      <c r="A257" s="74">
        <v>41334</v>
      </c>
      <c r="B257" s="75">
        <f>'[8]Margen Ex-Post'!X271</f>
        <v>7.2740066012146869</v>
      </c>
      <c r="C257" s="75">
        <f t="shared" si="3"/>
        <v>7.6964423017561918</v>
      </c>
      <c r="L257" s="76"/>
    </row>
    <row r="258" spans="1:12" x14ac:dyDescent="0.3">
      <c r="A258" s="74">
        <v>41365</v>
      </c>
      <c r="B258" s="75">
        <f>'[8]Margen Ex-Post'!X272</f>
        <v>7.3116940398453236</v>
      </c>
      <c r="C258" s="75">
        <f t="shared" si="3"/>
        <v>7.6920225624886722</v>
      </c>
      <c r="L258" s="76"/>
    </row>
    <row r="259" spans="1:12" x14ac:dyDescent="0.3">
      <c r="A259" s="74">
        <v>41395</v>
      </c>
      <c r="B259" s="75">
        <f>'[8]Margen Ex-Post'!X273</f>
        <v>7.3067968318934087</v>
      </c>
      <c r="C259" s="75">
        <f t="shared" si="3"/>
        <v>7.6872558628288576</v>
      </c>
      <c r="L259" s="76"/>
    </row>
    <row r="260" spans="1:12" x14ac:dyDescent="0.3">
      <c r="A260" s="74">
        <v>41426</v>
      </c>
      <c r="B260" s="75">
        <f>'[8]Margen Ex-Post'!X274</f>
        <v>7.1630568084553028</v>
      </c>
      <c r="C260" s="75">
        <f t="shared" si="3"/>
        <v>7.6795138928909008</v>
      </c>
      <c r="L260" s="76"/>
    </row>
    <row r="261" spans="1:12" x14ac:dyDescent="0.3">
      <c r="A261" s="74">
        <v>41456</v>
      </c>
      <c r="B261" s="75">
        <f>'[8]Margen Ex-Post'!X275</f>
        <v>7.2169269678435031</v>
      </c>
      <c r="C261" s="75">
        <f t="shared" si="3"/>
        <v>7.6718463803057171</v>
      </c>
      <c r="L261" s="76"/>
    </row>
    <row r="262" spans="1:12" x14ac:dyDescent="0.3">
      <c r="A262" s="74">
        <v>41487</v>
      </c>
      <c r="B262" s="75">
        <f>'[8]Margen Ex-Post'!X276</f>
        <v>7.183839224622635</v>
      </c>
      <c r="C262" s="75">
        <f t="shared" si="3"/>
        <v>7.6614728914635517</v>
      </c>
      <c r="L262" s="76"/>
    </row>
    <row r="263" spans="1:12" x14ac:dyDescent="0.3">
      <c r="A263" s="74">
        <v>41518</v>
      </c>
      <c r="B263" s="75">
        <f>'[8]Margen Ex-Post'!X277</f>
        <v>7.1300642268540502</v>
      </c>
      <c r="C263" s="75">
        <f t="shared" si="3"/>
        <v>7.6494496910515162</v>
      </c>
      <c r="L263" s="76"/>
    </row>
    <row r="264" spans="1:12" x14ac:dyDescent="0.3">
      <c r="A264" s="74">
        <v>41548</v>
      </c>
      <c r="B264" s="75">
        <f>'[8]Margen Ex-Post'!X278</f>
        <v>7.1748465299848307</v>
      </c>
      <c r="C264" s="75">
        <f t="shared" si="3"/>
        <v>7.638477081587796</v>
      </c>
      <c r="L264" s="76"/>
    </row>
    <row r="265" spans="1:12" x14ac:dyDescent="0.3">
      <c r="A265" s="74">
        <v>41579</v>
      </c>
      <c r="B265" s="75">
        <f>'[8]Margen Ex-Post'!X279</f>
        <v>7.1016005366905883</v>
      </c>
      <c r="C265" s="75">
        <f t="shared" si="3"/>
        <v>7.6268603128032275</v>
      </c>
      <c r="L265" s="76"/>
    </row>
    <row r="266" spans="1:12" x14ac:dyDescent="0.3">
      <c r="A266" s="74">
        <v>41609</v>
      </c>
      <c r="B266" s="75">
        <f>'[8]Margen Ex-Post'!X280</f>
        <v>7.0472346124120033</v>
      </c>
      <c r="C266" s="75">
        <f t="shared" si="3"/>
        <v>7.6118680173165592</v>
      </c>
      <c r="L266" s="76"/>
    </row>
    <row r="267" spans="1:12" x14ac:dyDescent="0.3">
      <c r="A267" s="74">
        <v>41640</v>
      </c>
      <c r="B267" s="75">
        <f>'[8]Margen Ex-Post'!X281</f>
        <v>7.0931919767015223</v>
      </c>
      <c r="C267" s="75">
        <f t="shared" si="3"/>
        <v>7.5914997782958373</v>
      </c>
      <c r="L267" s="76"/>
    </row>
    <row r="268" spans="1:12" x14ac:dyDescent="0.3">
      <c r="A268" s="74">
        <v>41671</v>
      </c>
      <c r="B268" s="75">
        <f>'[8]Margen Ex-Post'!X282</f>
        <v>7.119093998779868</v>
      </c>
      <c r="C268" s="75">
        <f t="shared" si="3"/>
        <v>7.5683891125550966</v>
      </c>
      <c r="L268" s="76"/>
    </row>
    <row r="269" spans="1:12" x14ac:dyDescent="0.3">
      <c r="A269" s="74">
        <v>41699</v>
      </c>
      <c r="B269" s="75">
        <f>'[8]Margen Ex-Post'!X283</f>
        <v>7.0601519685560312</v>
      </c>
      <c r="C269" s="75">
        <f t="shared" si="3"/>
        <v>7.5426861111241807</v>
      </c>
      <c r="L269" s="76"/>
    </row>
    <row r="270" spans="1:12" x14ac:dyDescent="0.3">
      <c r="A270" s="74">
        <v>41730</v>
      </c>
      <c r="B270" s="75">
        <f>'[8]Margen Ex-Post'!X284</f>
        <v>7.0132817579521287</v>
      </c>
      <c r="C270" s="75">
        <f t="shared" si="3"/>
        <v>7.5152646931899794</v>
      </c>
      <c r="L270" s="76"/>
    </row>
    <row r="271" spans="1:12" x14ac:dyDescent="0.3">
      <c r="A271" s="74">
        <v>41760</v>
      </c>
      <c r="B271" s="75">
        <f>'[8]Margen Ex-Post'!X285</f>
        <v>6.9014143307809164</v>
      </c>
      <c r="C271" s="75">
        <f t="shared" si="3"/>
        <v>7.4891368265778135</v>
      </c>
      <c r="L271" s="76"/>
    </row>
    <row r="272" spans="1:12" x14ac:dyDescent="0.3">
      <c r="A272" s="74">
        <v>41791</v>
      </c>
      <c r="B272" s="75">
        <f>'[8]Margen Ex-Post'!X286</f>
        <v>6.8113461348204734</v>
      </c>
      <c r="C272" s="75">
        <f t="shared" si="3"/>
        <v>7.4588269671412037</v>
      </c>
      <c r="L272" s="76"/>
    </row>
    <row r="273" spans="1:3" x14ac:dyDescent="0.3">
      <c r="A273" s="74">
        <v>41821</v>
      </c>
      <c r="B273" s="75">
        <f>'[8]Margen Ex-Post'!X287</f>
        <v>6.8450498038107277</v>
      </c>
      <c r="C273" s="75">
        <f t="shared" si="3"/>
        <v>7.4275571922671473</v>
      </c>
    </row>
    <row r="274" spans="1:3" x14ac:dyDescent="0.3">
      <c r="A274" s="74">
        <v>41852</v>
      </c>
      <c r="B274" s="75">
        <f>'[8]Margen Ex-Post'!X288</f>
        <v>6.8480477431761475</v>
      </c>
      <c r="C274" s="75">
        <f t="shared" si="3"/>
        <v>7.3933575279474946</v>
      </c>
    </row>
    <row r="275" spans="1:3" x14ac:dyDescent="0.3">
      <c r="A275" s="74">
        <v>41883</v>
      </c>
      <c r="B275" s="75">
        <f>'[8]Margen Ex-Post'!X289</f>
        <v>6.8114255928676926</v>
      </c>
      <c r="C275" s="75">
        <f t="shared" si="3"/>
        <v>7.3588797480397954</v>
      </c>
    </row>
    <row r="276" spans="1:3" x14ac:dyDescent="0.3">
      <c r="A276" s="74">
        <v>41913</v>
      </c>
      <c r="B276" s="75">
        <f>'[8]Margen Ex-Post'!X290</f>
        <v>6.8065717035513345</v>
      </c>
      <c r="C276" s="75">
        <f t="shared" si="3"/>
        <v>7.3234902458872995</v>
      </c>
    </row>
    <row r="277" spans="1:3" x14ac:dyDescent="0.3">
      <c r="A277" s="74">
        <v>41944</v>
      </c>
      <c r="B277" s="75">
        <f>'[8]Margen Ex-Post'!X291</f>
        <v>6.694274907801991</v>
      </c>
      <c r="C277" s="75">
        <f t="shared" si="3"/>
        <v>7.2885447343464129</v>
      </c>
    </row>
    <row r="278" spans="1:3" x14ac:dyDescent="0.3">
      <c r="A278" s="74">
        <v>41974</v>
      </c>
      <c r="B278" s="75">
        <f>'[8]Margen Ex-Post'!X292</f>
        <v>6.5949630187015584</v>
      </c>
      <c r="C278" s="75">
        <f t="shared" si="3"/>
        <v>7.2557890479322991</v>
      </c>
    </row>
    <row r="279" spans="1:3" x14ac:dyDescent="0.3">
      <c r="A279" s="74">
        <v>42005</v>
      </c>
      <c r="B279" s="75">
        <f>'[8]Margen Ex-Post'!X293</f>
        <v>6.6025463481491373</v>
      </c>
      <c r="C279" s="75">
        <f t="shared" si="3"/>
        <v>7.2209781029456135</v>
      </c>
    </row>
    <row r="280" spans="1:3" x14ac:dyDescent="0.3">
      <c r="A280" s="74">
        <v>42036</v>
      </c>
      <c r="B280" s="75">
        <f>'[8]Margen Ex-Post'!X294</f>
        <v>6.5852008888398155</v>
      </c>
      <c r="C280" s="75">
        <f t="shared" si="3"/>
        <v>7.1861256615878411</v>
      </c>
    </row>
    <row r="281" spans="1:3" x14ac:dyDescent="0.3">
      <c r="A281" s="74">
        <v>42064</v>
      </c>
      <c r="B281" s="75">
        <f>'[8]Margen Ex-Post'!X295</f>
        <v>6.5982304837188046</v>
      </c>
      <c r="C281" s="75">
        <f t="shared" si="3"/>
        <v>7.152498203193395</v>
      </c>
    </row>
    <row r="282" spans="1:3" x14ac:dyDescent="0.3">
      <c r="A282" s="74">
        <v>42095</v>
      </c>
      <c r="B282" s="75">
        <f>'[8]Margen Ex-Post'!X296</f>
        <v>6.6516908701368127</v>
      </c>
      <c r="C282" s="75">
        <f t="shared" si="3"/>
        <v>7.1210765451563729</v>
      </c>
    </row>
    <row r="283" spans="1:3" x14ac:dyDescent="0.3">
      <c r="A283" s="74">
        <v>42125</v>
      </c>
      <c r="B283" s="75">
        <f>'[8]Margen Ex-Post'!X297</f>
        <v>6.5581890839129944</v>
      </c>
      <c r="C283" s="75">
        <f t="shared" si="3"/>
        <v>7.0927595928078153</v>
      </c>
    </row>
    <row r="284" spans="1:3" x14ac:dyDescent="0.3">
      <c r="A284" s="74">
        <v>42156</v>
      </c>
      <c r="B284" s="75">
        <f>'[8]Margen Ex-Post'!X298</f>
        <v>6.5073587355410325</v>
      </c>
      <c r="C284" s="75">
        <f t="shared" si="3"/>
        <v>7.0646573673248989</v>
      </c>
    </row>
    <row r="285" spans="1:3" s="78" customFormat="1" x14ac:dyDescent="0.3">
      <c r="A285" s="74">
        <v>42186</v>
      </c>
      <c r="B285" s="75">
        <f>'[8]Margen Ex-Post'!X299</f>
        <v>6.4936766282798981</v>
      </c>
      <c r="C285" s="75">
        <f t="shared" si="3"/>
        <v>7.0377180219428146</v>
      </c>
    </row>
    <row r="286" spans="1:3" x14ac:dyDescent="0.3">
      <c r="A286" s="74">
        <v>42217</v>
      </c>
      <c r="B286" s="75">
        <f>'[8]Margen Ex-Post'!X300</f>
        <v>6.4251413868868381</v>
      </c>
      <c r="C286" s="75">
        <f t="shared" si="3"/>
        <v>7.0121789848582754</v>
      </c>
    </row>
    <row r="287" spans="1:3" x14ac:dyDescent="0.3">
      <c r="A287" s="74">
        <v>42248</v>
      </c>
      <c r="B287" s="75">
        <f>'[8]Margen Ex-Post'!X301</f>
        <v>6.470371736480713</v>
      </c>
      <c r="C287" s="75">
        <f t="shared" si="3"/>
        <v>6.9908098453692507</v>
      </c>
    </row>
    <row r="288" spans="1:3" x14ac:dyDescent="0.3">
      <c r="A288" s="74">
        <v>42278</v>
      </c>
      <c r="B288" s="75">
        <f>'[8]Margen Ex-Post'!X302</f>
        <v>6.5309625517767129</v>
      </c>
      <c r="C288" s="75">
        <f t="shared" si="3"/>
        <v>6.9721152705798906</v>
      </c>
    </row>
    <row r="289" spans="1:3" x14ac:dyDescent="0.3">
      <c r="A289" s="74">
        <v>42309</v>
      </c>
      <c r="B289" s="75">
        <f>'[8]Margen Ex-Post'!X303</f>
        <v>6.4716879086822621</v>
      </c>
      <c r="C289" s="75">
        <f t="shared" si="3"/>
        <v>6.9576532378089722</v>
      </c>
    </row>
    <row r="290" spans="1:3" x14ac:dyDescent="0.3">
      <c r="A290" s="74">
        <v>42339</v>
      </c>
      <c r="B290" s="75">
        <f>'[8]Margen Ex-Post'!X304</f>
        <v>6.4798944690801905</v>
      </c>
      <c r="C290" s="75">
        <f t="shared" si="3"/>
        <v>6.944925168506435</v>
      </c>
    </row>
    <row r="291" spans="1:3" x14ac:dyDescent="0.3">
      <c r="A291" s="74">
        <v>42370</v>
      </c>
      <c r="B291" s="75">
        <f>'[8]Margen Ex-Post'!X305</f>
        <v>6.5510069703752656</v>
      </c>
      <c r="C291" s="75">
        <f t="shared" si="3"/>
        <v>6.9313045205885064</v>
      </c>
    </row>
    <row r="292" spans="1:3" x14ac:dyDescent="0.3">
      <c r="A292" s="74">
        <v>42401</v>
      </c>
      <c r="B292" s="75">
        <f>'[8]Margen Ex-Post'!X306</f>
        <v>6.5814210793202852</v>
      </c>
      <c r="C292" s="75">
        <f t="shared" si="3"/>
        <v>6.9198739237471356</v>
      </c>
    </row>
    <row r="293" spans="1:3" x14ac:dyDescent="0.3">
      <c r="A293" s="74">
        <v>42430</v>
      </c>
      <c r="B293" s="75">
        <f>'[8]Margen Ex-Post'!X307</f>
        <v>6.6000651642283703</v>
      </c>
      <c r="C293" s="75">
        <f t="shared" si="3"/>
        <v>6.9095868846995359</v>
      </c>
    </row>
    <row r="294" spans="1:3" x14ac:dyDescent="0.3">
      <c r="A294" s="74">
        <v>42461</v>
      </c>
      <c r="B294" s="75">
        <f>'[8]Margen Ex-Post'!X308</f>
        <v>6.6513939242985911</v>
      </c>
      <c r="C294" s="75">
        <f t="shared" si="3"/>
        <v>6.9020324089629703</v>
      </c>
    </row>
    <row r="295" spans="1:3" x14ac:dyDescent="0.3">
      <c r="A295" s="74">
        <v>42491</v>
      </c>
      <c r="B295" s="75">
        <f>'[8]Margen Ex-Post'!X309</f>
        <v>6.6159004601259692</v>
      </c>
      <c r="C295" s="75">
        <f t="shared" si="3"/>
        <v>6.8962009366054478</v>
      </c>
    </row>
    <row r="296" spans="1:3" x14ac:dyDescent="0.3">
      <c r="A296" s="74">
        <v>42522</v>
      </c>
      <c r="B296" s="75">
        <f>'[8]Margen Ex-Post'!X310</f>
        <v>6.5146011902698406</v>
      </c>
      <c r="C296" s="75">
        <f t="shared" si="3"/>
        <v>6.889032927043357</v>
      </c>
    </row>
    <row r="297" spans="1:3" x14ac:dyDescent="0.3">
      <c r="A297" s="74">
        <v>42552</v>
      </c>
      <c r="B297" s="75">
        <f>'[8]Margen Ex-Post'!X311</f>
        <v>6.4479829823612089</v>
      </c>
      <c r="C297" s="75">
        <f t="shared" si="3"/>
        <v>6.8812468845197206</v>
      </c>
    </row>
    <row r="298" spans="1:3" x14ac:dyDescent="0.3">
      <c r="A298" s="74">
        <v>42583</v>
      </c>
      <c r="B298" s="75">
        <f>'[8]Margen Ex-Post'!X312</f>
        <v>6.4643935202469276</v>
      </c>
      <c r="C298" s="75">
        <f t="shared" si="3"/>
        <v>6.8734853975180012</v>
      </c>
    </row>
    <row r="299" spans="1:3" x14ac:dyDescent="0.3">
      <c r="A299" s="74">
        <v>42614</v>
      </c>
      <c r="B299" s="75">
        <f>'[8]Margen Ex-Post'!X313</f>
        <v>6.4754834019932526</v>
      </c>
      <c r="C299" s="75">
        <f t="shared" si="3"/>
        <v>6.8669813830909447</v>
      </c>
    </row>
    <row r="300" spans="1:3" x14ac:dyDescent="0.3">
      <c r="A300" s="74">
        <v>42644</v>
      </c>
      <c r="B300" s="75">
        <f>'[8]Margen Ex-Post'!X314</f>
        <v>6.4289069873346607</v>
      </c>
      <c r="C300" s="75">
        <f t="shared" si="3"/>
        <v>6.8593484947762846</v>
      </c>
    </row>
    <row r="301" spans="1:3" x14ac:dyDescent="0.3">
      <c r="A301" s="74">
        <v>42675</v>
      </c>
      <c r="B301" s="75">
        <f>'[8]Margen Ex-Post'!X315</f>
        <v>6.4235715915783196</v>
      </c>
      <c r="C301" s="75">
        <f t="shared" si="3"/>
        <v>6.8530822375821758</v>
      </c>
    </row>
    <row r="302" spans="1:3" x14ac:dyDescent="0.3">
      <c r="A302" s="74">
        <v>42705</v>
      </c>
      <c r="B302" s="75">
        <f>'[8]Margen Ex-Post'!X316</f>
        <v>6.3567453720987173</v>
      </c>
      <c r="C302" s="75">
        <f t="shared" si="3"/>
        <v>6.8454728108707066</v>
      </c>
    </row>
    <row r="303" spans="1:3" x14ac:dyDescent="0.3">
      <c r="A303" s="74">
        <v>42736</v>
      </c>
      <c r="B303" s="75">
        <f>'[8]Margen Ex-Post'!X317</f>
        <v>6.5557020485492394</v>
      </c>
      <c r="C303" s="75">
        <f t="shared" si="3"/>
        <v>6.8380548683457754</v>
      </c>
    </row>
    <row r="304" spans="1:3" x14ac:dyDescent="0.3">
      <c r="A304" s="74">
        <v>42767</v>
      </c>
      <c r="B304" s="75">
        <f>'[8]Margen Ex-Post'!X318</f>
        <v>6.5221698738304204</v>
      </c>
      <c r="C304" s="75">
        <f t="shared" si="3"/>
        <v>6.8292175223906346</v>
      </c>
    </row>
    <row r="305" spans="1:3" x14ac:dyDescent="0.3">
      <c r="A305" s="74">
        <v>42795</v>
      </c>
      <c r="B305" s="75">
        <f>'[8]Margen Ex-Post'!X319</f>
        <v>6.6093669293857857</v>
      </c>
      <c r="C305" s="75">
        <f t="shared" si="3"/>
        <v>6.8220515619492508</v>
      </c>
    </row>
    <row r="306" spans="1:3" x14ac:dyDescent="0.3">
      <c r="A306" s="74">
        <v>42826</v>
      </c>
      <c r="B306" s="75">
        <f>'[8]Margen Ex-Post'!X320</f>
        <v>6.6357999473246014</v>
      </c>
      <c r="C306" s="75">
        <f t="shared" si="3"/>
        <v>6.8150899641731151</v>
      </c>
    </row>
    <row r="307" spans="1:3" x14ac:dyDescent="0.3">
      <c r="A307" s="74">
        <v>42856</v>
      </c>
      <c r="B307" s="75">
        <f>'[8]Margen Ex-Post'!X321</f>
        <v>6.722520895383802</v>
      </c>
      <c r="C307" s="75">
        <f t="shared" si="3"/>
        <v>6.809768132499002</v>
      </c>
    </row>
    <row r="308" spans="1:3" x14ac:dyDescent="0.3">
      <c r="A308" s="74">
        <v>42887</v>
      </c>
      <c r="B308" s="75">
        <f>'[8]Margen Ex-Post'!X322</f>
        <v>6.733838751723451</v>
      </c>
      <c r="C308" s="75">
        <f t="shared" si="3"/>
        <v>6.8034364244684502</v>
      </c>
    </row>
    <row r="309" spans="1:3" x14ac:dyDescent="0.3">
      <c r="A309" s="74">
        <v>42917</v>
      </c>
      <c r="B309" s="75">
        <f>'[8]Margen Ex-Post'!X323</f>
        <v>6.8345681428125147</v>
      </c>
      <c r="C309" s="75">
        <f t="shared" si="3"/>
        <v>6.7981403360642334</v>
      </c>
    </row>
    <row r="310" spans="1:3" x14ac:dyDescent="0.3">
      <c r="A310" s="74">
        <v>42948</v>
      </c>
      <c r="B310" s="75">
        <f>'[8]Margen Ex-Post'!X324</f>
        <v>6.9000367431322136</v>
      </c>
      <c r="C310" s="75">
        <f t="shared" si="3"/>
        <v>6.793186302111752</v>
      </c>
    </row>
    <row r="311" spans="1:3" x14ac:dyDescent="0.3">
      <c r="A311" s="74">
        <v>42979</v>
      </c>
      <c r="B311" s="75">
        <f>'[8]Margen Ex-Post'!X325</f>
        <v>6.8642952331932596</v>
      </c>
      <c r="C311" s="75">
        <f t="shared" si="3"/>
        <v>6.7864487205316246</v>
      </c>
    </row>
    <row r="312" spans="1:3" x14ac:dyDescent="0.3">
      <c r="A312" s="74">
        <v>43009</v>
      </c>
      <c r="B312" s="75">
        <f>'[8]Margen Ex-Post'!X326</f>
        <v>6.9515936616990484</v>
      </c>
      <c r="C312" s="75">
        <f t="shared" si="3"/>
        <v>6.7809766787735848</v>
      </c>
    </row>
    <row r="313" spans="1:3" x14ac:dyDescent="0.3">
      <c r="A313" s="74">
        <v>43040</v>
      </c>
      <c r="B313" s="75">
        <f>'[8]Margen Ex-Post'!X327</f>
        <v>6.9614815326020496</v>
      </c>
      <c r="C313" s="75">
        <f t="shared" si="3"/>
        <v>6.7788011284797047</v>
      </c>
    </row>
    <row r="314" spans="1:3" x14ac:dyDescent="0.3">
      <c r="A314" s="74">
        <v>43070</v>
      </c>
      <c r="B314" s="75">
        <f>'[8]Margen Ex-Post'!X328</f>
        <v>6.9448658470449729</v>
      </c>
      <c r="C314" s="75">
        <f t="shared" si="3"/>
        <v>6.7776089722271955</v>
      </c>
    </row>
    <row r="315" spans="1:3" x14ac:dyDescent="0.3">
      <c r="A315" s="74">
        <v>43101</v>
      </c>
      <c r="B315" s="75">
        <f>'[8]Margen Ex-Post'!X329</f>
        <v>7.0935466097884108</v>
      </c>
      <c r="C315" s="75">
        <f t="shared" si="3"/>
        <v>6.7760840545831718</v>
      </c>
    </row>
    <row r="316" spans="1:3" x14ac:dyDescent="0.3">
      <c r="A316" s="74">
        <v>43132</v>
      </c>
      <c r="B316" s="75">
        <f>'[8]Margen Ex-Post'!X330</f>
        <v>7.07095398620688</v>
      </c>
      <c r="C316" s="75">
        <f t="shared" si="3"/>
        <v>6.7732673875951646</v>
      </c>
    </row>
    <row r="317" spans="1:3" x14ac:dyDescent="0.3">
      <c r="A317" s="74">
        <v>43160</v>
      </c>
      <c r="B317" s="75">
        <f>'[8]Margen Ex-Post'!X331</f>
        <v>7.027349728574162</v>
      </c>
      <c r="C317" s="75">
        <f t="shared" si="3"/>
        <v>6.769156439717821</v>
      </c>
    </row>
    <row r="318" spans="1:3" x14ac:dyDescent="0.3">
      <c r="A318" s="74">
        <v>43191</v>
      </c>
      <c r="B318" s="75">
        <f>'[8]Margen Ex-Post'!X332</f>
        <v>7.089765588325049</v>
      </c>
      <c r="C318" s="75">
        <f t="shared" ref="C318:C326" si="4">+AVERAGE(B259:B318)</f>
        <v>6.7654576321924838</v>
      </c>
    </row>
    <row r="319" spans="1:3" x14ac:dyDescent="0.3">
      <c r="A319" s="74">
        <v>43221</v>
      </c>
      <c r="B319" s="75">
        <f>'[8]Margen Ex-Post'!X333</f>
        <v>7.1160609967431778</v>
      </c>
      <c r="C319" s="75">
        <f t="shared" si="4"/>
        <v>6.7622787016066468</v>
      </c>
    </row>
    <row r="320" spans="1:3" x14ac:dyDescent="0.3">
      <c r="A320" s="74">
        <v>43252</v>
      </c>
      <c r="B320" s="75">
        <f>'[8]Margen Ex-Post'!X334</f>
        <v>7.0834589033006639</v>
      </c>
      <c r="C320" s="75">
        <f t="shared" si="4"/>
        <v>6.7609520698540697</v>
      </c>
    </row>
    <row r="321" spans="1:3" x14ac:dyDescent="0.3">
      <c r="A321" s="74">
        <v>43282</v>
      </c>
      <c r="B321" s="75">
        <f>'[8]Margen Ex-Post'!X335</f>
        <v>7.2150625280318215</v>
      </c>
      <c r="C321" s="75">
        <f t="shared" si="4"/>
        <v>6.7609209958572078</v>
      </c>
    </row>
    <row r="322" spans="1:3" x14ac:dyDescent="0.3">
      <c r="A322" s="74">
        <v>43313</v>
      </c>
      <c r="B322" s="75">
        <f>'[8]Margen Ex-Post'!X336</f>
        <v>7.2675616794392761</v>
      </c>
      <c r="C322" s="75">
        <f t="shared" si="4"/>
        <v>6.7623163701041529</v>
      </c>
    </row>
    <row r="323" spans="1:3" x14ac:dyDescent="0.3">
      <c r="A323" s="8">
        <v>43344</v>
      </c>
      <c r="B323" s="75">
        <f>'[8]Margen Ex-Post'!X337</f>
        <v>7.1536096912422771</v>
      </c>
      <c r="C323" s="75">
        <f t="shared" si="4"/>
        <v>6.7627087945106243</v>
      </c>
    </row>
    <row r="324" spans="1:3" x14ac:dyDescent="0.3">
      <c r="A324" s="8">
        <v>43374</v>
      </c>
      <c r="B324" s="75">
        <f>'[8]Margen Ex-Post'!X338</f>
        <v>7.1277763014528146</v>
      </c>
      <c r="C324" s="75">
        <f t="shared" si="4"/>
        <v>6.7619242907017565</v>
      </c>
    </row>
    <row r="325" spans="1:3" x14ac:dyDescent="0.3">
      <c r="A325" s="8">
        <v>43405</v>
      </c>
      <c r="B325" s="75">
        <f>'[8]Margen Ex-Post'!X339</f>
        <v>7.1113895724457405</v>
      </c>
      <c r="C325" s="75">
        <f t="shared" si="4"/>
        <v>6.762087441297675</v>
      </c>
    </row>
    <row r="326" spans="1:3" x14ac:dyDescent="0.3">
      <c r="A326" s="8">
        <v>43435</v>
      </c>
      <c r="B326" s="75">
        <f>'[8]Margen Ex-Post'!X340</f>
        <v>7.0961014534588163</v>
      </c>
      <c r="C326" s="75">
        <f t="shared" si="4"/>
        <v>6.7629018886484547</v>
      </c>
    </row>
    <row r="327" spans="1:3" x14ac:dyDescent="0.3">
      <c r="A327" s="8">
        <v>43466</v>
      </c>
      <c r="B327" s="75">
        <f>'[8]Margen Ex-Post'!X341</f>
        <v>7.2602047464618744</v>
      </c>
      <c r="C327" s="75">
        <f t="shared" ref="C327:C328" si="5">+AVERAGE(B268:B327)</f>
        <v>6.7656854348111271</v>
      </c>
    </row>
    <row r="328" spans="1:3" x14ac:dyDescent="0.3">
      <c r="A328" s="8">
        <v>43497</v>
      </c>
      <c r="B328" s="75">
        <f>'[8]Margen Ex-Post'!X342</f>
        <v>7.1856453692847122</v>
      </c>
      <c r="C328" s="75">
        <f t="shared" si="5"/>
        <v>6.7667946243195418</v>
      </c>
    </row>
    <row r="329" spans="1:3" x14ac:dyDescent="0.3">
      <c r="A329" s="8">
        <v>43525</v>
      </c>
      <c r="B329" s="75">
        <f>'[8]Margen Ex-Post'!X343</f>
        <v>7.0953747355692958</v>
      </c>
      <c r="C329" s="75">
        <f t="shared" ref="C329:C332" si="6">+AVERAGE(B270:B329)</f>
        <v>6.7673816704364294</v>
      </c>
    </row>
    <row r="330" spans="1:3" x14ac:dyDescent="0.3">
      <c r="A330" s="8">
        <v>43556</v>
      </c>
      <c r="B330" s="75">
        <f>'[8]Margen Ex-Post'!X344</f>
        <v>7.0722638911319473</v>
      </c>
      <c r="C330" s="75">
        <f t="shared" si="6"/>
        <v>6.7683647059894261</v>
      </c>
    </row>
    <row r="331" spans="1:3" x14ac:dyDescent="0.3">
      <c r="A331" s="8">
        <v>43586</v>
      </c>
      <c r="B331" s="75">
        <f>'[8]Margen Ex-Post'!X345</f>
        <v>7.1304969390186939</v>
      </c>
      <c r="C331" s="75">
        <f t="shared" si="6"/>
        <v>6.7721827494600566</v>
      </c>
    </row>
    <row r="332" spans="1:3" x14ac:dyDescent="0.3">
      <c r="A332" s="8">
        <v>43617</v>
      </c>
      <c r="B332" s="75">
        <f>'[8]Margen Ex-Post'!X346</f>
        <v>7.097992663849146</v>
      </c>
      <c r="C332" s="75">
        <f t="shared" si="6"/>
        <v>6.7769601916105335</v>
      </c>
    </row>
    <row r="333" spans="1:3" x14ac:dyDescent="0.3">
      <c r="A333" s="8">
        <v>43647</v>
      </c>
      <c r="B333" s="75">
        <f>'[8]Margen Ex-Post'!X347</f>
        <v>7.0677982855986032</v>
      </c>
      <c r="C333" s="75">
        <f t="shared" ref="C333:C334" si="7">+AVERAGE(B274:B333)</f>
        <v>6.7806726663069981</v>
      </c>
    </row>
    <row r="334" spans="1:3" x14ac:dyDescent="0.3">
      <c r="A334" s="8">
        <v>43678</v>
      </c>
      <c r="B334" s="75">
        <f>'[8]Margen Ex-Post'!X348</f>
        <v>7.0268804173316592</v>
      </c>
      <c r="C334" s="75">
        <f t="shared" si="7"/>
        <v>6.7836532108762562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3" tint="0.79998168889431442"/>
  </sheetPr>
  <dimension ref="A1:L335"/>
  <sheetViews>
    <sheetView view="pageBreakPreview" zoomScaleNormal="85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N33" sqref="N33"/>
    </sheetView>
  </sheetViews>
  <sheetFormatPr baseColWidth="10" defaultRowHeight="16.5" x14ac:dyDescent="0.3"/>
  <cols>
    <col min="1" max="3" width="18.7109375" style="22" customWidth="1"/>
    <col min="4" max="4" width="27.140625" style="22" customWidth="1"/>
    <col min="5" max="16384" width="11.42578125" style="22"/>
  </cols>
  <sheetData>
    <row r="1" spans="1:12" s="37" customFormat="1" ht="13.5" thickBot="1" x14ac:dyDescent="0.3"/>
    <row r="2" spans="1:12" ht="25.5" customHeight="1" thickBot="1" x14ac:dyDescent="0.35">
      <c r="A2" s="79" t="s">
        <v>5</v>
      </c>
      <c r="B2" s="72" t="s">
        <v>32</v>
      </c>
      <c r="C2" s="4" t="s">
        <v>73</v>
      </c>
      <c r="D2" s="37"/>
    </row>
    <row r="3" spans="1:12" x14ac:dyDescent="0.3">
      <c r="A3" s="8">
        <v>33573</v>
      </c>
      <c r="B3" s="27">
        <v>29.406631106416924</v>
      </c>
      <c r="C3" s="27">
        <v>21.518188185103028</v>
      </c>
      <c r="D3" s="54"/>
    </row>
    <row r="4" spans="1:12" x14ac:dyDescent="0.3">
      <c r="A4" s="8">
        <v>33604</v>
      </c>
      <c r="B4" s="27">
        <f>'[8]Margen Ex-Post'!V17</f>
        <v>29.883753210725207</v>
      </c>
      <c r="C4" s="27">
        <f>'[8]Margen Ex-Post'!W17</f>
        <v>21.261368204111985</v>
      </c>
      <c r="D4" s="54"/>
      <c r="E4" s="25" t="s">
        <v>33</v>
      </c>
      <c r="F4" s="26"/>
      <c r="G4" s="26"/>
      <c r="H4" s="26"/>
      <c r="I4" s="26"/>
      <c r="J4" s="26"/>
      <c r="K4" s="26"/>
      <c r="L4" s="26"/>
    </row>
    <row r="5" spans="1:12" x14ac:dyDescent="0.3">
      <c r="A5" s="8">
        <v>33635</v>
      </c>
      <c r="B5" s="27">
        <f>'[8]Margen Ex-Post'!V18</f>
        <v>29.40654099299989</v>
      </c>
      <c r="C5" s="27">
        <f>'[8]Margen Ex-Post'!W18</f>
        <v>21.087622894507856</v>
      </c>
      <c r="D5" s="54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33664</v>
      </c>
      <c r="B6" s="27">
        <f>'[8]Margen Ex-Post'!V19</f>
        <v>29.005787794517225</v>
      </c>
      <c r="C6" s="27">
        <f>'[8]Margen Ex-Post'!W19</f>
        <v>20.610959081182148</v>
      </c>
      <c r="D6" s="54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33695</v>
      </c>
      <c r="B7" s="27">
        <f>'[8]Margen Ex-Post'!V20</f>
        <v>28.833243667603771</v>
      </c>
      <c r="C7" s="27">
        <f>'[8]Margen Ex-Post'!W20</f>
        <v>20.611238879784189</v>
      </c>
      <c r="D7" s="54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33725</v>
      </c>
      <c r="B8" s="27">
        <f>'[8]Margen Ex-Post'!V21</f>
        <v>28.293938696967842</v>
      </c>
      <c r="C8" s="27">
        <f>'[8]Margen Ex-Post'!W21</f>
        <v>20.496435935421427</v>
      </c>
      <c r="D8" s="54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33756</v>
      </c>
      <c r="B9" s="27">
        <f>'[8]Margen Ex-Post'!V22</f>
        <v>27.564339667996485</v>
      </c>
      <c r="C9" s="27">
        <f>'[8]Margen Ex-Post'!W22</f>
        <v>19.986561339392139</v>
      </c>
      <c r="D9" s="54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33786</v>
      </c>
      <c r="B10" s="27">
        <f>'[8]Margen Ex-Post'!V23</f>
        <v>27.103825694089601</v>
      </c>
      <c r="C10" s="27">
        <f>'[8]Margen Ex-Post'!W23</f>
        <v>20.048418814829489</v>
      </c>
      <c r="D10" s="54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33817</v>
      </c>
      <c r="B11" s="27">
        <f>'[8]Margen Ex-Post'!V24</f>
        <v>26.251205514529303</v>
      </c>
      <c r="C11" s="27">
        <f>'[8]Margen Ex-Post'!W24</f>
        <v>19.723902305670677</v>
      </c>
      <c r="D11" s="54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33848</v>
      </c>
      <c r="B12" s="27">
        <f>'[8]Margen Ex-Post'!V25</f>
        <v>25.450898977171416</v>
      </c>
      <c r="C12" s="27">
        <f>'[8]Margen Ex-Post'!W25</f>
        <v>19.384009200536159</v>
      </c>
      <c r="D12" s="54"/>
      <c r="E12" s="26"/>
      <c r="F12" s="26"/>
      <c r="G12" s="26"/>
      <c r="H12" s="26"/>
      <c r="I12" s="26"/>
      <c r="J12" s="26"/>
      <c r="K12" s="26"/>
      <c r="L12" s="26"/>
    </row>
    <row r="13" spans="1:12" x14ac:dyDescent="0.3">
      <c r="A13" s="8">
        <v>33878</v>
      </c>
      <c r="B13" s="27">
        <f>'[8]Margen Ex-Post'!V26</f>
        <v>24.65066678027215</v>
      </c>
      <c r="C13" s="27">
        <f>'[8]Margen Ex-Post'!W26</f>
        <v>18.785047665136762</v>
      </c>
      <c r="D13" s="54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33909</v>
      </c>
      <c r="B14" s="27">
        <f>'[8]Margen Ex-Post'!V27</f>
        <v>23.466769783570264</v>
      </c>
      <c r="C14" s="27">
        <f>'[8]Margen Ex-Post'!W27</f>
        <v>18.469469968740384</v>
      </c>
      <c r="D14" s="54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33939</v>
      </c>
      <c r="B15" s="27">
        <f>'[8]Margen Ex-Post'!V28</f>
        <v>23.084700770766563</v>
      </c>
      <c r="C15" s="27">
        <f>'[8]Margen Ex-Post'!W28</f>
        <v>17.462977881633595</v>
      </c>
      <c r="D15" s="54"/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33970</v>
      </c>
      <c r="B16" s="27">
        <f>'[8]Margen Ex-Post'!V29</f>
        <v>22.574688006086234</v>
      </c>
      <c r="C16" s="27">
        <f>'[8]Margen Ex-Post'!W29</f>
        <v>16.955254766239356</v>
      </c>
      <c r="D16" s="54"/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34001</v>
      </c>
      <c r="B17" s="27">
        <f>'[8]Margen Ex-Post'!V30</f>
        <v>22.216424285791973</v>
      </c>
      <c r="C17" s="27">
        <f>'[8]Margen Ex-Post'!W30</f>
        <v>16.830530895076496</v>
      </c>
      <c r="D17" s="54"/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34029</v>
      </c>
      <c r="B18" s="27">
        <f>'[8]Margen Ex-Post'!V31</f>
        <v>21.943810049488146</v>
      </c>
      <c r="C18" s="27">
        <f>'[8]Margen Ex-Post'!W31</f>
        <v>16.26654983368925</v>
      </c>
      <c r="D18" s="54"/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34060</v>
      </c>
      <c r="B19" s="27">
        <f>'[8]Margen Ex-Post'!V32</f>
        <v>21.592743539007657</v>
      </c>
      <c r="C19" s="27">
        <f>'[8]Margen Ex-Post'!W32</f>
        <v>15.951114999611098</v>
      </c>
      <c r="D19" s="54"/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34090</v>
      </c>
      <c r="B20" s="27">
        <f>'[8]Margen Ex-Post'!V33</f>
        <v>21.485160748606322</v>
      </c>
      <c r="C20" s="27">
        <f>'[8]Margen Ex-Post'!W33</f>
        <v>15.788898193356207</v>
      </c>
      <c r="D20" s="54"/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34121</v>
      </c>
      <c r="B21" s="27">
        <f>'[8]Margen Ex-Post'!V34</f>
        <v>21.362834999156245</v>
      </c>
      <c r="C21" s="27">
        <f>'[8]Margen Ex-Post'!W34</f>
        <v>15.626385343808003</v>
      </c>
      <c r="D21" s="54"/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34151</v>
      </c>
      <c r="B22" s="27">
        <f>'[8]Margen Ex-Post'!V35</f>
        <v>21.418870573315399</v>
      </c>
      <c r="C22" s="27">
        <f>'[8]Margen Ex-Post'!W35</f>
        <v>15.270430417388026</v>
      </c>
      <c r="D22" s="54"/>
      <c r="E22" s="26"/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34182</v>
      </c>
      <c r="B23" s="27">
        <f>'[8]Margen Ex-Post'!V36</f>
        <v>21.44120177853608</v>
      </c>
      <c r="C23" s="27">
        <f>'[8]Margen Ex-Post'!W36</f>
        <v>15.283662142328586</v>
      </c>
      <c r="D23" s="54"/>
      <c r="E23" s="26"/>
      <c r="F23" s="26"/>
      <c r="G23" s="26"/>
      <c r="H23" s="26"/>
      <c r="I23" s="26"/>
      <c r="J23" s="26"/>
      <c r="K23" s="26"/>
      <c r="L23" s="26"/>
    </row>
    <row r="24" spans="1:12" x14ac:dyDescent="0.3">
      <c r="A24" s="8">
        <v>34213</v>
      </c>
      <c r="B24" s="27">
        <f>'[8]Margen Ex-Post'!V37</f>
        <v>21.417836043219303</v>
      </c>
      <c r="C24" s="27">
        <f>'[8]Margen Ex-Post'!W37</f>
        <v>15.539028670157929</v>
      </c>
      <c r="D24" s="54"/>
      <c r="E24" s="15" t="s">
        <v>4</v>
      </c>
      <c r="F24" s="26"/>
      <c r="G24" s="26"/>
      <c r="H24" s="26"/>
      <c r="I24" s="26"/>
      <c r="J24" s="26"/>
      <c r="K24" s="26"/>
      <c r="L24" s="26"/>
    </row>
    <row r="25" spans="1:12" x14ac:dyDescent="0.3">
      <c r="A25" s="8">
        <v>34243</v>
      </c>
      <c r="B25" s="27">
        <f>'[8]Margen Ex-Post'!V38</f>
        <v>21.246390694290717</v>
      </c>
      <c r="C25" s="27">
        <f>'[8]Margen Ex-Post'!W38</f>
        <v>15.307455465662818</v>
      </c>
      <c r="D25" s="54"/>
    </row>
    <row r="26" spans="1:12" x14ac:dyDescent="0.3">
      <c r="A26" s="8">
        <v>34274</v>
      </c>
      <c r="B26" s="27">
        <f>'[8]Margen Ex-Post'!V39</f>
        <v>21.057325789136588</v>
      </c>
      <c r="C26" s="27">
        <f>'[8]Margen Ex-Post'!W39</f>
        <v>15.467005012076296</v>
      </c>
      <c r="D26" s="54"/>
    </row>
    <row r="27" spans="1:12" x14ac:dyDescent="0.3">
      <c r="A27" s="8">
        <v>34304</v>
      </c>
      <c r="B27" s="27">
        <f>'[8]Margen Ex-Post'!V40</f>
        <v>21.286319592104075</v>
      </c>
      <c r="C27" s="27">
        <f>'[8]Margen Ex-Post'!W40</f>
        <v>15.345231875945414</v>
      </c>
      <c r="D27" s="54"/>
    </row>
    <row r="28" spans="1:12" x14ac:dyDescent="0.3">
      <c r="A28" s="8">
        <v>34335</v>
      </c>
      <c r="B28" s="27">
        <f>'[8]Margen Ex-Post'!V41</f>
        <v>21.600522175344501</v>
      </c>
      <c r="C28" s="27">
        <f>'[8]Margen Ex-Post'!W41</f>
        <v>15.039285215774889</v>
      </c>
      <c r="D28" s="54"/>
    </row>
    <row r="29" spans="1:12" x14ac:dyDescent="0.3">
      <c r="A29" s="8">
        <v>34366</v>
      </c>
      <c r="B29" s="27">
        <f>'[8]Margen Ex-Post'!V42</f>
        <v>21.869458251969061</v>
      </c>
      <c r="C29" s="27">
        <f>'[8]Margen Ex-Post'!W42</f>
        <v>15.274854818812123</v>
      </c>
      <c r="D29" s="54"/>
    </row>
    <row r="30" spans="1:12" x14ac:dyDescent="0.3">
      <c r="A30" s="8">
        <v>34394</v>
      </c>
      <c r="B30" s="27">
        <f>'[8]Margen Ex-Post'!V43</f>
        <v>21.978014497958831</v>
      </c>
      <c r="C30" s="27">
        <f>'[8]Margen Ex-Post'!W43</f>
        <v>15.32528280580458</v>
      </c>
      <c r="D30" s="54"/>
    </row>
    <row r="31" spans="1:12" x14ac:dyDescent="0.3">
      <c r="A31" s="8">
        <v>34425</v>
      </c>
      <c r="B31" s="27">
        <f>'[8]Margen Ex-Post'!V44</f>
        <v>22.188606533638957</v>
      </c>
      <c r="C31" s="27">
        <f>'[8]Margen Ex-Post'!W44</f>
        <v>15.387886446979049</v>
      </c>
      <c r="D31" s="54"/>
    </row>
    <row r="32" spans="1:12" x14ac:dyDescent="0.3">
      <c r="A32" s="8">
        <v>34455</v>
      </c>
      <c r="B32" s="27">
        <f>'[8]Margen Ex-Post'!V45</f>
        <v>22.527833636183377</v>
      </c>
      <c r="C32" s="27">
        <f>'[8]Margen Ex-Post'!W45</f>
        <v>15.457010249638589</v>
      </c>
      <c r="D32" s="54"/>
    </row>
    <row r="33" spans="1:4" x14ac:dyDescent="0.3">
      <c r="A33" s="8">
        <v>34486</v>
      </c>
      <c r="B33" s="27">
        <f>'[8]Margen Ex-Post'!V46</f>
        <v>22.606320748567516</v>
      </c>
      <c r="C33" s="27">
        <f>'[8]Margen Ex-Post'!W46</f>
        <v>15.678464988747582</v>
      </c>
      <c r="D33" s="54"/>
    </row>
    <row r="34" spans="1:4" x14ac:dyDescent="0.3">
      <c r="A34" s="8">
        <v>34516</v>
      </c>
      <c r="B34" s="27">
        <f>'[8]Margen Ex-Post'!V47</f>
        <v>22.677665812749463</v>
      </c>
      <c r="C34" s="27">
        <f>'[8]Margen Ex-Post'!W47</f>
        <v>16.041085430294942</v>
      </c>
      <c r="D34" s="54"/>
    </row>
    <row r="35" spans="1:4" x14ac:dyDescent="0.3">
      <c r="A35" s="8">
        <v>34547</v>
      </c>
      <c r="B35" s="27">
        <f>'[8]Margen Ex-Post'!V48</f>
        <v>22.589496383823263</v>
      </c>
      <c r="C35" s="27">
        <f>'[8]Margen Ex-Post'!W48</f>
        <v>15.952609720248748</v>
      </c>
      <c r="D35" s="54"/>
    </row>
    <row r="36" spans="1:4" x14ac:dyDescent="0.3">
      <c r="A36" s="8">
        <v>34578</v>
      </c>
      <c r="B36" s="27">
        <f>'[8]Margen Ex-Post'!V49</f>
        <v>22.910296304080717</v>
      </c>
      <c r="C36" s="27">
        <f>'[8]Margen Ex-Post'!W49</f>
        <v>16.085368626727409</v>
      </c>
      <c r="D36" s="54"/>
    </row>
    <row r="37" spans="1:4" x14ac:dyDescent="0.3">
      <c r="A37" s="8">
        <v>34608</v>
      </c>
      <c r="B37" s="27">
        <f>'[8]Margen Ex-Post'!V50</f>
        <v>23.016425979600175</v>
      </c>
      <c r="C37" s="27">
        <f>'[8]Margen Ex-Post'!W50</f>
        <v>16.415914471893284</v>
      </c>
      <c r="D37" s="54"/>
    </row>
    <row r="38" spans="1:4" x14ac:dyDescent="0.3">
      <c r="A38" s="8">
        <v>34639</v>
      </c>
      <c r="B38" s="27">
        <f>'[8]Margen Ex-Post'!V51</f>
        <v>23.438662353762144</v>
      </c>
      <c r="C38" s="27">
        <f>'[8]Margen Ex-Post'!W51</f>
        <v>16.591944555934454</v>
      </c>
      <c r="D38" s="54"/>
    </row>
    <row r="39" spans="1:4" x14ac:dyDescent="0.3">
      <c r="A39" s="8">
        <v>34669</v>
      </c>
      <c r="B39" s="27">
        <f>'[8]Margen Ex-Post'!V52</f>
        <v>23.946217901234235</v>
      </c>
      <c r="C39" s="27">
        <f>'[8]Margen Ex-Post'!W52</f>
        <v>17.01165731147654</v>
      </c>
      <c r="D39" s="54"/>
    </row>
    <row r="40" spans="1:4" x14ac:dyDescent="0.3">
      <c r="A40" s="8">
        <v>34700</v>
      </c>
      <c r="B40" s="27">
        <f>'[8]Margen Ex-Post'!V53</f>
        <v>24.582566779760594</v>
      </c>
      <c r="C40" s="27">
        <f>'[8]Margen Ex-Post'!W53</f>
        <v>17.688283819574782</v>
      </c>
      <c r="D40" s="54"/>
    </row>
    <row r="41" spans="1:4" x14ac:dyDescent="0.3">
      <c r="A41" s="8">
        <v>34731</v>
      </c>
      <c r="B41" s="27">
        <f>'[8]Margen Ex-Post'!V54</f>
        <v>24.860464407018135</v>
      </c>
      <c r="C41" s="27">
        <f>'[8]Margen Ex-Post'!W54</f>
        <v>18.005708746920384</v>
      </c>
      <c r="D41" s="54"/>
    </row>
    <row r="42" spans="1:4" x14ac:dyDescent="0.3">
      <c r="A42" s="8">
        <v>34759</v>
      </c>
      <c r="B42" s="27">
        <f>'[8]Margen Ex-Post'!V55</f>
        <v>25.420355487957448</v>
      </c>
      <c r="C42" s="27">
        <f>'[8]Margen Ex-Post'!W55</f>
        <v>18.234910219152013</v>
      </c>
      <c r="D42" s="54"/>
    </row>
    <row r="43" spans="1:4" x14ac:dyDescent="0.3">
      <c r="A43" s="8">
        <v>34790</v>
      </c>
      <c r="B43" s="27">
        <f>'[8]Margen Ex-Post'!V56</f>
        <v>25.902815965710857</v>
      </c>
      <c r="C43" s="27">
        <f>'[8]Margen Ex-Post'!W56</f>
        <v>18.772704676420325</v>
      </c>
      <c r="D43" s="54"/>
    </row>
    <row r="44" spans="1:4" x14ac:dyDescent="0.3">
      <c r="A44" s="8">
        <v>34820</v>
      </c>
      <c r="B44" s="27">
        <f>'[8]Margen Ex-Post'!V57</f>
        <v>26.337741388741669</v>
      </c>
      <c r="C44" s="27">
        <f>'[8]Margen Ex-Post'!W57</f>
        <v>19.298424319223578</v>
      </c>
      <c r="D44" s="54"/>
    </row>
    <row r="45" spans="1:4" x14ac:dyDescent="0.3">
      <c r="A45" s="8">
        <v>34851</v>
      </c>
      <c r="B45" s="27">
        <f>'[8]Margen Ex-Post'!V58</f>
        <v>26.932622970392124</v>
      </c>
      <c r="C45" s="27">
        <f>'[8]Margen Ex-Post'!W58</f>
        <v>19.663878915911472</v>
      </c>
      <c r="D45" s="54"/>
    </row>
    <row r="46" spans="1:4" x14ac:dyDescent="0.3">
      <c r="A46" s="8">
        <v>34881</v>
      </c>
      <c r="B46" s="27">
        <f>'[8]Margen Ex-Post'!V59</f>
        <v>27.233768683016006</v>
      </c>
      <c r="C46" s="27">
        <f>'[8]Margen Ex-Post'!W59</f>
        <v>20.203596644374034</v>
      </c>
      <c r="D46" s="54"/>
    </row>
    <row r="47" spans="1:4" x14ac:dyDescent="0.3">
      <c r="A47" s="8">
        <v>34912</v>
      </c>
      <c r="B47" s="27">
        <f>'[8]Margen Ex-Post'!V60</f>
        <v>27.39274346664245</v>
      </c>
      <c r="C47" s="27">
        <f>'[8]Margen Ex-Post'!W60</f>
        <v>20.189516198942258</v>
      </c>
      <c r="D47" s="54"/>
    </row>
    <row r="48" spans="1:4" x14ac:dyDescent="0.3">
      <c r="A48" s="8">
        <v>34943</v>
      </c>
      <c r="B48" s="27">
        <f>'[8]Margen Ex-Post'!V61</f>
        <v>27.569597472172617</v>
      </c>
      <c r="C48" s="27">
        <f>'[8]Margen Ex-Post'!W61</f>
        <v>20.208473925277325</v>
      </c>
      <c r="D48" s="54"/>
    </row>
    <row r="49" spans="1:4" x14ac:dyDescent="0.3">
      <c r="A49" s="8">
        <v>34973</v>
      </c>
      <c r="B49" s="27">
        <f>'[8]Margen Ex-Post'!V62</f>
        <v>27.722683117818463</v>
      </c>
      <c r="C49" s="27">
        <f>'[8]Margen Ex-Post'!W62</f>
        <v>20.176366977878665</v>
      </c>
      <c r="D49" s="54"/>
    </row>
    <row r="50" spans="1:4" x14ac:dyDescent="0.3">
      <c r="A50" s="8">
        <v>35004</v>
      </c>
      <c r="B50" s="27">
        <f>'[8]Margen Ex-Post'!V63</f>
        <v>27.649291375752462</v>
      </c>
      <c r="C50" s="27">
        <f>'[8]Margen Ex-Post'!W63</f>
        <v>20.734369904182618</v>
      </c>
      <c r="D50" s="54"/>
    </row>
    <row r="51" spans="1:4" x14ac:dyDescent="0.3">
      <c r="A51" s="8">
        <v>35034</v>
      </c>
      <c r="B51" s="27">
        <f>'[8]Margen Ex-Post'!V64</f>
        <v>27.884178171304413</v>
      </c>
      <c r="C51" s="27">
        <f>'[8]Margen Ex-Post'!W64</f>
        <v>20.733682478867255</v>
      </c>
      <c r="D51" s="54"/>
    </row>
    <row r="52" spans="1:4" x14ac:dyDescent="0.3">
      <c r="A52" s="8">
        <v>35065</v>
      </c>
      <c r="B52" s="27">
        <f>'[8]Margen Ex-Post'!V65</f>
        <v>28.175864243083694</v>
      </c>
      <c r="C52" s="27">
        <f>'[8]Margen Ex-Post'!W65</f>
        <v>20.623803598775815</v>
      </c>
      <c r="D52" s="54"/>
    </row>
    <row r="53" spans="1:4" x14ac:dyDescent="0.3">
      <c r="A53" s="8">
        <v>35096</v>
      </c>
      <c r="B53" s="27">
        <f>'[8]Margen Ex-Post'!V66</f>
        <v>28.22194697268845</v>
      </c>
      <c r="C53" s="27">
        <f>'[8]Margen Ex-Post'!W66</f>
        <v>20.375061659495273</v>
      </c>
      <c r="D53" s="54"/>
    </row>
    <row r="54" spans="1:4" x14ac:dyDescent="0.3">
      <c r="A54" s="8">
        <v>35125</v>
      </c>
      <c r="B54" s="27">
        <f>'[8]Margen Ex-Post'!V67</f>
        <v>28.486745864290931</v>
      </c>
      <c r="C54" s="27">
        <f>'[8]Margen Ex-Post'!W67</f>
        <v>20.767964913932129</v>
      </c>
      <c r="D54" s="54"/>
    </row>
    <row r="55" spans="1:4" x14ac:dyDescent="0.3">
      <c r="A55" s="8">
        <v>35156</v>
      </c>
      <c r="B55" s="27">
        <f>'[8]Margen Ex-Post'!V68</f>
        <v>28.576504514282213</v>
      </c>
      <c r="C55" s="27">
        <f>'[8]Margen Ex-Post'!W68</f>
        <v>20.583253686125719</v>
      </c>
      <c r="D55" s="54"/>
    </row>
    <row r="56" spans="1:4" x14ac:dyDescent="0.3">
      <c r="A56" s="8">
        <v>35186</v>
      </c>
      <c r="B56" s="27">
        <f>'[8]Margen Ex-Post'!V69</f>
        <v>28.770645822461955</v>
      </c>
      <c r="C56" s="27">
        <f>'[8]Margen Ex-Post'!W69</f>
        <v>20.659007825196138</v>
      </c>
      <c r="D56" s="54"/>
    </row>
    <row r="57" spans="1:4" x14ac:dyDescent="0.3">
      <c r="A57" s="8">
        <v>35217</v>
      </c>
      <c r="B57" s="27">
        <f>'[8]Margen Ex-Post'!V70</f>
        <v>28.900613681097632</v>
      </c>
      <c r="C57" s="27">
        <f>'[8]Margen Ex-Post'!W70</f>
        <v>20.771372301720671</v>
      </c>
      <c r="D57" s="54"/>
    </row>
    <row r="58" spans="1:4" x14ac:dyDescent="0.3">
      <c r="A58" s="8">
        <v>35247</v>
      </c>
      <c r="B58" s="27">
        <f>'[8]Margen Ex-Post'!V71</f>
        <v>29.097435026309991</v>
      </c>
      <c r="C58" s="27">
        <f>'[8]Margen Ex-Post'!W71</f>
        <v>20.601570724936717</v>
      </c>
      <c r="D58" s="54"/>
    </row>
    <row r="59" spans="1:4" x14ac:dyDescent="0.3">
      <c r="A59" s="8">
        <v>35278</v>
      </c>
      <c r="B59" s="27">
        <f>'[8]Margen Ex-Post'!V72</f>
        <v>29.267190598525577</v>
      </c>
      <c r="C59" s="27">
        <f>'[8]Margen Ex-Post'!W72</f>
        <v>20.616770412711944</v>
      </c>
      <c r="D59" s="54"/>
    </row>
    <row r="60" spans="1:4" x14ac:dyDescent="0.3">
      <c r="A60" s="8">
        <v>35309</v>
      </c>
      <c r="B60" s="27">
        <f>'[8]Margen Ex-Post'!V73</f>
        <v>29.779426857707964</v>
      </c>
      <c r="C60" s="27">
        <f>'[8]Margen Ex-Post'!W73</f>
        <v>20.92643306253342</v>
      </c>
      <c r="D60" s="54"/>
    </row>
    <row r="61" spans="1:4" x14ac:dyDescent="0.3">
      <c r="A61" s="8">
        <v>35339</v>
      </c>
      <c r="B61" s="27">
        <f>'[8]Margen Ex-Post'!V74</f>
        <v>29.578919435127144</v>
      </c>
      <c r="C61" s="27">
        <f>'[8]Margen Ex-Post'!W74</f>
        <v>20.911480834866143</v>
      </c>
      <c r="D61" s="54"/>
    </row>
    <row r="62" spans="1:4" x14ac:dyDescent="0.3">
      <c r="A62" s="8">
        <v>35370</v>
      </c>
      <c r="B62" s="27">
        <f>'[8]Margen Ex-Post'!V75</f>
        <v>29.123534087595843</v>
      </c>
      <c r="C62" s="27">
        <f>'[8]Margen Ex-Post'!W75</f>
        <v>21.102818952693887</v>
      </c>
      <c r="D62" s="54"/>
    </row>
    <row r="63" spans="1:4" x14ac:dyDescent="0.3">
      <c r="A63" s="8">
        <v>35400</v>
      </c>
      <c r="B63" s="27">
        <f>'[8]Margen Ex-Post'!V76</f>
        <v>29.279057102439733</v>
      </c>
      <c r="C63" s="27">
        <f>'[8]Margen Ex-Post'!W76</f>
        <v>20.366541750155456</v>
      </c>
      <c r="D63" s="54"/>
    </row>
    <row r="64" spans="1:4" x14ac:dyDescent="0.3">
      <c r="A64" s="8">
        <v>35431</v>
      </c>
      <c r="B64" s="27">
        <f>'[8]Margen Ex-Post'!V77</f>
        <v>29.211767187699557</v>
      </c>
      <c r="C64" s="27">
        <f>'[8]Margen Ex-Post'!W77</f>
        <v>20.10827372036977</v>
      </c>
      <c r="D64" s="54"/>
    </row>
    <row r="65" spans="1:4" x14ac:dyDescent="0.3">
      <c r="A65" s="8">
        <v>35462</v>
      </c>
      <c r="B65" s="27">
        <f>'[8]Margen Ex-Post'!V78</f>
        <v>29.139817186876048</v>
      </c>
      <c r="C65" s="27">
        <f>'[8]Margen Ex-Post'!W78</f>
        <v>20.191369245547914</v>
      </c>
      <c r="D65" s="54"/>
    </row>
    <row r="66" spans="1:4" x14ac:dyDescent="0.3">
      <c r="A66" s="8">
        <v>35490</v>
      </c>
      <c r="B66" s="27">
        <f>'[8]Margen Ex-Post'!V79</f>
        <v>29.114509801378397</v>
      </c>
      <c r="C66" s="27">
        <f>'[8]Margen Ex-Post'!W79</f>
        <v>20.221930572314704</v>
      </c>
      <c r="D66" s="54"/>
    </row>
    <row r="67" spans="1:4" x14ac:dyDescent="0.3">
      <c r="A67" s="8">
        <v>35521</v>
      </c>
      <c r="B67" s="27">
        <f>'[8]Margen Ex-Post'!V80</f>
        <v>28.709462113129209</v>
      </c>
      <c r="C67" s="27">
        <f>'[8]Margen Ex-Post'!W80</f>
        <v>19.807807459232578</v>
      </c>
      <c r="D67" s="54"/>
    </row>
    <row r="68" spans="1:4" x14ac:dyDescent="0.3">
      <c r="A68" s="8">
        <v>35551</v>
      </c>
      <c r="B68" s="27">
        <f>'[8]Margen Ex-Post'!V81</f>
        <v>27.93665651849075</v>
      </c>
      <c r="C68" s="27">
        <f>'[8]Margen Ex-Post'!W81</f>
        <v>19.598445311317679</v>
      </c>
      <c r="D68" s="54"/>
    </row>
    <row r="69" spans="1:4" x14ac:dyDescent="0.3">
      <c r="A69" s="8">
        <v>35582</v>
      </c>
      <c r="B69" s="27">
        <f>'[8]Margen Ex-Post'!V82</f>
        <v>27.744604865103227</v>
      </c>
      <c r="C69" s="27">
        <f>'[8]Margen Ex-Post'!W82</f>
        <v>19.143722202965723</v>
      </c>
      <c r="D69" s="54"/>
    </row>
    <row r="70" spans="1:4" x14ac:dyDescent="0.3">
      <c r="A70" s="8">
        <v>35612</v>
      </c>
      <c r="B70" s="27">
        <f>'[8]Margen Ex-Post'!V83</f>
        <v>27.298030232269749</v>
      </c>
      <c r="C70" s="27">
        <f>'[8]Margen Ex-Post'!W83</f>
        <v>18.705594173746928</v>
      </c>
      <c r="D70" s="54"/>
    </row>
    <row r="71" spans="1:4" x14ac:dyDescent="0.3">
      <c r="A71" s="8">
        <v>35643</v>
      </c>
      <c r="B71" s="27">
        <f>'[8]Margen Ex-Post'!V84</f>
        <v>26.534963178705791</v>
      </c>
      <c r="C71" s="27">
        <f>'[8]Margen Ex-Post'!W84</f>
        <v>18.182497821000631</v>
      </c>
      <c r="D71" s="54"/>
    </row>
    <row r="72" spans="1:4" x14ac:dyDescent="0.3">
      <c r="A72" s="8">
        <v>35674</v>
      </c>
      <c r="B72" s="27">
        <f>'[8]Margen Ex-Post'!V85</f>
        <v>25.975239032201102</v>
      </c>
      <c r="C72" s="27">
        <f>'[8]Margen Ex-Post'!W85</f>
        <v>17.726103710666642</v>
      </c>
      <c r="D72" s="54"/>
    </row>
    <row r="73" spans="1:4" x14ac:dyDescent="0.3">
      <c r="A73" s="8">
        <v>35704</v>
      </c>
      <c r="B73" s="27">
        <f>'[8]Margen Ex-Post'!V86</f>
        <v>25.571436550906302</v>
      </c>
      <c r="C73" s="27">
        <f>'[8]Margen Ex-Post'!W86</f>
        <v>17.179514123672178</v>
      </c>
      <c r="D73" s="54"/>
    </row>
    <row r="74" spans="1:4" x14ac:dyDescent="0.3">
      <c r="A74" s="8">
        <v>35735</v>
      </c>
      <c r="B74" s="27">
        <f>'[8]Margen Ex-Post'!V87</f>
        <v>24.867647045809278</v>
      </c>
      <c r="C74" s="27">
        <f>'[8]Margen Ex-Post'!W87</f>
        <v>16.828899992672511</v>
      </c>
      <c r="D74" s="54"/>
    </row>
    <row r="75" spans="1:4" x14ac:dyDescent="0.3">
      <c r="A75" s="8">
        <v>35765</v>
      </c>
      <c r="B75" s="27">
        <f>'[8]Margen Ex-Post'!V88</f>
        <v>24.624000663612907</v>
      </c>
      <c r="C75" s="27">
        <f>'[8]Margen Ex-Post'!W88</f>
        <v>16.341211567812159</v>
      </c>
      <c r="D75" s="54"/>
    </row>
    <row r="76" spans="1:4" x14ac:dyDescent="0.3">
      <c r="A76" s="8">
        <v>35796</v>
      </c>
      <c r="B76" s="27">
        <f>'[8]Margen Ex-Post'!V89</f>
        <v>24.712248704864699</v>
      </c>
      <c r="C76" s="27">
        <f>'[8]Margen Ex-Post'!W89</f>
        <v>16.376725034885915</v>
      </c>
      <c r="D76" s="54"/>
    </row>
    <row r="77" spans="1:4" x14ac:dyDescent="0.3">
      <c r="A77" s="8">
        <v>35827</v>
      </c>
      <c r="B77" s="27">
        <f>'[8]Margen Ex-Post'!V90</f>
        <v>24.585748380032559</v>
      </c>
      <c r="C77" s="27">
        <f>'[8]Margen Ex-Post'!W90</f>
        <v>16.042070053703828</v>
      </c>
      <c r="D77" s="54"/>
    </row>
    <row r="78" spans="1:4" x14ac:dyDescent="0.3">
      <c r="A78" s="8">
        <v>35855</v>
      </c>
      <c r="B78" s="27">
        <f>'[8]Margen Ex-Post'!V91</f>
        <v>24.633759174247373</v>
      </c>
      <c r="C78" s="27">
        <f>'[8]Margen Ex-Post'!W91</f>
        <v>16.254276529111138</v>
      </c>
      <c r="D78" s="54"/>
    </row>
    <row r="79" spans="1:4" x14ac:dyDescent="0.3">
      <c r="A79" s="8">
        <v>35886</v>
      </c>
      <c r="B79" s="27">
        <f>'[8]Margen Ex-Post'!V92</f>
        <v>24.594645557364785</v>
      </c>
      <c r="C79" s="27">
        <f>'[8]Margen Ex-Post'!W92</f>
        <v>16.180530057349806</v>
      </c>
      <c r="D79" s="54"/>
    </row>
    <row r="80" spans="1:4" x14ac:dyDescent="0.3">
      <c r="A80" s="8">
        <v>35916</v>
      </c>
      <c r="B80" s="27">
        <f>'[8]Margen Ex-Post'!V93</f>
        <v>25.297032968338613</v>
      </c>
      <c r="C80" s="27">
        <f>'[8]Margen Ex-Post'!W93</f>
        <v>16.671280750073848</v>
      </c>
      <c r="D80" s="54"/>
    </row>
    <row r="81" spans="1:4" x14ac:dyDescent="0.3">
      <c r="A81" s="8">
        <v>35947</v>
      </c>
      <c r="B81" s="27">
        <f>'[8]Margen Ex-Post'!V94</f>
        <v>25.883142362216947</v>
      </c>
      <c r="C81" s="27">
        <f>'[8]Margen Ex-Post'!W94</f>
        <v>17.037881515494117</v>
      </c>
      <c r="D81" s="54"/>
    </row>
    <row r="82" spans="1:4" x14ac:dyDescent="0.3">
      <c r="A82" s="8">
        <v>35977</v>
      </c>
      <c r="B82" s="27">
        <f>'[8]Margen Ex-Post'!V95</f>
        <v>26.610794914071601</v>
      </c>
      <c r="C82" s="27">
        <f>'[8]Margen Ex-Post'!W95</f>
        <v>17.646273916482642</v>
      </c>
      <c r="D82" s="54"/>
    </row>
    <row r="83" spans="1:4" x14ac:dyDescent="0.3">
      <c r="A83" s="8">
        <v>36008</v>
      </c>
      <c r="B83" s="27">
        <f>'[8]Margen Ex-Post'!V96</f>
        <v>26.938366172943745</v>
      </c>
      <c r="C83" s="27">
        <f>'[8]Margen Ex-Post'!W96</f>
        <v>18.036404179135531</v>
      </c>
      <c r="D83" s="54"/>
    </row>
    <row r="84" spans="1:4" x14ac:dyDescent="0.3">
      <c r="A84" s="8">
        <v>36039</v>
      </c>
      <c r="B84" s="27">
        <f>'[8]Margen Ex-Post'!V97</f>
        <v>28.357573649493872</v>
      </c>
      <c r="C84" s="27">
        <f>'[8]Margen Ex-Post'!W97</f>
        <v>18.643435059064753</v>
      </c>
      <c r="D84" s="54"/>
    </row>
    <row r="85" spans="1:4" x14ac:dyDescent="0.3">
      <c r="A85" s="8">
        <v>36069</v>
      </c>
      <c r="B85" s="27">
        <f>'[8]Margen Ex-Post'!V98</f>
        <v>29.348610735085206</v>
      </c>
      <c r="C85" s="27">
        <f>'[8]Margen Ex-Post'!W98</f>
        <v>19.716452849713278</v>
      </c>
      <c r="D85" s="54"/>
    </row>
    <row r="86" spans="1:4" x14ac:dyDescent="0.3">
      <c r="A86" s="8">
        <v>36100</v>
      </c>
      <c r="B86" s="27">
        <f>'[8]Margen Ex-Post'!V99</f>
        <v>30.659735715598359</v>
      </c>
      <c r="C86" s="27">
        <f>'[8]Margen Ex-Post'!W99</f>
        <v>20.743409139016414</v>
      </c>
      <c r="D86" s="54"/>
    </row>
    <row r="87" spans="1:4" x14ac:dyDescent="0.3">
      <c r="A87" s="8">
        <v>36130</v>
      </c>
      <c r="B87" s="27">
        <f>'[8]Margen Ex-Post'!V100</f>
        <v>30.88710792513578</v>
      </c>
      <c r="C87" s="27">
        <f>'[8]Margen Ex-Post'!W100</f>
        <v>21.059088558077555</v>
      </c>
      <c r="D87" s="54"/>
    </row>
    <row r="88" spans="1:4" x14ac:dyDescent="0.3">
      <c r="A88" s="8">
        <v>36161</v>
      </c>
      <c r="B88" s="27">
        <f>'[8]Margen Ex-Post'!V101</f>
        <v>32.09896293746575</v>
      </c>
      <c r="C88" s="27">
        <f>'[8]Margen Ex-Post'!W101</f>
        <v>21.359148977203752</v>
      </c>
      <c r="D88" s="54"/>
    </row>
    <row r="89" spans="1:4" x14ac:dyDescent="0.3">
      <c r="A89" s="8">
        <v>36192</v>
      </c>
      <c r="B89" s="27">
        <f>'[8]Margen Ex-Post'!V102</f>
        <v>32.914744975613132</v>
      </c>
      <c r="C89" s="27">
        <f>'[8]Margen Ex-Post'!W102</f>
        <v>21.949163842179935</v>
      </c>
      <c r="D89" s="54"/>
    </row>
    <row r="90" spans="1:4" x14ac:dyDescent="0.3">
      <c r="A90" s="8">
        <v>36220</v>
      </c>
      <c r="B90" s="27">
        <f>'[8]Margen Ex-Post'!V103</f>
        <v>33.699105709920872</v>
      </c>
      <c r="C90" s="27">
        <f>'[8]Margen Ex-Post'!W103</f>
        <v>22.94681380064479</v>
      </c>
      <c r="D90" s="54"/>
    </row>
    <row r="91" spans="1:4" x14ac:dyDescent="0.3">
      <c r="A91" s="8">
        <v>36251</v>
      </c>
      <c r="B91" s="27">
        <f>'[8]Margen Ex-Post'!V104</f>
        <v>33.587102373255782</v>
      </c>
      <c r="C91" s="27">
        <f>'[8]Margen Ex-Post'!W104</f>
        <v>22.941564720694064</v>
      </c>
      <c r="D91" s="54"/>
    </row>
    <row r="92" spans="1:4" x14ac:dyDescent="0.3">
      <c r="A92" s="8">
        <v>36281</v>
      </c>
      <c r="B92" s="27">
        <f>'[8]Margen Ex-Post'!V105</f>
        <v>33.436959430061222</v>
      </c>
      <c r="C92" s="27">
        <f>'[8]Margen Ex-Post'!W105</f>
        <v>23.123365320839799</v>
      </c>
      <c r="D92" s="54"/>
    </row>
    <row r="93" spans="1:4" x14ac:dyDescent="0.3">
      <c r="A93" s="8">
        <v>36312</v>
      </c>
      <c r="B93" s="27">
        <f>'[8]Margen Ex-Post'!V106</f>
        <v>32.243513210263451</v>
      </c>
      <c r="C93" s="27">
        <f>'[8]Margen Ex-Post'!W106</f>
        <v>22.293057946903041</v>
      </c>
      <c r="D93" s="54"/>
    </row>
    <row r="94" spans="1:4" x14ac:dyDescent="0.3">
      <c r="A94" s="8">
        <v>36342</v>
      </c>
      <c r="B94" s="27">
        <f>'[8]Margen Ex-Post'!V107</f>
        <v>31.748582725822359</v>
      </c>
      <c r="C94" s="27">
        <f>'[8]Margen Ex-Post'!W107</f>
        <v>21.842011594402688</v>
      </c>
      <c r="D94" s="54"/>
    </row>
    <row r="95" spans="1:4" x14ac:dyDescent="0.3">
      <c r="A95" s="8">
        <v>36373</v>
      </c>
      <c r="B95" s="27">
        <f>'[8]Margen Ex-Post'!V108</f>
        <v>31.269500946733558</v>
      </c>
      <c r="C95" s="27">
        <f>'[8]Margen Ex-Post'!W108</f>
        <v>20.80024287835365</v>
      </c>
      <c r="D95" s="54"/>
    </row>
    <row r="96" spans="1:4" x14ac:dyDescent="0.3">
      <c r="A96" s="8">
        <v>36404</v>
      </c>
      <c r="B96" s="27">
        <f>'[8]Margen Ex-Post'!V109</f>
        <v>29.787373944145429</v>
      </c>
      <c r="C96" s="27">
        <f>'[8]Margen Ex-Post'!W109</f>
        <v>20.014555250178955</v>
      </c>
      <c r="D96" s="54"/>
    </row>
    <row r="97" spans="1:4" x14ac:dyDescent="0.3">
      <c r="A97" s="8">
        <v>36434</v>
      </c>
      <c r="B97" s="27">
        <f>'[8]Margen Ex-Post'!V110</f>
        <v>29.427292390706626</v>
      </c>
      <c r="C97" s="27">
        <f>'[8]Margen Ex-Post'!W110</f>
        <v>19.186021616723618</v>
      </c>
      <c r="D97" s="54"/>
    </row>
    <row r="98" spans="1:4" x14ac:dyDescent="0.3">
      <c r="A98" s="8">
        <v>36465</v>
      </c>
      <c r="B98" s="27">
        <f>'[8]Margen Ex-Post'!V111</f>
        <v>28.653393901089292</v>
      </c>
      <c r="C98" s="27">
        <f>'[8]Margen Ex-Post'!W111</f>
        <v>18.401703033651174</v>
      </c>
      <c r="D98" s="54"/>
    </row>
    <row r="99" spans="1:4" x14ac:dyDescent="0.3">
      <c r="A99" s="8">
        <v>36495</v>
      </c>
      <c r="B99" s="27">
        <f>'[8]Margen Ex-Post'!V112</f>
        <v>27.067944578703678</v>
      </c>
      <c r="C99" s="27">
        <f>'[8]Margen Ex-Post'!W112</f>
        <v>17.688273822909949</v>
      </c>
      <c r="D99" s="54"/>
    </row>
    <row r="100" spans="1:4" x14ac:dyDescent="0.3">
      <c r="A100" s="8">
        <v>36526</v>
      </c>
      <c r="B100" s="27">
        <f>'[8]Margen Ex-Post'!V113</f>
        <v>26.513273303547141</v>
      </c>
      <c r="C100" s="27">
        <f>'[8]Margen Ex-Post'!W113</f>
        <v>16.767780302471067</v>
      </c>
      <c r="D100" s="54"/>
    </row>
    <row r="101" spans="1:4" x14ac:dyDescent="0.3">
      <c r="A101" s="8">
        <v>36557</v>
      </c>
      <c r="B101" s="27">
        <f>'[8]Margen Ex-Post'!V114</f>
        <v>25.715246138081071</v>
      </c>
      <c r="C101" s="27">
        <f>'[8]Margen Ex-Post'!W114</f>
        <v>16.278743428403022</v>
      </c>
      <c r="D101" s="54"/>
    </row>
    <row r="102" spans="1:4" x14ac:dyDescent="0.3">
      <c r="A102" s="8">
        <v>36586</v>
      </c>
      <c r="B102" s="27">
        <f>'[8]Margen Ex-Post'!V115</f>
        <v>24.542325843175309</v>
      </c>
      <c r="C102" s="27">
        <f>'[8]Margen Ex-Post'!W115</f>
        <v>15.111669632231402</v>
      </c>
      <c r="D102" s="54"/>
    </row>
    <row r="103" spans="1:4" x14ac:dyDescent="0.3">
      <c r="A103" s="8">
        <v>36617</v>
      </c>
      <c r="B103" s="27">
        <f>'[8]Margen Ex-Post'!V116</f>
        <v>23.201312429005799</v>
      </c>
      <c r="C103" s="27">
        <f>'[8]Margen Ex-Post'!W116</f>
        <v>14.016109242991639</v>
      </c>
      <c r="D103" s="54"/>
    </row>
    <row r="104" spans="1:4" x14ac:dyDescent="0.3">
      <c r="A104" s="8">
        <v>36647</v>
      </c>
      <c r="B104" s="27">
        <f>'[8]Margen Ex-Post'!V117</f>
        <v>22.183332932334917</v>
      </c>
      <c r="C104" s="27">
        <f>'[8]Margen Ex-Post'!W117</f>
        <v>13.214022981486043</v>
      </c>
      <c r="D104" s="54"/>
    </row>
    <row r="105" spans="1:4" x14ac:dyDescent="0.3">
      <c r="A105" s="8">
        <v>36678</v>
      </c>
      <c r="B105" s="27">
        <f>'[8]Margen Ex-Post'!V118</f>
        <v>21.939628628762311</v>
      </c>
      <c r="C105" s="27">
        <f>'[8]Margen Ex-Post'!W118</f>
        <v>12.938527317818648</v>
      </c>
      <c r="D105" s="54"/>
    </row>
    <row r="106" spans="1:4" x14ac:dyDescent="0.3">
      <c r="A106" s="8">
        <v>36708</v>
      </c>
      <c r="B106" s="27">
        <f>'[8]Margen Ex-Post'!V119</f>
        <v>21.651287111879309</v>
      </c>
      <c r="C106" s="27">
        <f>'[8]Margen Ex-Post'!W119</f>
        <v>12.424698134269207</v>
      </c>
      <c r="D106" s="54"/>
    </row>
    <row r="107" spans="1:4" x14ac:dyDescent="0.3">
      <c r="A107" s="8">
        <v>36739</v>
      </c>
      <c r="B107" s="27">
        <f>'[8]Margen Ex-Post'!V120</f>
        <v>21.255089567378647</v>
      </c>
      <c r="C107" s="27">
        <f>'[8]Margen Ex-Post'!W120</f>
        <v>11.878172096257696</v>
      </c>
      <c r="D107" s="54"/>
    </row>
    <row r="108" spans="1:4" x14ac:dyDescent="0.3">
      <c r="A108" s="8">
        <v>36770</v>
      </c>
      <c r="B108" s="27">
        <f>'[8]Margen Ex-Post'!V121</f>
        <v>20.706074429740571</v>
      </c>
      <c r="C108" s="27">
        <f>'[8]Margen Ex-Post'!W121</f>
        <v>11.342740961128698</v>
      </c>
      <c r="D108" s="54"/>
    </row>
    <row r="109" spans="1:4" x14ac:dyDescent="0.3">
      <c r="A109" s="8">
        <v>36800</v>
      </c>
      <c r="B109" s="27">
        <f>'[8]Margen Ex-Post'!V122</f>
        <v>20.342668871613789</v>
      </c>
      <c r="C109" s="27">
        <f>'[8]Margen Ex-Post'!W122</f>
        <v>10.81622961615834</v>
      </c>
      <c r="D109" s="54"/>
    </row>
    <row r="110" spans="1:4" x14ac:dyDescent="0.3">
      <c r="A110" s="8">
        <v>36831</v>
      </c>
      <c r="B110" s="27">
        <f>'[8]Margen Ex-Post'!V123</f>
        <v>19.739122464709773</v>
      </c>
      <c r="C110" s="27">
        <f>'[8]Margen Ex-Post'!W123</f>
        <v>10.339365636243365</v>
      </c>
      <c r="D110" s="54"/>
    </row>
    <row r="111" spans="1:4" x14ac:dyDescent="0.3">
      <c r="A111" s="8">
        <v>36861</v>
      </c>
      <c r="B111" s="27">
        <f>'[8]Margen Ex-Post'!V124</f>
        <v>19.261312681478518</v>
      </c>
      <c r="C111" s="27">
        <f>'[8]Margen Ex-Post'!W124</f>
        <v>10.296596665003866</v>
      </c>
      <c r="D111" s="54"/>
    </row>
    <row r="112" spans="1:4" x14ac:dyDescent="0.3">
      <c r="A112" s="8">
        <v>36892</v>
      </c>
      <c r="B112" s="27">
        <f>'[8]Margen Ex-Post'!V125</f>
        <v>19.11270903057347</v>
      </c>
      <c r="C112" s="27">
        <f>'[8]Margen Ex-Post'!W125</f>
        <v>9.812719454233342</v>
      </c>
      <c r="D112" s="54"/>
    </row>
    <row r="113" spans="1:4" x14ac:dyDescent="0.3">
      <c r="A113" s="8">
        <v>36923</v>
      </c>
      <c r="B113" s="27">
        <f>'[8]Margen Ex-Post'!V126</f>
        <v>18.920237569832654</v>
      </c>
      <c r="C113" s="27">
        <f>'[8]Margen Ex-Post'!W126</f>
        <v>9.8474699605776053</v>
      </c>
      <c r="D113" s="54"/>
    </row>
    <row r="114" spans="1:4" x14ac:dyDescent="0.3">
      <c r="A114" s="8">
        <v>36951</v>
      </c>
      <c r="B114" s="27">
        <f>'[8]Margen Ex-Post'!V127</f>
        <v>18.756684215467853</v>
      </c>
      <c r="C114" s="27">
        <f>'[8]Margen Ex-Post'!W127</f>
        <v>9.8971183777232365</v>
      </c>
      <c r="D114" s="54"/>
    </row>
    <row r="115" spans="1:4" x14ac:dyDescent="0.3">
      <c r="A115" s="8">
        <v>36982</v>
      </c>
      <c r="B115" s="27">
        <f>'[8]Margen Ex-Post'!V128</f>
        <v>18.720258003924489</v>
      </c>
      <c r="C115" s="27">
        <f>'[8]Margen Ex-Post'!W128</f>
        <v>9.918215636265316</v>
      </c>
      <c r="D115" s="54"/>
    </row>
    <row r="116" spans="1:4" x14ac:dyDescent="0.3">
      <c r="A116" s="8">
        <v>37012</v>
      </c>
      <c r="B116" s="27">
        <f>'[8]Margen Ex-Post'!V129</f>
        <v>18.362585943803175</v>
      </c>
      <c r="C116" s="27">
        <f>'[8]Margen Ex-Post'!W129</f>
        <v>9.8546144807670455</v>
      </c>
      <c r="D116" s="54"/>
    </row>
    <row r="117" spans="1:4" x14ac:dyDescent="0.3">
      <c r="A117" s="8">
        <v>37043</v>
      </c>
      <c r="B117" s="27">
        <f>'[8]Margen Ex-Post'!V130</f>
        <v>18.220743052278536</v>
      </c>
      <c r="C117" s="27">
        <f>'[8]Margen Ex-Post'!W130</f>
        <v>9.9540053464888736</v>
      </c>
      <c r="D117" s="54"/>
    </row>
    <row r="118" spans="1:4" x14ac:dyDescent="0.3">
      <c r="A118" s="8">
        <v>37073</v>
      </c>
      <c r="B118" s="27">
        <f>'[8]Margen Ex-Post'!V131</f>
        <v>18.075744346973377</v>
      </c>
      <c r="C118" s="27">
        <f>'[8]Margen Ex-Post'!W131</f>
        <v>10.004289386099074</v>
      </c>
      <c r="D118" s="54"/>
    </row>
    <row r="119" spans="1:4" x14ac:dyDescent="0.3">
      <c r="A119" s="8">
        <v>37104</v>
      </c>
      <c r="B119" s="27">
        <f>'[8]Margen Ex-Post'!V132</f>
        <v>18.147272453610981</v>
      </c>
      <c r="C119" s="27">
        <f>'[8]Margen Ex-Post'!W132</f>
        <v>9.8780824079809779</v>
      </c>
      <c r="D119" s="54"/>
    </row>
    <row r="120" spans="1:4" x14ac:dyDescent="0.3">
      <c r="A120" s="8">
        <v>37135</v>
      </c>
      <c r="B120" s="27">
        <f>'[8]Margen Ex-Post'!V133</f>
        <v>18.069656488255347</v>
      </c>
      <c r="C120" s="27">
        <f>'[8]Margen Ex-Post'!W133</f>
        <v>9.8251821780340745</v>
      </c>
      <c r="D120" s="54"/>
    </row>
    <row r="121" spans="1:4" x14ac:dyDescent="0.3">
      <c r="A121" s="8">
        <v>37165</v>
      </c>
      <c r="B121" s="27">
        <f>'[8]Margen Ex-Post'!V134</f>
        <v>17.8383403460202</v>
      </c>
      <c r="C121" s="27">
        <f>'[8]Margen Ex-Post'!W134</f>
        <v>9.713058803225568</v>
      </c>
      <c r="D121" s="54"/>
    </row>
    <row r="122" spans="1:4" x14ac:dyDescent="0.3">
      <c r="A122" s="8">
        <v>37196</v>
      </c>
      <c r="B122" s="27">
        <f>'[8]Margen Ex-Post'!V135</f>
        <v>17.68017504079943</v>
      </c>
      <c r="C122" s="27">
        <f>'[8]Margen Ex-Post'!W135</f>
        <v>9.4767677423800425</v>
      </c>
      <c r="D122" s="54"/>
    </row>
    <row r="123" spans="1:4" x14ac:dyDescent="0.3">
      <c r="A123" s="8">
        <v>37226</v>
      </c>
      <c r="B123" s="27">
        <f>'[8]Margen Ex-Post'!V136</f>
        <v>18.251237551171705</v>
      </c>
      <c r="C123" s="27">
        <f>'[8]Margen Ex-Post'!W136</f>
        <v>9.888417216804255</v>
      </c>
      <c r="D123" s="54"/>
    </row>
    <row r="124" spans="1:4" x14ac:dyDescent="0.3">
      <c r="A124" s="8">
        <v>37257</v>
      </c>
      <c r="B124" s="27">
        <f>'[8]Margen Ex-Post'!V137</f>
        <v>18.499507119983647</v>
      </c>
      <c r="C124" s="27">
        <f>'[8]Margen Ex-Post'!W137</f>
        <v>9.5504340955300826</v>
      </c>
      <c r="D124" s="54"/>
    </row>
    <row r="125" spans="1:4" x14ac:dyDescent="0.3">
      <c r="A125" s="8">
        <v>37288</v>
      </c>
      <c r="B125" s="27">
        <f>'[8]Margen Ex-Post'!V138</f>
        <v>18.327411949231024</v>
      </c>
      <c r="C125" s="27">
        <f>'[8]Margen Ex-Post'!W138</f>
        <v>9.4140320538764879</v>
      </c>
      <c r="D125" s="54"/>
    </row>
    <row r="126" spans="1:4" x14ac:dyDescent="0.3">
      <c r="A126" s="8">
        <v>37316</v>
      </c>
      <c r="B126" s="27">
        <f>'[8]Margen Ex-Post'!V139</f>
        <v>18.130948789859804</v>
      </c>
      <c r="C126" s="27">
        <f>'[8]Margen Ex-Post'!W139</f>
        <v>9.3277583965215225</v>
      </c>
      <c r="D126" s="54"/>
    </row>
    <row r="127" spans="1:4" x14ac:dyDescent="0.3">
      <c r="A127" s="8">
        <v>37347</v>
      </c>
      <c r="B127" s="27">
        <f>'[8]Margen Ex-Post'!V140</f>
        <v>17.969612665723442</v>
      </c>
      <c r="C127" s="27">
        <f>'[8]Margen Ex-Post'!W140</f>
        <v>9.0739287118590521</v>
      </c>
      <c r="D127" s="54"/>
    </row>
    <row r="128" spans="1:4" x14ac:dyDescent="0.3">
      <c r="A128" s="8">
        <v>37377</v>
      </c>
      <c r="B128" s="27">
        <f>'[8]Margen Ex-Post'!V141</f>
        <v>17.843725407048609</v>
      </c>
      <c r="C128" s="27">
        <f>'[8]Margen Ex-Post'!W141</f>
        <v>8.9405078682539827</v>
      </c>
      <c r="D128" s="54"/>
    </row>
    <row r="129" spans="1:4" x14ac:dyDescent="0.3">
      <c r="A129" s="8">
        <v>37408</v>
      </c>
      <c r="B129" s="27">
        <f>'[8]Margen Ex-Post'!V142</f>
        <v>17.455141193336761</v>
      </c>
      <c r="C129" s="27">
        <f>'[8]Margen Ex-Post'!W142</f>
        <v>8.7869513433673916</v>
      </c>
      <c r="D129" s="54"/>
    </row>
    <row r="130" spans="1:4" x14ac:dyDescent="0.3">
      <c r="A130" s="8">
        <v>37438</v>
      </c>
      <c r="B130" s="27">
        <f>'[8]Margen Ex-Post'!V143</f>
        <v>16.904727612744708</v>
      </c>
      <c r="C130" s="27">
        <f>'[8]Margen Ex-Post'!W143</f>
        <v>8.4687934495435329</v>
      </c>
      <c r="D130" s="54"/>
    </row>
    <row r="131" spans="1:4" x14ac:dyDescent="0.3">
      <c r="A131" s="8">
        <v>37469</v>
      </c>
      <c r="B131" s="27">
        <f>'[8]Margen Ex-Post'!V144</f>
        <v>16.54088993073707</v>
      </c>
      <c r="C131" s="27">
        <f>'[8]Margen Ex-Post'!W144</f>
        <v>8.2308540464051809</v>
      </c>
      <c r="D131" s="54"/>
    </row>
    <row r="132" spans="1:4" x14ac:dyDescent="0.3">
      <c r="A132" s="8">
        <v>37500</v>
      </c>
      <c r="B132" s="27">
        <f>'[8]Margen Ex-Post'!V145</f>
        <v>16.092300520097488</v>
      </c>
      <c r="C132" s="27">
        <f>'[8]Margen Ex-Post'!W145</f>
        <v>7.9992809597673409</v>
      </c>
      <c r="D132" s="54"/>
    </row>
    <row r="133" spans="1:4" x14ac:dyDescent="0.3">
      <c r="A133" s="8">
        <v>37530</v>
      </c>
      <c r="B133" s="27">
        <f>'[8]Margen Ex-Post'!V146</f>
        <v>15.899872265129799</v>
      </c>
      <c r="C133" s="27">
        <f>'[8]Margen Ex-Post'!W146</f>
        <v>7.6923359943319989</v>
      </c>
      <c r="D133" s="54"/>
    </row>
    <row r="134" spans="1:4" x14ac:dyDescent="0.3">
      <c r="A134" s="8">
        <v>37561</v>
      </c>
      <c r="B134" s="27">
        <f>'[8]Margen Ex-Post'!V147</f>
        <v>15.698580889181571</v>
      </c>
      <c r="C134" s="27">
        <f>'[8]Margen Ex-Post'!W147</f>
        <v>7.4148647338609317</v>
      </c>
      <c r="D134" s="54"/>
    </row>
    <row r="135" spans="1:4" x14ac:dyDescent="0.3">
      <c r="A135" s="8">
        <v>37591</v>
      </c>
      <c r="B135" s="27">
        <f>'[8]Margen Ex-Post'!V148</f>
        <v>15.42322022924254</v>
      </c>
      <c r="C135" s="27">
        <f>'[8]Margen Ex-Post'!W148</f>
        <v>7.3466352615115067</v>
      </c>
      <c r="D135" s="54"/>
    </row>
    <row r="136" spans="1:4" x14ac:dyDescent="0.3">
      <c r="A136" s="8">
        <v>37622</v>
      </c>
      <c r="B136" s="27">
        <f>'[8]Margen Ex-Post'!V149</f>
        <v>15.258211026184831</v>
      </c>
      <c r="C136" s="27">
        <f>'[8]Margen Ex-Post'!W149</f>
        <v>6.9977469189530908</v>
      </c>
      <c r="D136" s="54"/>
    </row>
    <row r="137" spans="1:4" x14ac:dyDescent="0.3">
      <c r="A137" s="8">
        <v>37653</v>
      </c>
      <c r="B137" s="27">
        <f>'[8]Margen Ex-Post'!V150</f>
        <v>15.033580025143806</v>
      </c>
      <c r="C137" s="27">
        <f>'[8]Margen Ex-Post'!W150</f>
        <v>6.7096866562593824</v>
      </c>
      <c r="D137" s="54"/>
    </row>
    <row r="138" spans="1:4" x14ac:dyDescent="0.3">
      <c r="A138" s="8">
        <v>37681</v>
      </c>
      <c r="B138" s="27">
        <f>'[8]Margen Ex-Post'!V151</f>
        <v>14.868291304476694</v>
      </c>
      <c r="C138" s="27">
        <f>'[8]Margen Ex-Post'!W151</f>
        <v>6.5735359202867949</v>
      </c>
      <c r="D138" s="54"/>
    </row>
    <row r="139" spans="1:4" x14ac:dyDescent="0.3">
      <c r="A139" s="8">
        <v>37712</v>
      </c>
      <c r="B139" s="27">
        <f>'[8]Margen Ex-Post'!V152</f>
        <v>14.783241388346029</v>
      </c>
      <c r="C139" s="27">
        <f>'[8]Margen Ex-Post'!W152</f>
        <v>6.4286348297718954</v>
      </c>
      <c r="D139" s="54"/>
    </row>
    <row r="140" spans="1:4" x14ac:dyDescent="0.3">
      <c r="A140" s="8">
        <v>37742</v>
      </c>
      <c r="B140" s="27">
        <f>'[8]Margen Ex-Post'!V153</f>
        <v>14.743474439229601</v>
      </c>
      <c r="C140" s="27">
        <f>'[8]Margen Ex-Post'!W153</f>
        <v>6.2246990308882824</v>
      </c>
      <c r="D140" s="54"/>
    </row>
    <row r="141" spans="1:4" x14ac:dyDescent="0.3">
      <c r="A141" s="8">
        <v>37773</v>
      </c>
      <c r="B141" s="27">
        <f>'[8]Margen Ex-Post'!V154</f>
        <v>14.930265578526944</v>
      </c>
      <c r="C141" s="27">
        <f>'[8]Margen Ex-Post'!W154</f>
        <v>6.1738804765286384</v>
      </c>
      <c r="D141" s="54"/>
    </row>
    <row r="142" spans="1:4" x14ac:dyDescent="0.3">
      <c r="A142" s="8">
        <v>37803</v>
      </c>
      <c r="B142" s="27">
        <f>'[8]Margen Ex-Post'!V155</f>
        <v>14.939330575057571</v>
      </c>
      <c r="C142" s="27">
        <f>'[8]Margen Ex-Post'!W155</f>
        <v>6.1879377850317292</v>
      </c>
      <c r="D142" s="54"/>
    </row>
    <row r="143" spans="1:4" x14ac:dyDescent="0.3">
      <c r="A143" s="8">
        <v>37834</v>
      </c>
      <c r="B143" s="27">
        <f>'[8]Margen Ex-Post'!V156</f>
        <v>14.883699123445911</v>
      </c>
      <c r="C143" s="27">
        <f>'[8]Margen Ex-Post'!W156</f>
        <v>6.1769009443283496</v>
      </c>
      <c r="D143" s="54"/>
    </row>
    <row r="144" spans="1:4" x14ac:dyDescent="0.3">
      <c r="A144" s="8">
        <v>37865</v>
      </c>
      <c r="B144" s="27">
        <f>'[8]Margen Ex-Post'!V157</f>
        <v>14.861669097820219</v>
      </c>
      <c r="C144" s="27">
        <f>'[8]Margen Ex-Post'!W157</f>
        <v>6.1458619790875986</v>
      </c>
      <c r="D144" s="54"/>
    </row>
    <row r="145" spans="1:4" x14ac:dyDescent="0.3">
      <c r="A145" s="8">
        <v>37895</v>
      </c>
      <c r="B145" s="27">
        <f>'[8]Margen Ex-Post'!V158</f>
        <v>14.787599287365616</v>
      </c>
      <c r="C145" s="27">
        <f>'[8]Margen Ex-Post'!W158</f>
        <v>6.1051433273537823</v>
      </c>
      <c r="D145" s="54"/>
    </row>
    <row r="146" spans="1:4" x14ac:dyDescent="0.3">
      <c r="A146" s="8">
        <v>37926</v>
      </c>
      <c r="B146" s="27">
        <f>'[8]Margen Ex-Post'!V159</f>
        <v>14.833619307508897</v>
      </c>
      <c r="C146" s="27">
        <f>'[8]Margen Ex-Post'!W159</f>
        <v>6.1150089718677076</v>
      </c>
      <c r="D146" s="54"/>
    </row>
    <row r="147" spans="1:4" x14ac:dyDescent="0.3">
      <c r="A147" s="8">
        <v>37956</v>
      </c>
      <c r="B147" s="27">
        <f>'[8]Margen Ex-Post'!V160</f>
        <v>14.858980747909243</v>
      </c>
      <c r="C147" s="27">
        <f>'[8]Margen Ex-Post'!W160</f>
        <v>6.1541260744309625</v>
      </c>
      <c r="D147" s="54"/>
    </row>
    <row r="148" spans="1:4" x14ac:dyDescent="0.3">
      <c r="A148" s="8">
        <v>37987</v>
      </c>
      <c r="B148" s="27">
        <f>'[8]Margen Ex-Post'!V161</f>
        <v>14.288347190218767</v>
      </c>
      <c r="C148" s="27">
        <f>'[8]Margen Ex-Post'!W161</f>
        <v>6.114812028220113</v>
      </c>
      <c r="D148" s="54"/>
    </row>
    <row r="149" spans="1:4" x14ac:dyDescent="0.3">
      <c r="A149" s="8">
        <v>38018</v>
      </c>
      <c r="B149" s="27">
        <f>'[8]Margen Ex-Post'!V162</f>
        <v>14.278018741500681</v>
      </c>
      <c r="C149" s="27">
        <f>'[8]Margen Ex-Post'!W162</f>
        <v>6.0745260121095583</v>
      </c>
      <c r="D149" s="54"/>
    </row>
    <row r="150" spans="1:4" x14ac:dyDescent="0.3">
      <c r="A150" s="8">
        <v>38047</v>
      </c>
      <c r="B150" s="27">
        <f>'[8]Margen Ex-Post'!V163</f>
        <v>14.500394921718884</v>
      </c>
      <c r="C150" s="27">
        <f>'[8]Margen Ex-Post'!W163</f>
        <v>6.0675347958852255</v>
      </c>
      <c r="D150" s="54"/>
    </row>
    <row r="151" spans="1:4" x14ac:dyDescent="0.3">
      <c r="A151" s="8">
        <v>38078</v>
      </c>
      <c r="B151" s="27">
        <f>'[8]Margen Ex-Post'!V164</f>
        <v>14.458021225952708</v>
      </c>
      <c r="C151" s="27">
        <f>'[8]Margen Ex-Post'!W164</f>
        <v>6.1016098631766083</v>
      </c>
      <c r="D151" s="54"/>
    </row>
    <row r="152" spans="1:4" x14ac:dyDescent="0.3">
      <c r="A152" s="8">
        <v>38108</v>
      </c>
      <c r="B152" s="27">
        <f>'[8]Margen Ex-Post'!V165</f>
        <v>14.353725541361911</v>
      </c>
      <c r="C152" s="27">
        <f>'[8]Margen Ex-Post'!W165</f>
        <v>6.1092288742743399</v>
      </c>
      <c r="D152" s="54"/>
    </row>
    <row r="153" spans="1:4" x14ac:dyDescent="0.3">
      <c r="A153" s="8">
        <v>38139</v>
      </c>
      <c r="B153" s="27">
        <f>'[8]Margen Ex-Post'!V166</f>
        <v>14.288917535506529</v>
      </c>
      <c r="C153" s="27">
        <f>'[8]Margen Ex-Post'!W166</f>
        <v>6.089907525208579</v>
      </c>
      <c r="D153" s="54"/>
    </row>
    <row r="154" spans="1:4" x14ac:dyDescent="0.3">
      <c r="A154" s="8">
        <v>38169</v>
      </c>
      <c r="B154" s="27">
        <f>'[8]Margen Ex-Post'!V167</f>
        <v>14.234496670444932</v>
      </c>
      <c r="C154" s="27">
        <f>'[8]Margen Ex-Post'!W167</f>
        <v>6.0957175941281649</v>
      </c>
      <c r="D154" s="54"/>
    </row>
    <row r="155" spans="1:4" x14ac:dyDescent="0.3">
      <c r="A155" s="8">
        <v>38200</v>
      </c>
      <c r="B155" s="27">
        <f>'[8]Margen Ex-Post'!V168</f>
        <v>14.25524945319796</v>
      </c>
      <c r="C155" s="27">
        <f>'[8]Margen Ex-Post'!W168</f>
        <v>5.9777683497096845</v>
      </c>
      <c r="D155" s="54"/>
    </row>
    <row r="156" spans="1:4" x14ac:dyDescent="0.3">
      <c r="A156" s="8">
        <v>38231</v>
      </c>
      <c r="B156" s="27">
        <f>'[8]Margen Ex-Post'!V169</f>
        <v>14.230675132638012</v>
      </c>
      <c r="C156" s="27">
        <f>'[8]Margen Ex-Post'!W169</f>
        <v>5.9782394132149461</v>
      </c>
      <c r="D156" s="54"/>
    </row>
    <row r="157" spans="1:4" x14ac:dyDescent="0.3">
      <c r="A157" s="8">
        <v>38261</v>
      </c>
      <c r="B157" s="27">
        <f>'[8]Margen Ex-Post'!V170</f>
        <v>14.196261673779498</v>
      </c>
      <c r="C157" s="27">
        <f>'[8]Margen Ex-Post'!W170</f>
        <v>5.9083252571142602</v>
      </c>
      <c r="D157" s="54"/>
    </row>
    <row r="158" spans="1:4" x14ac:dyDescent="0.3">
      <c r="A158" s="8">
        <v>38292</v>
      </c>
      <c r="B158" s="27">
        <f>'[8]Margen Ex-Post'!V171</f>
        <v>14.193764364305547</v>
      </c>
      <c r="C158" s="27">
        <f>'[8]Margen Ex-Post'!W171</f>
        <v>5.9460975267250822</v>
      </c>
      <c r="D158" s="54"/>
    </row>
    <row r="159" spans="1:4" x14ac:dyDescent="0.3">
      <c r="A159" s="8">
        <v>38322</v>
      </c>
      <c r="B159" s="27">
        <f>'[8]Margen Ex-Post'!V172</f>
        <v>14.253901452998569</v>
      </c>
      <c r="C159" s="27">
        <f>'[8]Margen Ex-Post'!W172</f>
        <v>6.0036936357889168</v>
      </c>
      <c r="D159" s="54"/>
    </row>
    <row r="160" spans="1:4" x14ac:dyDescent="0.3">
      <c r="A160" s="8">
        <v>38353</v>
      </c>
      <c r="B160" s="27">
        <f>'[8]Margen Ex-Post'!V173</f>
        <v>14.344342404971263</v>
      </c>
      <c r="C160" s="27">
        <f>'[8]Margen Ex-Post'!W173</f>
        <v>5.8992809120757013</v>
      </c>
      <c r="D160" s="54"/>
    </row>
    <row r="161" spans="1:4" x14ac:dyDescent="0.3">
      <c r="A161" s="8">
        <v>38384</v>
      </c>
      <c r="B161" s="27">
        <f>'[8]Margen Ex-Post'!V174</f>
        <v>14.35500819848242</v>
      </c>
      <c r="C161" s="27">
        <f>'[8]Margen Ex-Post'!W174</f>
        <v>6.0103782758598374</v>
      </c>
      <c r="D161" s="54"/>
    </row>
    <row r="162" spans="1:4" x14ac:dyDescent="0.3">
      <c r="A162" s="8">
        <v>38412</v>
      </c>
      <c r="B162" s="27">
        <f>'[8]Margen Ex-Post'!V175</f>
        <v>14.149212055302243</v>
      </c>
      <c r="C162" s="27">
        <f>'[8]Margen Ex-Post'!W175</f>
        <v>5.9602309134923175</v>
      </c>
      <c r="D162" s="54"/>
    </row>
    <row r="163" spans="1:4" x14ac:dyDescent="0.3">
      <c r="A163" s="8">
        <v>38443</v>
      </c>
      <c r="B163" s="27">
        <f>'[8]Margen Ex-Post'!V176</f>
        <v>14.060982982615421</v>
      </c>
      <c r="C163" s="27">
        <f>'[8]Margen Ex-Post'!W176</f>
        <v>5.9036113911797878</v>
      </c>
      <c r="D163" s="54"/>
    </row>
    <row r="164" spans="1:4" x14ac:dyDescent="0.3">
      <c r="A164" s="8">
        <v>38473</v>
      </c>
      <c r="B164" s="27">
        <f>'[8]Margen Ex-Post'!V177</f>
        <v>14.034925684716502</v>
      </c>
      <c r="C164" s="27">
        <f>'[8]Margen Ex-Post'!W177</f>
        <v>5.8921694961717748</v>
      </c>
      <c r="D164" s="54"/>
    </row>
    <row r="165" spans="1:4" x14ac:dyDescent="0.3">
      <c r="A165" s="8">
        <v>38504</v>
      </c>
      <c r="B165" s="27">
        <f>'[8]Margen Ex-Post'!V178</f>
        <v>13.829491283876827</v>
      </c>
      <c r="C165" s="27">
        <f>'[8]Margen Ex-Post'!W178</f>
        <v>5.8130657831013526</v>
      </c>
      <c r="D165" s="54"/>
    </row>
    <row r="166" spans="1:4" x14ac:dyDescent="0.3">
      <c r="A166" s="8">
        <v>38534</v>
      </c>
      <c r="B166" s="27">
        <f>'[8]Margen Ex-Post'!V179</f>
        <v>13.859199786659349</v>
      </c>
      <c r="C166" s="27">
        <f>'[8]Margen Ex-Post'!W179</f>
        <v>5.8367152309331312</v>
      </c>
      <c r="D166" s="54"/>
    </row>
    <row r="167" spans="1:4" x14ac:dyDescent="0.3">
      <c r="A167" s="8">
        <v>38565</v>
      </c>
      <c r="B167" s="27">
        <f>'[8]Margen Ex-Post'!V180</f>
        <v>13.963892959563601</v>
      </c>
      <c r="C167" s="27">
        <f>'[8]Margen Ex-Post'!W180</f>
        <v>5.8418088288445533</v>
      </c>
      <c r="D167" s="54"/>
    </row>
    <row r="168" spans="1:4" x14ac:dyDescent="0.3">
      <c r="A168" s="8">
        <v>38596</v>
      </c>
      <c r="B168" s="27">
        <f>'[8]Margen Ex-Post'!V181</f>
        <v>13.947723771063902</v>
      </c>
      <c r="C168" s="27">
        <f>'[8]Margen Ex-Post'!W181</f>
        <v>5.8129408992366303</v>
      </c>
      <c r="D168" s="54"/>
    </row>
    <row r="169" spans="1:4" x14ac:dyDescent="0.3">
      <c r="A169" s="8">
        <v>38626</v>
      </c>
      <c r="B169" s="27">
        <f>'[8]Margen Ex-Post'!V182</f>
        <v>13.874493537522378</v>
      </c>
      <c r="C169" s="27">
        <f>'[8]Margen Ex-Post'!W182</f>
        <v>5.7375849170451465</v>
      </c>
      <c r="D169" s="54"/>
    </row>
    <row r="170" spans="1:4" x14ac:dyDescent="0.3">
      <c r="A170" s="8">
        <v>38657</v>
      </c>
      <c r="B170" s="27">
        <f>'[8]Margen Ex-Post'!V183</f>
        <v>13.759024996642086</v>
      </c>
      <c r="C170" s="27">
        <f>'[8]Margen Ex-Post'!W183</f>
        <v>5.7142955753207216</v>
      </c>
      <c r="D170" s="54"/>
    </row>
    <row r="171" spans="1:4" x14ac:dyDescent="0.3">
      <c r="A171" s="8">
        <v>38687</v>
      </c>
      <c r="B171" s="27">
        <f>'[8]Margen Ex-Post'!V184</f>
        <v>13.520134747220997</v>
      </c>
      <c r="C171" s="27">
        <f>'[8]Margen Ex-Post'!W184</f>
        <v>5.619328984698976</v>
      </c>
      <c r="D171" s="54"/>
    </row>
    <row r="172" spans="1:4" x14ac:dyDescent="0.3">
      <c r="A172" s="8">
        <v>38718</v>
      </c>
      <c r="B172" s="27">
        <f>'[8]Margen Ex-Post'!V185</f>
        <v>13.454965250674034</v>
      </c>
      <c r="C172" s="27">
        <f>'[8]Margen Ex-Post'!W185</f>
        <v>5.4722640842559702</v>
      </c>
      <c r="D172" s="54"/>
    </row>
    <row r="173" spans="1:4" x14ac:dyDescent="0.3">
      <c r="A173" s="8">
        <v>38749</v>
      </c>
      <c r="B173" s="27">
        <f>'[8]Margen Ex-Post'!V186</f>
        <v>13.267760624972484</v>
      </c>
      <c r="C173" s="27">
        <f>'[8]Margen Ex-Post'!W186</f>
        <v>5.3720606762957503</v>
      </c>
      <c r="D173" s="54"/>
    </row>
    <row r="174" spans="1:4" x14ac:dyDescent="0.3">
      <c r="A174" s="8">
        <v>38777</v>
      </c>
      <c r="B174" s="27">
        <f>'[8]Margen Ex-Post'!V187</f>
        <v>13.387573853801829</v>
      </c>
      <c r="C174" s="27">
        <f>'[8]Margen Ex-Post'!W187</f>
        <v>5.3604846841434384</v>
      </c>
      <c r="D174" s="54"/>
    </row>
    <row r="175" spans="1:4" x14ac:dyDescent="0.3">
      <c r="A175" s="8">
        <v>38808</v>
      </c>
      <c r="B175" s="27">
        <f>'[8]Margen Ex-Post'!V188</f>
        <v>13.073501754879535</v>
      </c>
      <c r="C175" s="27">
        <f>'[8]Margen Ex-Post'!W188</f>
        <v>5.4920904048015649</v>
      </c>
      <c r="D175" s="54"/>
    </row>
    <row r="176" spans="1:4" x14ac:dyDescent="0.3">
      <c r="A176" s="8">
        <v>38838</v>
      </c>
      <c r="B176" s="27">
        <f>'[8]Margen Ex-Post'!V189</f>
        <v>12.740336625063318</v>
      </c>
      <c r="C176" s="27">
        <f>'[8]Margen Ex-Post'!W189</f>
        <v>5.2669378493027912</v>
      </c>
      <c r="D176" s="54"/>
    </row>
    <row r="177" spans="1:4" x14ac:dyDescent="0.3">
      <c r="A177" s="8">
        <v>38869</v>
      </c>
      <c r="B177" s="27">
        <f>'[8]Margen Ex-Post'!V190</f>
        <v>12.48047553209561</v>
      </c>
      <c r="C177" s="27">
        <f>'[8]Margen Ex-Post'!W190</f>
        <v>5.1225363438884255</v>
      </c>
      <c r="D177" s="54"/>
    </row>
    <row r="178" spans="1:4" x14ac:dyDescent="0.3">
      <c r="A178" s="8">
        <v>38899</v>
      </c>
      <c r="B178" s="27">
        <f>'[8]Margen Ex-Post'!V191</f>
        <v>12.302101092161317</v>
      </c>
      <c r="C178" s="27">
        <f>'[8]Margen Ex-Post'!W191</f>
        <v>5.133782652524661</v>
      </c>
      <c r="D178" s="54"/>
    </row>
    <row r="179" spans="1:4" x14ac:dyDescent="0.3">
      <c r="A179" s="8">
        <v>38930</v>
      </c>
      <c r="B179" s="27">
        <f>'[8]Margen Ex-Post'!V192</f>
        <v>12.182225507092607</v>
      </c>
      <c r="C179" s="27">
        <f>'[8]Margen Ex-Post'!W192</f>
        <v>5.0996940495451035</v>
      </c>
      <c r="D179" s="54"/>
    </row>
    <row r="180" spans="1:4" x14ac:dyDescent="0.3">
      <c r="A180" s="8">
        <v>38961</v>
      </c>
      <c r="B180" s="27">
        <f>'[8]Margen Ex-Post'!V193</f>
        <v>11.979415868665306</v>
      </c>
      <c r="C180" s="27">
        <f>'[8]Margen Ex-Post'!W193</f>
        <v>5.1541557807857696</v>
      </c>
      <c r="D180" s="54"/>
    </row>
    <row r="181" spans="1:4" x14ac:dyDescent="0.3">
      <c r="A181" s="8">
        <v>38991</v>
      </c>
      <c r="B181" s="27">
        <f>'[8]Margen Ex-Post'!V194</f>
        <v>11.951461257772481</v>
      </c>
      <c r="C181" s="27">
        <f>'[8]Margen Ex-Post'!W194</f>
        <v>5.0945139067728729</v>
      </c>
      <c r="D181" s="54"/>
    </row>
    <row r="182" spans="1:4" x14ac:dyDescent="0.3">
      <c r="A182" s="8">
        <v>39022</v>
      </c>
      <c r="B182" s="27">
        <f>'[8]Margen Ex-Post'!V195</f>
        <v>11.813779179865747</v>
      </c>
      <c r="C182" s="27">
        <f>'[8]Margen Ex-Post'!W195</f>
        <v>5.1194397256435664</v>
      </c>
      <c r="D182" s="54"/>
    </row>
    <row r="183" spans="1:4" x14ac:dyDescent="0.3">
      <c r="A183" s="8">
        <v>39052</v>
      </c>
      <c r="B183" s="27">
        <f>'[8]Margen Ex-Post'!V196</f>
        <v>11.807699335476455</v>
      </c>
      <c r="C183" s="27">
        <f>'[8]Margen Ex-Post'!W196</f>
        <v>5.2278951542645267</v>
      </c>
      <c r="D183" s="54"/>
    </row>
    <row r="184" spans="1:4" x14ac:dyDescent="0.3">
      <c r="A184" s="8">
        <v>39083</v>
      </c>
      <c r="B184" s="27">
        <f>'[8]Margen Ex-Post'!V197</f>
        <v>11.902262880934494</v>
      </c>
      <c r="C184" s="27">
        <f>'[8]Margen Ex-Post'!W197</f>
        <v>5.208893400969397</v>
      </c>
      <c r="D184" s="54"/>
    </row>
    <row r="185" spans="1:4" x14ac:dyDescent="0.3">
      <c r="A185" s="8">
        <v>39114</v>
      </c>
      <c r="B185" s="27">
        <f>'[8]Margen Ex-Post'!V198</f>
        <v>11.845580167708333</v>
      </c>
      <c r="C185" s="27">
        <f>'[8]Margen Ex-Post'!W198</f>
        <v>5.1388826718056873</v>
      </c>
      <c r="D185" s="54"/>
    </row>
    <row r="186" spans="1:4" x14ac:dyDescent="0.3">
      <c r="A186" s="8">
        <v>39142</v>
      </c>
      <c r="B186" s="27">
        <f>'[8]Margen Ex-Post'!V199</f>
        <v>11.809541663707519</v>
      </c>
      <c r="C186" s="27">
        <f>'[8]Margen Ex-Post'!W199</f>
        <v>5.2342995067849643</v>
      </c>
      <c r="D186" s="54"/>
    </row>
    <row r="187" spans="1:4" x14ac:dyDescent="0.3">
      <c r="A187" s="8">
        <v>39173</v>
      </c>
      <c r="B187" s="27">
        <f>'[8]Margen Ex-Post'!V200</f>
        <v>11.908177204665824</v>
      </c>
      <c r="C187" s="27">
        <f>'[8]Margen Ex-Post'!W200</f>
        <v>5.2370138059966278</v>
      </c>
      <c r="D187" s="54"/>
    </row>
    <row r="188" spans="1:4" x14ac:dyDescent="0.3">
      <c r="A188" s="8">
        <v>39203</v>
      </c>
      <c r="B188" s="27">
        <f>'[8]Margen Ex-Post'!V201</f>
        <v>11.898709123327357</v>
      </c>
      <c r="C188" s="27">
        <f>'[8]Margen Ex-Post'!W201</f>
        <v>5.5024510062732768</v>
      </c>
      <c r="D188" s="54"/>
    </row>
    <row r="189" spans="1:4" x14ac:dyDescent="0.3">
      <c r="A189" s="8">
        <v>39234</v>
      </c>
      <c r="B189" s="27">
        <f>'[8]Margen Ex-Post'!V202</f>
        <v>12.047520683335486</v>
      </c>
      <c r="C189" s="27">
        <f>'[8]Margen Ex-Post'!W202</f>
        <v>5.4170514850659952</v>
      </c>
      <c r="D189" s="54"/>
    </row>
    <row r="190" spans="1:4" x14ac:dyDescent="0.3">
      <c r="A190" s="8">
        <v>39264</v>
      </c>
      <c r="B190" s="27">
        <f>'[8]Margen Ex-Post'!V203</f>
        <v>12.193568160959115</v>
      </c>
      <c r="C190" s="27">
        <f>'[8]Margen Ex-Post'!W203</f>
        <v>5.5998393747302933</v>
      </c>
      <c r="D190" s="54"/>
    </row>
    <row r="191" spans="1:4" x14ac:dyDescent="0.3">
      <c r="A191" s="8">
        <v>39295</v>
      </c>
      <c r="B191" s="27">
        <f>'[8]Margen Ex-Post'!V204</f>
        <v>12.308524902539203</v>
      </c>
      <c r="C191" s="27">
        <f>'[8]Margen Ex-Post'!W204</f>
        <v>5.6347579735854429</v>
      </c>
      <c r="D191" s="54"/>
    </row>
    <row r="192" spans="1:4" x14ac:dyDescent="0.3">
      <c r="A192" s="8">
        <v>39326</v>
      </c>
      <c r="B192" s="27">
        <f>'[8]Margen Ex-Post'!V205</f>
        <v>12.170913756638372</v>
      </c>
      <c r="C192" s="27">
        <f>'[8]Margen Ex-Post'!W205</f>
        <v>5.6950261937934057</v>
      </c>
      <c r="D192" s="54"/>
    </row>
    <row r="193" spans="1:4" x14ac:dyDescent="0.3">
      <c r="A193" s="8">
        <v>39356</v>
      </c>
      <c r="B193" s="27">
        <f>'[8]Margen Ex-Post'!V206</f>
        <v>12.319980762358016</v>
      </c>
      <c r="C193" s="27">
        <f>'[8]Margen Ex-Post'!W206</f>
        <v>5.6875579493612429</v>
      </c>
      <c r="D193" s="54"/>
    </row>
    <row r="194" spans="1:4" x14ac:dyDescent="0.3">
      <c r="A194" s="8">
        <v>39387</v>
      </c>
      <c r="B194" s="27">
        <f>'[8]Margen Ex-Post'!V207</f>
        <v>12.472818218126342</v>
      </c>
      <c r="C194" s="27">
        <f>'[8]Margen Ex-Post'!W207</f>
        <v>5.8035089207486141</v>
      </c>
      <c r="D194" s="54"/>
    </row>
    <row r="195" spans="1:4" x14ac:dyDescent="0.3">
      <c r="A195" s="8">
        <v>39417</v>
      </c>
      <c r="B195" s="27">
        <f>'[8]Margen Ex-Post'!V208</f>
        <v>12.843268410534394</v>
      </c>
      <c r="C195" s="27">
        <f>'[8]Margen Ex-Post'!W208</f>
        <v>6.078407850604556</v>
      </c>
      <c r="D195" s="54"/>
    </row>
    <row r="196" spans="1:4" x14ac:dyDescent="0.3">
      <c r="A196" s="8">
        <v>39448</v>
      </c>
      <c r="B196" s="27">
        <f>'[8]Margen Ex-Post'!V209</f>
        <v>13.263401495569619</v>
      </c>
      <c r="C196" s="27">
        <f>'[8]Margen Ex-Post'!W209</f>
        <v>6.1650060693237352</v>
      </c>
      <c r="D196" s="54"/>
    </row>
    <row r="197" spans="1:4" x14ac:dyDescent="0.3">
      <c r="A197" s="8">
        <v>39479</v>
      </c>
      <c r="B197" s="27">
        <f>'[8]Margen Ex-Post'!V210</f>
        <v>13.544214749414552</v>
      </c>
      <c r="C197" s="27">
        <f>'[8]Margen Ex-Post'!W210</f>
        <v>6.1852278016243298</v>
      </c>
      <c r="D197" s="54"/>
    </row>
    <row r="198" spans="1:4" x14ac:dyDescent="0.3">
      <c r="A198" s="8">
        <v>39508</v>
      </c>
      <c r="B198" s="27">
        <f>'[8]Margen Ex-Post'!V211</f>
        <v>13.833497593744273</v>
      </c>
      <c r="C198" s="27">
        <f>'[8]Margen Ex-Post'!W211</f>
        <v>6.4378182869586578</v>
      </c>
      <c r="D198" s="54"/>
    </row>
    <row r="199" spans="1:4" x14ac:dyDescent="0.3">
      <c r="A199" s="8">
        <v>39539</v>
      </c>
      <c r="B199" s="27">
        <f>'[8]Margen Ex-Post'!V212</f>
        <v>14.129163821995414</v>
      </c>
      <c r="C199" s="27">
        <f>'[8]Margen Ex-Post'!W212</f>
        <v>6.5522854260988712</v>
      </c>
      <c r="D199" s="54"/>
    </row>
    <row r="200" spans="1:4" x14ac:dyDescent="0.3">
      <c r="A200" s="8">
        <v>39569</v>
      </c>
      <c r="B200" s="27">
        <f>'[8]Margen Ex-Post'!V213</f>
        <v>14.383034228609315</v>
      </c>
      <c r="C200" s="27">
        <f>'[8]Margen Ex-Post'!W213</f>
        <v>6.7902354171270591</v>
      </c>
      <c r="D200" s="54"/>
    </row>
    <row r="201" spans="1:4" x14ac:dyDescent="0.3">
      <c r="A201" s="8">
        <v>39600</v>
      </c>
      <c r="B201" s="27">
        <f>'[8]Margen Ex-Post'!V214</f>
        <v>14.369741579451043</v>
      </c>
      <c r="C201" s="27">
        <f>'[8]Margen Ex-Post'!W214</f>
        <v>6.7421665747183761</v>
      </c>
      <c r="D201" s="54"/>
    </row>
    <row r="202" spans="1:4" x14ac:dyDescent="0.3">
      <c r="A202" s="8">
        <v>39630</v>
      </c>
      <c r="B202" s="27">
        <f>'[8]Margen Ex-Post'!V215</f>
        <v>14.571277581029246</v>
      </c>
      <c r="C202" s="27">
        <f>'[8]Margen Ex-Post'!W215</f>
        <v>6.8942998580747066</v>
      </c>
      <c r="D202" s="54"/>
    </row>
    <row r="203" spans="1:4" x14ac:dyDescent="0.3">
      <c r="A203" s="8">
        <v>39661</v>
      </c>
      <c r="B203" s="27">
        <f>'[8]Margen Ex-Post'!V216</f>
        <v>14.738671234711681</v>
      </c>
      <c r="C203" s="27">
        <f>'[8]Margen Ex-Post'!W216</f>
        <v>6.9324226795591972</v>
      </c>
      <c r="D203" s="54"/>
    </row>
    <row r="204" spans="1:4" x14ac:dyDescent="0.3">
      <c r="A204" s="8">
        <v>39692</v>
      </c>
      <c r="B204" s="27">
        <f>'[8]Margen Ex-Post'!V217</f>
        <v>14.951638311371696</v>
      </c>
      <c r="C204" s="27">
        <f>'[8]Margen Ex-Post'!W217</f>
        <v>7.1001820597954524</v>
      </c>
      <c r="D204" s="54"/>
    </row>
    <row r="205" spans="1:4" x14ac:dyDescent="0.3">
      <c r="A205" s="8">
        <v>39722</v>
      </c>
      <c r="B205" s="27">
        <f>'[8]Margen Ex-Post'!V218</f>
        <v>14.88216838290718</v>
      </c>
      <c r="C205" s="27">
        <f>'[8]Margen Ex-Post'!W218</f>
        <v>7.0489652850991042</v>
      </c>
      <c r="D205" s="54"/>
    </row>
    <row r="206" spans="1:4" x14ac:dyDescent="0.3">
      <c r="A206" s="8">
        <v>39753</v>
      </c>
      <c r="B206" s="27">
        <f>'[8]Margen Ex-Post'!V219</f>
        <v>14.973963616096842</v>
      </c>
      <c r="C206" s="27">
        <f>'[8]Margen Ex-Post'!W219</f>
        <v>7.1753569523321588</v>
      </c>
      <c r="D206" s="54"/>
    </row>
    <row r="207" spans="1:4" x14ac:dyDescent="0.3">
      <c r="A207" s="8">
        <v>39783</v>
      </c>
      <c r="B207" s="27">
        <f>'[8]Margen Ex-Post'!V220</f>
        <v>15.349295135565768</v>
      </c>
      <c r="C207" s="27">
        <f>'[8]Margen Ex-Post'!W220</f>
        <v>7.4025227939536631</v>
      </c>
      <c r="D207" s="54"/>
    </row>
    <row r="208" spans="1:4" x14ac:dyDescent="0.3">
      <c r="A208" s="8">
        <v>39814</v>
      </c>
      <c r="B208" s="27">
        <f>'[8]Margen Ex-Post'!V221</f>
        <v>15.653682726987197</v>
      </c>
      <c r="C208" s="27">
        <f>'[8]Margen Ex-Post'!W221</f>
        <v>7.3383964090423426</v>
      </c>
      <c r="D208" s="54"/>
    </row>
    <row r="209" spans="1:4" x14ac:dyDescent="0.3">
      <c r="A209" s="8">
        <v>39845</v>
      </c>
      <c r="B209" s="27">
        <f>'[8]Margen Ex-Post'!V222</f>
        <v>15.844112359286274</v>
      </c>
      <c r="C209" s="27">
        <f>'[8]Margen Ex-Post'!W222</f>
        <v>7.3383784160620618</v>
      </c>
      <c r="D209" s="54"/>
    </row>
    <row r="210" spans="1:4" x14ac:dyDescent="0.3">
      <c r="A210" s="8">
        <v>39873</v>
      </c>
      <c r="B210" s="27">
        <f>'[8]Margen Ex-Post'!V223</f>
        <v>16.084675870076801</v>
      </c>
      <c r="C210" s="27">
        <f>'[8]Margen Ex-Post'!W223</f>
        <v>7.4823438156656863</v>
      </c>
      <c r="D210" s="54"/>
    </row>
    <row r="211" spans="1:4" x14ac:dyDescent="0.3">
      <c r="A211" s="8">
        <v>39904</v>
      </c>
      <c r="B211" s="27">
        <f>'[8]Margen Ex-Post'!V224</f>
        <v>16.230191262000972</v>
      </c>
      <c r="C211" s="27">
        <f>'[8]Margen Ex-Post'!W224</f>
        <v>7.5716244279967801</v>
      </c>
      <c r="D211" s="54"/>
    </row>
    <row r="212" spans="1:4" x14ac:dyDescent="0.3">
      <c r="A212" s="8">
        <v>39934</v>
      </c>
      <c r="B212" s="27">
        <f>'[8]Margen Ex-Post'!V225</f>
        <v>16.08892129549352</v>
      </c>
      <c r="C212" s="27">
        <f>'[8]Margen Ex-Post'!W225</f>
        <v>7.6198349679825892</v>
      </c>
      <c r="D212" s="54"/>
    </row>
    <row r="213" spans="1:4" x14ac:dyDescent="0.3">
      <c r="A213" s="8">
        <v>39965</v>
      </c>
      <c r="B213" s="27">
        <f>'[8]Margen Ex-Post'!V226</f>
        <v>16.075995053169585</v>
      </c>
      <c r="C213" s="27">
        <f>'[8]Margen Ex-Post'!W226</f>
        <v>7.4460573521525228</v>
      </c>
      <c r="D213" s="54"/>
    </row>
    <row r="214" spans="1:4" x14ac:dyDescent="0.3">
      <c r="A214" s="8">
        <v>39995</v>
      </c>
      <c r="B214" s="27">
        <f>'[8]Margen Ex-Post'!V227</f>
        <v>16.033824380456828</v>
      </c>
      <c r="C214" s="27">
        <f>'[8]Margen Ex-Post'!W227</f>
        <v>7.31258808420273</v>
      </c>
      <c r="D214" s="54"/>
    </row>
    <row r="215" spans="1:4" x14ac:dyDescent="0.3">
      <c r="A215" s="8">
        <v>40026</v>
      </c>
      <c r="B215" s="27">
        <f>'[8]Margen Ex-Post'!V228</f>
        <v>16.142158712297562</v>
      </c>
      <c r="C215" s="27">
        <f>'[8]Margen Ex-Post'!W228</f>
        <v>7.2421311099422088</v>
      </c>
      <c r="D215" s="54"/>
    </row>
    <row r="216" spans="1:4" x14ac:dyDescent="0.3">
      <c r="A216" s="8">
        <v>40057</v>
      </c>
      <c r="B216" s="27">
        <f>'[8]Margen Ex-Post'!V229</f>
        <v>15.963737911197503</v>
      </c>
      <c r="C216" s="27">
        <f>'[8]Margen Ex-Post'!W229</f>
        <v>7.0836455238678795</v>
      </c>
      <c r="D216" s="54"/>
    </row>
    <row r="217" spans="1:4" x14ac:dyDescent="0.3">
      <c r="A217" s="8">
        <v>40087</v>
      </c>
      <c r="B217" s="27">
        <f>'[8]Margen Ex-Post'!V230</f>
        <v>15.641147710284024</v>
      </c>
      <c r="C217" s="27">
        <f>'[8]Margen Ex-Post'!W230</f>
        <v>6.711205877582886</v>
      </c>
      <c r="D217" s="54"/>
    </row>
    <row r="218" spans="1:4" x14ac:dyDescent="0.3">
      <c r="A218" s="8">
        <v>40118</v>
      </c>
      <c r="B218" s="27">
        <f>'[8]Margen Ex-Post'!V231</f>
        <v>15.283211698678901</v>
      </c>
      <c r="C218" s="27">
        <f>'[8]Margen Ex-Post'!W231</f>
        <v>6.4922060984237469</v>
      </c>
      <c r="D218" s="54"/>
    </row>
    <row r="219" spans="1:4" x14ac:dyDescent="0.3">
      <c r="A219" s="8">
        <v>40148</v>
      </c>
      <c r="B219" s="27">
        <f>'[8]Margen Ex-Post'!V232</f>
        <v>14.835025115395165</v>
      </c>
      <c r="C219" s="27">
        <f>'[8]Margen Ex-Post'!W232</f>
        <v>6.2747209118468037</v>
      </c>
      <c r="D219" s="54"/>
    </row>
    <row r="220" spans="1:4" x14ac:dyDescent="0.3">
      <c r="A220" s="8">
        <v>40179</v>
      </c>
      <c r="B220" s="27">
        <f>'[8]Margen Ex-Post'!V233</f>
        <v>14.544023604848997</v>
      </c>
      <c r="C220" s="27">
        <f>'[8]Margen Ex-Post'!W233</f>
        <v>5.8528205574986867</v>
      </c>
      <c r="D220" s="54"/>
    </row>
    <row r="221" spans="1:4" x14ac:dyDescent="0.3">
      <c r="A221" s="8">
        <v>40210</v>
      </c>
      <c r="B221" s="27">
        <f>'[8]Margen Ex-Post'!V234</f>
        <v>14.146697873598999</v>
      </c>
      <c r="C221" s="27">
        <f>'[8]Margen Ex-Post'!W234</f>
        <v>5.4703505032928357</v>
      </c>
      <c r="D221" s="54"/>
    </row>
    <row r="222" spans="1:4" x14ac:dyDescent="0.3">
      <c r="A222" s="8">
        <v>40238</v>
      </c>
      <c r="B222" s="27">
        <f>'[8]Margen Ex-Post'!V235</f>
        <v>13.795498448677895</v>
      </c>
      <c r="C222" s="27">
        <f>'[8]Margen Ex-Post'!W235</f>
        <v>5.1796204612924033</v>
      </c>
      <c r="D222" s="54"/>
    </row>
    <row r="223" spans="1:4" x14ac:dyDescent="0.3">
      <c r="A223" s="8">
        <v>40269</v>
      </c>
      <c r="B223" s="27">
        <f>'[8]Margen Ex-Post'!V236</f>
        <v>13.443230091265704</v>
      </c>
      <c r="C223" s="27">
        <f>'[8]Margen Ex-Post'!W236</f>
        <v>4.9062397389075372</v>
      </c>
      <c r="D223" s="54"/>
    </row>
    <row r="224" spans="1:4" x14ac:dyDescent="0.3">
      <c r="A224" s="8">
        <v>40299</v>
      </c>
      <c r="B224" s="27">
        <f>'[8]Margen Ex-Post'!V237</f>
        <v>13.017493199745777</v>
      </c>
      <c r="C224" s="27">
        <f>'[8]Margen Ex-Post'!W237</f>
        <v>4.7602869749192633</v>
      </c>
      <c r="D224" s="54"/>
    </row>
    <row r="225" spans="1:4" x14ac:dyDescent="0.3">
      <c r="A225" s="8">
        <v>40330</v>
      </c>
      <c r="B225" s="27">
        <f>'[8]Margen Ex-Post'!V238</f>
        <v>12.576858549082722</v>
      </c>
      <c r="C225" s="27">
        <f>'[8]Margen Ex-Post'!W238</f>
        <v>4.383366284566768</v>
      </c>
      <c r="D225" s="54"/>
    </row>
    <row r="226" spans="1:4" x14ac:dyDescent="0.3">
      <c r="A226" s="8">
        <v>40360</v>
      </c>
      <c r="B226" s="27">
        <f>'[8]Margen Ex-Post'!V239</f>
        <v>12.259643890847052</v>
      </c>
      <c r="C226" s="27">
        <f>'[8]Margen Ex-Post'!W239</f>
        <v>4.1496065396420239</v>
      </c>
      <c r="D226" s="54"/>
    </row>
    <row r="227" spans="1:4" x14ac:dyDescent="0.3">
      <c r="A227" s="8">
        <v>40391</v>
      </c>
      <c r="B227" s="27">
        <f>'[8]Margen Ex-Post'!V240</f>
        <v>11.931967183118743</v>
      </c>
      <c r="C227" s="27">
        <f>'[8]Margen Ex-Post'!W240</f>
        <v>3.9744835711595492</v>
      </c>
      <c r="D227" s="54"/>
    </row>
    <row r="228" spans="1:4" x14ac:dyDescent="0.3">
      <c r="A228" s="8">
        <v>40422</v>
      </c>
      <c r="B228" s="27">
        <f>'[8]Margen Ex-Post'!V241</f>
        <v>11.549872221047428</v>
      </c>
      <c r="C228" s="27">
        <f>'[8]Margen Ex-Post'!W241</f>
        <v>3.7973521152252707</v>
      </c>
      <c r="D228" s="54"/>
    </row>
    <row r="229" spans="1:4" x14ac:dyDescent="0.3">
      <c r="A229" s="8">
        <v>40452</v>
      </c>
      <c r="B229" s="27">
        <f>'[8]Margen Ex-Post'!V242</f>
        <v>11.287433422185815</v>
      </c>
      <c r="C229" s="27">
        <f>'[8]Margen Ex-Post'!W242</f>
        <v>3.6347963830475014</v>
      </c>
      <c r="D229" s="54"/>
    </row>
    <row r="230" spans="1:4" x14ac:dyDescent="0.3">
      <c r="A230" s="8">
        <v>40483</v>
      </c>
      <c r="B230" s="27">
        <f>'[8]Margen Ex-Post'!V243</f>
        <v>10.893438470429073</v>
      </c>
      <c r="C230" s="27">
        <f>'[8]Margen Ex-Post'!W243</f>
        <v>3.5540285954917441</v>
      </c>
      <c r="D230" s="54"/>
    </row>
    <row r="231" spans="1:4" x14ac:dyDescent="0.3">
      <c r="A231" s="8">
        <v>40513</v>
      </c>
      <c r="B231" s="27">
        <f>'[8]Margen Ex-Post'!V244</f>
        <v>10.753551083589679</v>
      </c>
      <c r="C231" s="27">
        <f>'[8]Margen Ex-Post'!W244</f>
        <v>3.5099724563572963</v>
      </c>
      <c r="D231" s="54"/>
    </row>
    <row r="232" spans="1:4" x14ac:dyDescent="0.3">
      <c r="A232" s="8">
        <v>40544</v>
      </c>
      <c r="B232" s="27">
        <f>'[8]Margen Ex-Post'!V245</f>
        <v>10.7625813769254</v>
      </c>
      <c r="C232" s="27">
        <f>'[8]Margen Ex-Post'!W245</f>
        <v>3.3943355314743262</v>
      </c>
      <c r="D232" s="54"/>
    </row>
    <row r="233" spans="1:4" x14ac:dyDescent="0.3">
      <c r="A233" s="8">
        <v>40575</v>
      </c>
      <c r="B233" s="27">
        <f>'[8]Margen Ex-Post'!V246</f>
        <v>10.560871581289275</v>
      </c>
      <c r="C233" s="27">
        <f>'[8]Margen Ex-Post'!W246</f>
        <v>3.2936146914867437</v>
      </c>
      <c r="D233" s="54"/>
    </row>
    <row r="234" spans="1:4" x14ac:dyDescent="0.3">
      <c r="A234" s="8">
        <v>40603</v>
      </c>
      <c r="B234" s="27">
        <f>'[8]Margen Ex-Post'!V247</f>
        <v>10.436213094290599</v>
      </c>
      <c r="C234" s="27">
        <f>'[8]Margen Ex-Post'!W247</f>
        <v>3.2189255872062539</v>
      </c>
      <c r="D234" s="54"/>
    </row>
    <row r="235" spans="1:4" x14ac:dyDescent="0.3">
      <c r="A235" s="8">
        <v>40634</v>
      </c>
      <c r="B235" s="27">
        <f>'[8]Margen Ex-Post'!V248</f>
        <v>10.326919176311968</v>
      </c>
      <c r="C235" s="27">
        <f>'[8]Margen Ex-Post'!W248</f>
        <v>3.2222567078194757</v>
      </c>
      <c r="D235" s="54"/>
    </row>
    <row r="236" spans="1:4" x14ac:dyDescent="0.3">
      <c r="A236" s="8">
        <v>40664</v>
      </c>
      <c r="B236" s="27">
        <f>'[8]Margen Ex-Post'!V249</f>
        <v>10.19703272845096</v>
      </c>
      <c r="C236" s="27">
        <f>'[8]Margen Ex-Post'!W249</f>
        <v>3.2312439268736699</v>
      </c>
      <c r="D236" s="54"/>
    </row>
    <row r="237" spans="1:4" x14ac:dyDescent="0.3">
      <c r="A237" s="8">
        <v>40695</v>
      </c>
      <c r="B237" s="27">
        <f>'[8]Margen Ex-Post'!V250</f>
        <v>10.178091587930897</v>
      </c>
      <c r="C237" s="27">
        <f>'[8]Margen Ex-Post'!W250</f>
        <v>3.2334098239356464</v>
      </c>
      <c r="D237" s="54"/>
    </row>
    <row r="238" spans="1:4" x14ac:dyDescent="0.3">
      <c r="A238" s="8">
        <v>40725</v>
      </c>
      <c r="B238" s="27">
        <f>'[8]Margen Ex-Post'!V251</f>
        <v>10.240963172897603</v>
      </c>
      <c r="C238" s="27">
        <f>'[8]Margen Ex-Post'!W251</f>
        <v>3.3258176391182213</v>
      </c>
      <c r="D238" s="54"/>
    </row>
    <row r="239" spans="1:4" x14ac:dyDescent="0.3">
      <c r="A239" s="8">
        <v>40756</v>
      </c>
      <c r="B239" s="27">
        <f>'[8]Margen Ex-Post'!V252</f>
        <v>10.242678014971759</v>
      </c>
      <c r="C239" s="27">
        <f>'[8]Margen Ex-Post'!W252</f>
        <v>3.312595274621676</v>
      </c>
      <c r="D239" s="54"/>
    </row>
    <row r="240" spans="1:4" x14ac:dyDescent="0.3">
      <c r="A240" s="8">
        <v>40787</v>
      </c>
      <c r="B240" s="27">
        <f>'[8]Margen Ex-Post'!V253</f>
        <v>10.235065524119454</v>
      </c>
      <c r="C240" s="27">
        <f>'[8]Margen Ex-Post'!W253</f>
        <v>3.3693412565028447</v>
      </c>
      <c r="D240" s="54"/>
    </row>
    <row r="241" spans="1:5" x14ac:dyDescent="0.3">
      <c r="A241" s="8">
        <v>40817</v>
      </c>
      <c r="B241" s="27">
        <f>'[8]Margen Ex-Post'!V254</f>
        <v>10.344678085742029</v>
      </c>
      <c r="C241" s="27">
        <f>'[8]Margen Ex-Post'!W254</f>
        <v>3.4577977995277434</v>
      </c>
      <c r="D241" s="54"/>
    </row>
    <row r="242" spans="1:5" x14ac:dyDescent="0.3">
      <c r="A242" s="8">
        <v>40848</v>
      </c>
      <c r="B242" s="27">
        <f>'[8]Margen Ex-Post'!V255</f>
        <v>10.294254739372349</v>
      </c>
      <c r="C242" s="27">
        <f>'[8]Margen Ex-Post'!W255</f>
        <v>3.4947077161474258</v>
      </c>
      <c r="D242" s="54"/>
    </row>
    <row r="243" spans="1:5" x14ac:dyDescent="0.3">
      <c r="A243" s="8">
        <v>40878</v>
      </c>
      <c r="B243" s="27">
        <f>'[8]Margen Ex-Post'!V256</f>
        <v>10.445550527668331</v>
      </c>
      <c r="C243" s="27">
        <f>'[8]Margen Ex-Post'!W256</f>
        <v>3.6322395528814972</v>
      </c>
      <c r="D243" s="54"/>
      <c r="E243" s="32"/>
    </row>
    <row r="244" spans="1:5" x14ac:dyDescent="0.3">
      <c r="A244" s="8">
        <v>40909</v>
      </c>
      <c r="B244" s="27">
        <f>'[8]Margen Ex-Post'!V257</f>
        <v>10.736051809821044</v>
      </c>
      <c r="C244" s="27">
        <f>'[8]Margen Ex-Post'!W257</f>
        <v>3.7352732097760253</v>
      </c>
      <c r="D244" s="54"/>
      <c r="E244" s="32"/>
    </row>
    <row r="245" spans="1:5" x14ac:dyDescent="0.3">
      <c r="A245" s="8">
        <v>40940</v>
      </c>
      <c r="B245" s="27">
        <f>'[8]Margen Ex-Post'!V258</f>
        <v>10.893999618343614</v>
      </c>
      <c r="C245" s="27">
        <f>'[8]Margen Ex-Post'!W258</f>
        <v>3.8415889872047693</v>
      </c>
      <c r="D245" s="54"/>
      <c r="E245" s="32"/>
    </row>
    <row r="246" spans="1:5" x14ac:dyDescent="0.3">
      <c r="A246" s="8">
        <v>40969</v>
      </c>
      <c r="B246" s="27">
        <f>'[8]Margen Ex-Post'!V259</f>
        <v>11.014165036865608</v>
      </c>
      <c r="C246" s="27">
        <f>'[8]Margen Ex-Post'!W259</f>
        <v>3.974840480996753</v>
      </c>
      <c r="D246" s="54"/>
      <c r="E246" s="32"/>
    </row>
    <row r="247" spans="1:5" x14ac:dyDescent="0.3">
      <c r="A247" s="8">
        <v>41000</v>
      </c>
      <c r="B247" s="27">
        <f>'[8]Margen Ex-Post'!V260</f>
        <v>11.185254070601411</v>
      </c>
      <c r="C247" s="27">
        <f>'[8]Margen Ex-Post'!W260</f>
        <v>4.1317582567087694</v>
      </c>
      <c r="D247" s="54"/>
      <c r="E247" s="32"/>
    </row>
    <row r="248" spans="1:5" x14ac:dyDescent="0.3">
      <c r="A248" s="8">
        <v>41030</v>
      </c>
      <c r="B248" s="27">
        <f>'[8]Margen Ex-Post'!V261</f>
        <v>11.280677370232842</v>
      </c>
      <c r="C248" s="27">
        <f>'[8]Margen Ex-Post'!W261</f>
        <v>4.2388465744022286</v>
      </c>
      <c r="D248" s="54"/>
      <c r="E248" s="32"/>
    </row>
    <row r="249" spans="1:5" x14ac:dyDescent="0.3">
      <c r="A249" s="8">
        <v>41061</v>
      </c>
      <c r="B249" s="27">
        <f>'[8]Margen Ex-Post'!V262</f>
        <v>11.383005029409841</v>
      </c>
      <c r="C249" s="27">
        <f>'[8]Margen Ex-Post'!W262</f>
        <v>4.2692637958532824</v>
      </c>
      <c r="D249" s="54"/>
      <c r="E249" s="32"/>
    </row>
    <row r="250" spans="1:5" x14ac:dyDescent="0.3">
      <c r="A250" s="8">
        <v>41091</v>
      </c>
      <c r="B250" s="27">
        <f>'[8]Margen Ex-Post'!V263</f>
        <v>11.520818660598156</v>
      </c>
      <c r="C250" s="27">
        <f>'[8]Margen Ex-Post'!W263</f>
        <v>4.3684852135326286</v>
      </c>
      <c r="D250" s="54"/>
      <c r="E250" s="32"/>
    </row>
    <row r="251" spans="1:5" x14ac:dyDescent="0.3">
      <c r="A251" s="8">
        <v>41122</v>
      </c>
      <c r="B251" s="27">
        <f>'[8]Margen Ex-Post'!V264</f>
        <v>11.646801488379086</v>
      </c>
      <c r="C251" s="27">
        <f>'[8]Margen Ex-Post'!W264</f>
        <v>4.4495227080980353</v>
      </c>
      <c r="D251" s="54"/>
      <c r="E251" s="32"/>
    </row>
    <row r="252" spans="1:5" x14ac:dyDescent="0.3">
      <c r="A252" s="8">
        <v>41153</v>
      </c>
      <c r="B252" s="27">
        <f>'[8]Margen Ex-Post'!V265</f>
        <v>11.711631698075548</v>
      </c>
      <c r="C252" s="27">
        <f>'[8]Margen Ex-Post'!W265</f>
        <v>4.4430815700746384</v>
      </c>
      <c r="D252" s="54"/>
      <c r="E252" s="32"/>
    </row>
    <row r="253" spans="1:5" x14ac:dyDescent="0.3">
      <c r="A253" s="8">
        <v>41183</v>
      </c>
      <c r="B253" s="27">
        <f>'[8]Margen Ex-Post'!V266</f>
        <v>11.768849871897803</v>
      </c>
      <c r="C253" s="27">
        <f>'[8]Margen Ex-Post'!W266</f>
        <v>4.4889337047162954</v>
      </c>
      <c r="D253" s="54"/>
      <c r="E253" s="32"/>
    </row>
    <row r="254" spans="1:5" x14ac:dyDescent="0.3">
      <c r="A254" s="8">
        <v>41214</v>
      </c>
      <c r="B254" s="27">
        <f>'[8]Margen Ex-Post'!V267</f>
        <v>11.687314460751756</v>
      </c>
      <c r="C254" s="27">
        <f>'[8]Margen Ex-Post'!W267</f>
        <v>4.5952999105169585</v>
      </c>
      <c r="D254" s="54"/>
      <c r="E254" s="32"/>
    </row>
    <row r="255" spans="1:5" x14ac:dyDescent="0.3">
      <c r="A255" s="8">
        <v>41244</v>
      </c>
      <c r="B255" s="27">
        <f>'[8]Margen Ex-Post'!V268</f>
        <v>11.64199678752191</v>
      </c>
      <c r="C255" s="27">
        <f>'[8]Margen Ex-Post'!W268</f>
        <v>4.6256015653263916</v>
      </c>
      <c r="D255" s="54"/>
      <c r="E255" s="32"/>
    </row>
    <row r="256" spans="1:5" x14ac:dyDescent="0.3">
      <c r="A256" s="8">
        <v>41275</v>
      </c>
      <c r="B256" s="27">
        <f>'[8]Margen Ex-Post'!V269</f>
        <v>11.789323111189564</v>
      </c>
      <c r="C256" s="27">
        <f>'[8]Margen Ex-Post'!W269</f>
        <v>4.60428144275975</v>
      </c>
      <c r="D256" s="54"/>
      <c r="E256" s="32"/>
    </row>
    <row r="257" spans="1:5" x14ac:dyDescent="0.3">
      <c r="A257" s="8">
        <v>41306</v>
      </c>
      <c r="B257" s="27">
        <f>'[8]Margen Ex-Post'!V270</f>
        <v>11.792780035533386</v>
      </c>
      <c r="C257" s="27">
        <f>'[8]Margen Ex-Post'!W270</f>
        <v>4.5528260300460675</v>
      </c>
      <c r="D257" s="54"/>
      <c r="E257" s="32"/>
    </row>
    <row r="258" spans="1:5" x14ac:dyDescent="0.3">
      <c r="A258" s="8">
        <v>41334</v>
      </c>
      <c r="B258" s="27">
        <f>'[8]Margen Ex-Post'!V271</f>
        <v>11.795845604665228</v>
      </c>
      <c r="C258" s="27">
        <f>'[8]Margen Ex-Post'!W271</f>
        <v>4.5218390034505411</v>
      </c>
      <c r="D258" s="54"/>
      <c r="E258" s="32"/>
    </row>
    <row r="259" spans="1:5" x14ac:dyDescent="0.3">
      <c r="A259" s="8">
        <v>41365</v>
      </c>
      <c r="B259" s="27">
        <f>'[8]Margen Ex-Post'!V272</f>
        <v>11.748336622448639</v>
      </c>
      <c r="C259" s="27">
        <f>'[8]Margen Ex-Post'!W272</f>
        <v>4.4366425826033149</v>
      </c>
      <c r="D259" s="54"/>
      <c r="E259" s="32"/>
    </row>
    <row r="260" spans="1:5" x14ac:dyDescent="0.3">
      <c r="A260" s="8">
        <v>41395</v>
      </c>
      <c r="B260" s="27">
        <f>'[8]Margen Ex-Post'!V273</f>
        <v>11.626399530131112</v>
      </c>
      <c r="C260" s="27">
        <f>'[8]Margen Ex-Post'!W273</f>
        <v>4.3196026982377029</v>
      </c>
      <c r="D260" s="54"/>
      <c r="E260" s="32"/>
    </row>
    <row r="261" spans="1:5" x14ac:dyDescent="0.3">
      <c r="A261" s="8">
        <v>41426</v>
      </c>
      <c r="B261" s="27">
        <f>'[8]Margen Ex-Post'!V274</f>
        <v>11.45981131717768</v>
      </c>
      <c r="C261" s="27">
        <f>'[8]Margen Ex-Post'!W274</f>
        <v>4.2967545087223771</v>
      </c>
      <c r="D261" s="54"/>
      <c r="E261" s="32"/>
    </row>
    <row r="262" spans="1:5" x14ac:dyDescent="0.3">
      <c r="A262" s="8">
        <v>41456</v>
      </c>
      <c r="B262" s="27">
        <f>'[8]Margen Ex-Post'!V275</f>
        <v>11.417691641841127</v>
      </c>
      <c r="C262" s="27">
        <f>'[8]Margen Ex-Post'!W275</f>
        <v>4.2007646739976243</v>
      </c>
      <c r="D262" s="54"/>
    </row>
    <row r="263" spans="1:5" x14ac:dyDescent="0.3">
      <c r="A263" s="8">
        <v>41487</v>
      </c>
      <c r="B263" s="27">
        <f>'[8]Margen Ex-Post'!V276</f>
        <v>11.309537291452687</v>
      </c>
      <c r="C263" s="27">
        <f>'[8]Margen Ex-Post'!W276</f>
        <v>4.1256980668300516</v>
      </c>
      <c r="D263" s="54"/>
    </row>
    <row r="264" spans="1:5" x14ac:dyDescent="0.3">
      <c r="A264" s="8">
        <v>41518</v>
      </c>
      <c r="B264" s="27">
        <f>'[8]Margen Ex-Post'!V277</f>
        <v>11.191443623567109</v>
      </c>
      <c r="C264" s="27">
        <f>'[8]Margen Ex-Post'!W277</f>
        <v>4.0613793967130585</v>
      </c>
      <c r="D264" s="54"/>
    </row>
    <row r="265" spans="1:5" x14ac:dyDescent="0.3">
      <c r="A265" s="8">
        <v>41548</v>
      </c>
      <c r="B265" s="27">
        <f>'[8]Margen Ex-Post'!V278</f>
        <v>11.138762376967907</v>
      </c>
      <c r="C265" s="27">
        <f>'[8]Margen Ex-Post'!W278</f>
        <v>3.9639158469830766</v>
      </c>
      <c r="D265" s="54"/>
    </row>
    <row r="266" spans="1:5" x14ac:dyDescent="0.3">
      <c r="A266" s="8">
        <v>41579</v>
      </c>
      <c r="B266" s="27">
        <f>'[8]Margen Ex-Post'!V279</f>
        <v>11.021402419305499</v>
      </c>
      <c r="C266" s="27">
        <f>'[8]Margen Ex-Post'!W279</f>
        <v>3.919801882614911</v>
      </c>
      <c r="D266" s="54"/>
    </row>
    <row r="267" spans="1:5" x14ac:dyDescent="0.3">
      <c r="A267" s="8">
        <v>41609</v>
      </c>
      <c r="B267" s="27">
        <f>'[8]Margen Ex-Post'!V280</f>
        <v>10.952438772081218</v>
      </c>
      <c r="C267" s="27">
        <f>'[8]Margen Ex-Post'!W280</f>
        <v>3.9052041596692142</v>
      </c>
      <c r="D267" s="54"/>
    </row>
    <row r="268" spans="1:5" x14ac:dyDescent="0.3">
      <c r="A268" s="8">
        <v>41640</v>
      </c>
      <c r="B268" s="27">
        <f>'[8]Margen Ex-Post'!V281</f>
        <v>10.914113868056154</v>
      </c>
      <c r="C268" s="27">
        <f>'[8]Margen Ex-Post'!W281</f>
        <v>3.8209218913546312</v>
      </c>
      <c r="D268" s="54"/>
    </row>
    <row r="269" spans="1:5" x14ac:dyDescent="0.3">
      <c r="A269" s="8">
        <v>41671</v>
      </c>
      <c r="B269" s="27">
        <f>'[8]Margen Ex-Post'!V282</f>
        <v>10.797652522971987</v>
      </c>
      <c r="C269" s="27">
        <f>'[8]Margen Ex-Post'!W282</f>
        <v>3.6785585241921188</v>
      </c>
      <c r="D269" s="54"/>
    </row>
    <row r="270" spans="1:5" x14ac:dyDescent="0.3">
      <c r="A270" s="8">
        <v>41699</v>
      </c>
      <c r="B270" s="27">
        <f>'[8]Margen Ex-Post'!V283</f>
        <v>10.74063255066174</v>
      </c>
      <c r="C270" s="27">
        <f>'[8]Margen Ex-Post'!W283</f>
        <v>3.6804805821057087</v>
      </c>
      <c r="D270" s="54"/>
    </row>
    <row r="271" spans="1:5" x14ac:dyDescent="0.3">
      <c r="A271" s="8">
        <v>41730</v>
      </c>
      <c r="B271" s="27">
        <f>'[8]Margen Ex-Post'!V284</f>
        <v>10.643432372124888</v>
      </c>
      <c r="C271" s="27">
        <f>'[8]Margen Ex-Post'!W284</f>
        <v>3.6301506141727593</v>
      </c>
      <c r="D271" s="54"/>
    </row>
    <row r="272" spans="1:5" x14ac:dyDescent="0.3">
      <c r="A272" s="8">
        <v>41760</v>
      </c>
      <c r="B272" s="27">
        <f>'[8]Margen Ex-Post'!V285</f>
        <v>10.551208684105346</v>
      </c>
      <c r="C272" s="27">
        <f>'[8]Margen Ex-Post'!W285</f>
        <v>3.6497943533244288</v>
      </c>
      <c r="D272" s="54"/>
    </row>
    <row r="273" spans="1:4" x14ac:dyDescent="0.3">
      <c r="A273" s="8">
        <v>41791</v>
      </c>
      <c r="B273" s="27">
        <f>'[8]Margen Ex-Post'!V286</f>
        <v>10.482875744715594</v>
      </c>
      <c r="C273" s="27">
        <f>'[8]Margen Ex-Post'!W286</f>
        <v>3.6715296098951211</v>
      </c>
      <c r="D273" s="54"/>
    </row>
    <row r="274" spans="1:4" x14ac:dyDescent="0.3">
      <c r="A274" s="8">
        <v>41821</v>
      </c>
      <c r="B274" s="27">
        <f>'[8]Margen Ex-Post'!V287</f>
        <v>10.49523679964123</v>
      </c>
      <c r="C274" s="27">
        <f>'[8]Margen Ex-Post'!W287</f>
        <v>3.6501869958305018</v>
      </c>
      <c r="D274" s="54"/>
    </row>
    <row r="275" spans="1:4" x14ac:dyDescent="0.3">
      <c r="A275" s="8">
        <v>41852</v>
      </c>
      <c r="B275" s="27">
        <f>'[8]Margen Ex-Post'!V288</f>
        <v>10.499360969429931</v>
      </c>
      <c r="C275" s="27">
        <f>'[8]Margen Ex-Post'!W288</f>
        <v>3.6513132262537837</v>
      </c>
      <c r="D275" s="54"/>
    </row>
    <row r="276" spans="1:4" x14ac:dyDescent="0.3">
      <c r="A276" s="8">
        <v>41883</v>
      </c>
      <c r="B276" s="27">
        <f>'[8]Margen Ex-Post'!V289</f>
        <v>10.495606029817294</v>
      </c>
      <c r="C276" s="27">
        <f>'[8]Margen Ex-Post'!W289</f>
        <v>3.684180436949601</v>
      </c>
      <c r="D276" s="54"/>
    </row>
    <row r="277" spans="1:4" x14ac:dyDescent="0.3">
      <c r="A277" s="8">
        <v>41913</v>
      </c>
      <c r="B277" s="27">
        <f>'[8]Margen Ex-Post'!V290</f>
        <v>10.433343106780784</v>
      </c>
      <c r="C277" s="27">
        <f>'[8]Margen Ex-Post'!W290</f>
        <v>3.62677140322945</v>
      </c>
      <c r="D277" s="54"/>
    </row>
    <row r="278" spans="1:4" x14ac:dyDescent="0.3">
      <c r="A278" s="8">
        <v>41944</v>
      </c>
      <c r="B278" s="27">
        <f>'[8]Margen Ex-Post'!V291</f>
        <v>10.311865375668441</v>
      </c>
      <c r="C278" s="27">
        <f>'[8]Margen Ex-Post'!W291</f>
        <v>3.6175904678664503</v>
      </c>
      <c r="D278" s="54"/>
    </row>
    <row r="279" spans="1:4" x14ac:dyDescent="0.3">
      <c r="A279" s="8">
        <v>41974</v>
      </c>
      <c r="B279" s="27">
        <f>'[8]Margen Ex-Post'!V292</f>
        <v>10.272896495145019</v>
      </c>
      <c r="C279" s="27">
        <f>'[8]Margen Ex-Post'!W292</f>
        <v>3.677933476443461</v>
      </c>
      <c r="D279" s="54"/>
    </row>
    <row r="280" spans="1:4" x14ac:dyDescent="0.3">
      <c r="A280" s="8">
        <v>42005</v>
      </c>
      <c r="B280" s="27">
        <f>'[8]Margen Ex-Post'!V293</f>
        <v>10.222320058677761</v>
      </c>
      <c r="C280" s="27">
        <f>'[8]Margen Ex-Post'!W293</f>
        <v>3.6197737105286238</v>
      </c>
      <c r="D280" s="54"/>
    </row>
    <row r="281" spans="1:4" x14ac:dyDescent="0.3">
      <c r="A281" s="8">
        <v>42036</v>
      </c>
      <c r="B281" s="27">
        <f>'[8]Margen Ex-Post'!V294</f>
        <v>10.180767656352025</v>
      </c>
      <c r="C281" s="27">
        <f>'[8]Margen Ex-Post'!W294</f>
        <v>3.5955667675122092</v>
      </c>
      <c r="D281" s="54"/>
    </row>
    <row r="282" spans="1:4" x14ac:dyDescent="0.3">
      <c r="A282" s="8">
        <v>42064</v>
      </c>
      <c r="B282" s="27">
        <f>'[8]Margen Ex-Post'!V295</f>
        <v>10.21987327906724</v>
      </c>
      <c r="C282" s="27">
        <f>'[8]Margen Ex-Post'!W295</f>
        <v>3.6216427953484351</v>
      </c>
      <c r="D282" s="54"/>
    </row>
    <row r="283" spans="1:4" x14ac:dyDescent="0.3">
      <c r="A283" s="8">
        <v>42095</v>
      </c>
      <c r="B283" s="27">
        <f>'[8]Margen Ex-Post'!V296</f>
        <v>10.321369294651493</v>
      </c>
      <c r="C283" s="27">
        <f>'[8]Margen Ex-Post'!W296</f>
        <v>3.669678424514681</v>
      </c>
      <c r="D283" s="54"/>
    </row>
    <row r="284" spans="1:4" x14ac:dyDescent="0.3">
      <c r="A284" s="8">
        <v>42125</v>
      </c>
      <c r="B284" s="27">
        <f>'[8]Margen Ex-Post'!V297</f>
        <v>10.281424419551053</v>
      </c>
      <c r="C284" s="27">
        <f>'[8]Margen Ex-Post'!W297</f>
        <v>3.7232353356380585</v>
      </c>
      <c r="D284" s="54"/>
    </row>
    <row r="285" spans="1:4" x14ac:dyDescent="0.3">
      <c r="A285" s="8">
        <v>42156</v>
      </c>
      <c r="B285" s="27">
        <f>'[8]Margen Ex-Post'!V298</f>
        <v>10.281709531663791</v>
      </c>
      <c r="C285" s="27">
        <f>'[8]Margen Ex-Post'!W298</f>
        <v>3.7743507961227585</v>
      </c>
      <c r="D285" s="54"/>
    </row>
    <row r="286" spans="1:4" x14ac:dyDescent="0.3">
      <c r="A286" s="8">
        <v>42186</v>
      </c>
      <c r="B286" s="27">
        <f>'[8]Margen Ex-Post'!V299</f>
        <v>10.274009389442732</v>
      </c>
      <c r="C286" s="27">
        <f>'[8]Margen Ex-Post'!W299</f>
        <v>3.7803327611628337</v>
      </c>
      <c r="D286" s="54"/>
    </row>
    <row r="287" spans="1:4" x14ac:dyDescent="0.3">
      <c r="A287" s="8">
        <v>42217</v>
      </c>
      <c r="B287" s="27">
        <f>'[8]Margen Ex-Post'!V300</f>
        <v>10.17152821265018</v>
      </c>
      <c r="C287" s="27">
        <f>'[8]Margen Ex-Post'!W300</f>
        <v>3.7463868257633424</v>
      </c>
      <c r="D287" s="54"/>
    </row>
    <row r="288" spans="1:4" x14ac:dyDescent="0.3">
      <c r="A288" s="8">
        <v>42248</v>
      </c>
      <c r="B288" s="27">
        <f>'[8]Margen Ex-Post'!V301</f>
        <v>10.26227437364569</v>
      </c>
      <c r="C288" s="27">
        <f>'[8]Margen Ex-Post'!W301</f>
        <v>3.7919026371649776</v>
      </c>
      <c r="D288" s="54"/>
    </row>
    <row r="289" spans="1:6" x14ac:dyDescent="0.3">
      <c r="A289" s="8">
        <v>42278</v>
      </c>
      <c r="B289" s="27">
        <f>'[8]Margen Ex-Post'!V302</f>
        <v>10.369994236020588</v>
      </c>
      <c r="C289" s="27">
        <f>'[8]Margen Ex-Post'!W302</f>
        <v>3.8390316842438752</v>
      </c>
      <c r="D289" s="54"/>
    </row>
    <row r="290" spans="1:6" x14ac:dyDescent="0.3">
      <c r="A290" s="8">
        <v>42309</v>
      </c>
      <c r="B290" s="27">
        <f>'[8]Margen Ex-Post'!V303</f>
        <v>10.3540699770038</v>
      </c>
      <c r="C290" s="27">
        <f>'[8]Margen Ex-Post'!W303</f>
        <v>3.8823820683215375</v>
      </c>
      <c r="D290" s="54"/>
    </row>
    <row r="291" spans="1:6" x14ac:dyDescent="0.3">
      <c r="A291" s="8">
        <v>42339</v>
      </c>
      <c r="B291" s="27">
        <f>'[8]Margen Ex-Post'!V304</f>
        <v>10.464172588052801</v>
      </c>
      <c r="C291" s="27">
        <f>'[8]Margen Ex-Post'!W304</f>
        <v>3.9842781189726102</v>
      </c>
      <c r="D291" s="54"/>
    </row>
    <row r="292" spans="1:6" x14ac:dyDescent="0.3">
      <c r="A292" s="8">
        <v>42370</v>
      </c>
      <c r="B292" s="27">
        <f>'[8]Margen Ex-Post'!V305</f>
        <v>10.60476619057415</v>
      </c>
      <c r="C292" s="27">
        <f>'[8]Margen Ex-Post'!W305</f>
        <v>4.0537592201988843</v>
      </c>
      <c r="D292" s="54"/>
    </row>
    <row r="293" spans="1:6" x14ac:dyDescent="0.3">
      <c r="A293" s="8">
        <v>42401</v>
      </c>
      <c r="B293" s="27">
        <f>'[8]Margen Ex-Post'!V306</f>
        <v>10.661786642837745</v>
      </c>
      <c r="C293" s="27">
        <f>'[8]Margen Ex-Post'!W306</f>
        <v>4.0803655635174598</v>
      </c>
      <c r="D293" s="54"/>
    </row>
    <row r="294" spans="1:6" x14ac:dyDescent="0.3">
      <c r="A294" s="8">
        <v>42430</v>
      </c>
      <c r="B294" s="27">
        <f>'[8]Margen Ex-Post'!V307</f>
        <v>10.851692417055297</v>
      </c>
      <c r="C294" s="27">
        <f>'[8]Margen Ex-Post'!W307</f>
        <v>4.2516272528269266</v>
      </c>
      <c r="D294" s="54"/>
    </row>
    <row r="295" spans="1:6" x14ac:dyDescent="0.3">
      <c r="A295" s="8">
        <v>42461</v>
      </c>
      <c r="B295" s="27">
        <f>'[8]Margen Ex-Post'!V308</f>
        <v>11.004637940287786</v>
      </c>
      <c r="C295" s="27">
        <f>'[8]Margen Ex-Post'!W308</f>
        <v>4.353244015989195</v>
      </c>
      <c r="D295" s="54"/>
    </row>
    <row r="296" spans="1:6" x14ac:dyDescent="0.3">
      <c r="A296" s="8">
        <v>42491</v>
      </c>
      <c r="B296" s="27">
        <f>'[8]Margen Ex-Post'!V309</f>
        <v>11.068071487871748</v>
      </c>
      <c r="C296" s="27">
        <f>'[8]Margen Ex-Post'!W309</f>
        <v>4.4521710277457789</v>
      </c>
      <c r="D296" s="54"/>
    </row>
    <row r="297" spans="1:6" x14ac:dyDescent="0.3">
      <c r="A297" s="8">
        <v>42522</v>
      </c>
      <c r="B297" s="27">
        <f>'[8]Margen Ex-Post'!V310</f>
        <v>11.223818909059153</v>
      </c>
      <c r="C297" s="27">
        <f>'[8]Margen Ex-Post'!W310</f>
        <v>4.7092177187893123</v>
      </c>
      <c r="D297" s="54"/>
      <c r="E297" s="59"/>
      <c r="F297" s="59"/>
    </row>
    <row r="298" spans="1:6" x14ac:dyDescent="0.3">
      <c r="A298" s="8">
        <v>42552</v>
      </c>
      <c r="B298" s="27">
        <f>'[8]Margen Ex-Post'!V311</f>
        <v>11.341106209777466</v>
      </c>
      <c r="C298" s="27">
        <f>'[8]Margen Ex-Post'!W311</f>
        <v>4.8931232274162575</v>
      </c>
      <c r="D298" s="54"/>
    </row>
    <row r="299" spans="1:6" x14ac:dyDescent="0.3">
      <c r="A299" s="8">
        <v>42583</v>
      </c>
      <c r="B299" s="27">
        <f>'[8]Margen Ex-Post'!V312</f>
        <v>11.544652109920996</v>
      </c>
      <c r="C299" s="27">
        <f>'[8]Margen Ex-Post'!W312</f>
        <v>5.0802585896740684</v>
      </c>
      <c r="D299" s="54"/>
    </row>
    <row r="300" spans="1:6" x14ac:dyDescent="0.3">
      <c r="A300" s="8">
        <v>42614</v>
      </c>
      <c r="B300" s="27">
        <f>'[8]Margen Ex-Post'!V313</f>
        <v>11.743909563839141</v>
      </c>
      <c r="C300" s="27">
        <f>'[8]Margen Ex-Post'!W313</f>
        <v>5.2684261618458885</v>
      </c>
      <c r="D300" s="54"/>
    </row>
    <row r="301" spans="1:6" x14ac:dyDescent="0.3">
      <c r="A301" s="8">
        <v>42644</v>
      </c>
      <c r="B301" s="27">
        <f>'[8]Margen Ex-Post'!V314</f>
        <v>11.872832235078807</v>
      </c>
      <c r="C301" s="27">
        <f>'[8]Margen Ex-Post'!W314</f>
        <v>5.4439252477441462</v>
      </c>
      <c r="D301" s="54"/>
    </row>
    <row r="302" spans="1:6" x14ac:dyDescent="0.3">
      <c r="A302" s="8">
        <v>42675</v>
      </c>
      <c r="B302" s="27">
        <f>'[8]Margen Ex-Post'!V315</f>
        <v>11.957721203284017</v>
      </c>
      <c r="C302" s="27">
        <f>'[8]Margen Ex-Post'!W315</f>
        <v>5.534149611705697</v>
      </c>
      <c r="D302" s="54"/>
    </row>
    <row r="303" spans="1:6" x14ac:dyDescent="0.3">
      <c r="A303" s="8">
        <v>42705</v>
      </c>
      <c r="B303" s="27">
        <f>'[8]Margen Ex-Post'!V316</f>
        <v>12.143223383707198</v>
      </c>
      <c r="C303" s="27">
        <f>'[8]Margen Ex-Post'!W316</f>
        <v>5.7864780116084811</v>
      </c>
      <c r="D303" s="54"/>
    </row>
    <row r="304" spans="1:6" x14ac:dyDescent="0.3">
      <c r="A304" s="8">
        <v>42736</v>
      </c>
      <c r="B304" s="27">
        <f>'[8]Margen Ex-Post'!V317</f>
        <v>12.394040324502392</v>
      </c>
      <c r="C304" s="27">
        <f>'[8]Margen Ex-Post'!W317</f>
        <v>5.8383382759531521</v>
      </c>
    </row>
    <row r="305" spans="1:3" x14ac:dyDescent="0.3">
      <c r="A305" s="8">
        <v>42767</v>
      </c>
      <c r="B305" s="27">
        <f>'[8]Margen Ex-Post'!V318</f>
        <v>12.430112831064566</v>
      </c>
      <c r="C305" s="27">
        <f>'[8]Margen Ex-Post'!W318</f>
        <v>5.9079429572341455</v>
      </c>
    </row>
    <row r="306" spans="1:3" x14ac:dyDescent="0.3">
      <c r="A306" s="8">
        <v>42795</v>
      </c>
      <c r="B306" s="27">
        <f>'[8]Margen Ex-Post'!V319</f>
        <v>12.545999051483333</v>
      </c>
      <c r="C306" s="27">
        <f>'[8]Margen Ex-Post'!W319</f>
        <v>5.9366321220975475</v>
      </c>
    </row>
    <row r="307" spans="1:3" x14ac:dyDescent="0.3">
      <c r="A307" s="8">
        <v>42826</v>
      </c>
      <c r="B307" s="27">
        <f>'[8]Margen Ex-Post'!V320</f>
        <v>12.577225677256235</v>
      </c>
      <c r="C307" s="27">
        <f>'[8]Margen Ex-Post'!W320</f>
        <v>5.941425729931634</v>
      </c>
    </row>
    <row r="308" spans="1:3" x14ac:dyDescent="0.3">
      <c r="A308" s="8">
        <v>42856</v>
      </c>
      <c r="B308" s="27">
        <f>'[8]Margen Ex-Post'!V321</f>
        <v>12.596978259607393</v>
      </c>
      <c r="C308" s="27">
        <f>'[8]Margen Ex-Post'!W321</f>
        <v>5.8744573642235913</v>
      </c>
    </row>
    <row r="309" spans="1:3" x14ac:dyDescent="0.3">
      <c r="A309" s="8">
        <v>42887</v>
      </c>
      <c r="B309" s="27">
        <f>'[8]Margen Ex-Post'!V322</f>
        <v>12.565198268181415</v>
      </c>
      <c r="C309" s="27">
        <f>'[8]Margen Ex-Post'!W322</f>
        <v>5.8313595164579644</v>
      </c>
    </row>
    <row r="310" spans="1:3" x14ac:dyDescent="0.3">
      <c r="A310" s="8">
        <v>42917</v>
      </c>
      <c r="B310" s="27">
        <f>'[8]Margen Ex-Post'!V323</f>
        <v>12.616928404073258</v>
      </c>
      <c r="C310" s="27">
        <f>'[8]Margen Ex-Post'!W323</f>
        <v>5.7823602612607434</v>
      </c>
    </row>
    <row r="311" spans="1:3" x14ac:dyDescent="0.3">
      <c r="A311" s="8">
        <v>42948</v>
      </c>
      <c r="B311" s="27">
        <f>'[8]Margen Ex-Post'!V324</f>
        <v>12.601268481854897</v>
      </c>
      <c r="C311" s="27">
        <f>'[8]Margen Ex-Post'!W324</f>
        <v>5.701231738722683</v>
      </c>
    </row>
    <row r="312" spans="1:3" x14ac:dyDescent="0.3">
      <c r="A312" s="8">
        <v>42979</v>
      </c>
      <c r="B312" s="27">
        <f>'[8]Margen Ex-Post'!V325</f>
        <v>12.514308518233754</v>
      </c>
      <c r="C312" s="27">
        <f>'[8]Margen Ex-Post'!W325</f>
        <v>5.6500132850404947</v>
      </c>
    </row>
    <row r="313" spans="1:3" x14ac:dyDescent="0.3">
      <c r="A313" s="8">
        <v>43009</v>
      </c>
      <c r="B313" s="27">
        <f>'[8]Margen Ex-Post'!V326</f>
        <v>12.515953219798991</v>
      </c>
      <c r="C313" s="27">
        <f>'[8]Margen Ex-Post'!W326</f>
        <v>5.5643595580999428</v>
      </c>
    </row>
    <row r="314" spans="1:3" x14ac:dyDescent="0.3">
      <c r="A314" s="8">
        <v>43040</v>
      </c>
      <c r="B314" s="27">
        <f>'[8]Margen Ex-Post'!V327</f>
        <v>12.40834649285468</v>
      </c>
      <c r="C314" s="27">
        <f>'[8]Margen Ex-Post'!W327</f>
        <v>5.44686496025263</v>
      </c>
    </row>
    <row r="315" spans="1:3" x14ac:dyDescent="0.3">
      <c r="A315" s="8">
        <v>43070</v>
      </c>
      <c r="B315" s="27">
        <f>'[8]Margen Ex-Post'!V328</f>
        <v>12.351789493334699</v>
      </c>
      <c r="C315" s="27">
        <f>'[8]Margen Ex-Post'!W328</f>
        <v>5.4069236462897265</v>
      </c>
    </row>
    <row r="316" spans="1:3" x14ac:dyDescent="0.3">
      <c r="A316" s="8">
        <v>43101</v>
      </c>
      <c r="B316" s="27">
        <f>'[8]Margen Ex-Post'!V329</f>
        <v>12.398734222418998</v>
      </c>
      <c r="C316" s="27">
        <f>'[8]Margen Ex-Post'!W329</f>
        <v>5.3051876126305872</v>
      </c>
    </row>
    <row r="317" spans="1:3" x14ac:dyDescent="0.3">
      <c r="A317" s="8">
        <v>43132</v>
      </c>
      <c r="B317" s="27">
        <f>'[8]Margen Ex-Post'!V330</f>
        <v>12.280921187955048</v>
      </c>
      <c r="C317" s="27">
        <f>'[8]Margen Ex-Post'!W330</f>
        <v>5.2099672017481682</v>
      </c>
    </row>
    <row r="318" spans="1:3" x14ac:dyDescent="0.3">
      <c r="A318" s="8">
        <v>43160</v>
      </c>
      <c r="B318" s="27">
        <f>'[8]Margen Ex-Post'!V331</f>
        <v>12.151277492532962</v>
      </c>
      <c r="C318" s="27">
        <f>'[8]Margen Ex-Post'!W331</f>
        <v>5.1239277639588003</v>
      </c>
    </row>
    <row r="319" spans="1:3" x14ac:dyDescent="0.3">
      <c r="A319" s="8">
        <v>43191</v>
      </c>
      <c r="B319" s="27">
        <f>'[8]Margen Ex-Post'!V332</f>
        <v>12.08114655592904</v>
      </c>
      <c r="C319" s="27">
        <f>'[8]Margen Ex-Post'!W332</f>
        <v>4.9913809676039911</v>
      </c>
    </row>
    <row r="320" spans="1:3" x14ac:dyDescent="0.3">
      <c r="A320" s="8">
        <v>43221</v>
      </c>
      <c r="B320" s="27">
        <f>'[8]Margen Ex-Post'!V333</f>
        <v>11.983963663838768</v>
      </c>
      <c r="C320" s="27">
        <f>'[8]Margen Ex-Post'!W333</f>
        <v>4.8679026670955903</v>
      </c>
    </row>
    <row r="321" spans="1:3" x14ac:dyDescent="0.3">
      <c r="A321" s="8">
        <v>43252</v>
      </c>
      <c r="B321" s="27">
        <f>'[8]Margen Ex-Post'!V334</f>
        <v>11.90504971315643</v>
      </c>
      <c r="C321" s="27">
        <f>'[8]Margen Ex-Post'!W334</f>
        <v>4.821590809855766</v>
      </c>
    </row>
    <row r="322" spans="1:3" x14ac:dyDescent="0.3">
      <c r="A322" s="8">
        <v>43282</v>
      </c>
      <c r="B322" s="27">
        <f>'[8]Margen Ex-Post'!V335</f>
        <v>11.892290100882819</v>
      </c>
      <c r="C322" s="27">
        <f>'[8]Margen Ex-Post'!W335</f>
        <v>4.677227572850998</v>
      </c>
    </row>
    <row r="323" spans="1:3" x14ac:dyDescent="0.3">
      <c r="A323" s="8">
        <v>43313</v>
      </c>
      <c r="B323" s="27">
        <f>'[8]Margen Ex-Post'!V336</f>
        <v>11.860907861668064</v>
      </c>
      <c r="C323" s="27">
        <f>'[8]Margen Ex-Post'!W336</f>
        <v>4.593346182228788</v>
      </c>
    </row>
    <row r="324" spans="1:3" x14ac:dyDescent="0.3">
      <c r="A324" s="8">
        <v>43344</v>
      </c>
      <c r="B324" s="27">
        <f>'[8]Margen Ex-Post'!V337</f>
        <v>11.779582509445941</v>
      </c>
      <c r="C324" s="27">
        <f>'[8]Margen Ex-Post'!W337</f>
        <v>4.6259728182036639</v>
      </c>
    </row>
    <row r="325" spans="1:3" x14ac:dyDescent="0.3">
      <c r="A325" s="8">
        <v>43374</v>
      </c>
      <c r="B325" s="27">
        <f>'[8]Margen Ex-Post'!V338</f>
        <v>11.625488679140531</v>
      </c>
      <c r="C325" s="27">
        <f>'[8]Margen Ex-Post'!W338</f>
        <v>4.4977123776877166</v>
      </c>
    </row>
    <row r="326" spans="1:3" x14ac:dyDescent="0.3">
      <c r="A326" s="8">
        <v>43405</v>
      </c>
      <c r="B326" s="27">
        <f>'[8]Margen Ex-Post'!V339</f>
        <v>11.51563799250936</v>
      </c>
      <c r="C326" s="27">
        <f>'[8]Margen Ex-Post'!W339</f>
        <v>4.4042484200636194</v>
      </c>
    </row>
    <row r="327" spans="1:3" x14ac:dyDescent="0.3">
      <c r="A327" s="8">
        <v>43435</v>
      </c>
      <c r="B327" s="27">
        <f>'[8]Margen Ex-Post'!V340</f>
        <v>11.517970338964677</v>
      </c>
      <c r="C327" s="27">
        <f>'[8]Margen Ex-Post'!W340</f>
        <v>4.4218688855058605</v>
      </c>
    </row>
    <row r="328" spans="1:3" x14ac:dyDescent="0.3">
      <c r="A328" s="8">
        <v>43466</v>
      </c>
      <c r="B328" s="27">
        <f>'[8]Margen Ex-Post'!V341</f>
        <v>11.62647301101771</v>
      </c>
      <c r="C328" s="27">
        <f>'[8]Margen Ex-Post'!W341</f>
        <v>4.3662682645558357</v>
      </c>
    </row>
    <row r="329" spans="1:3" x14ac:dyDescent="0.3">
      <c r="A329" s="8">
        <v>43497</v>
      </c>
      <c r="B329" s="27">
        <f>'[8]Margen Ex-Post'!V342</f>
        <v>11.522467445565594</v>
      </c>
      <c r="C329" s="27">
        <f>'[8]Margen Ex-Post'!W342</f>
        <v>4.3368220762808818</v>
      </c>
    </row>
    <row r="330" spans="1:3" x14ac:dyDescent="0.3">
      <c r="A330" s="8">
        <v>43525</v>
      </c>
      <c r="B330" s="27">
        <f>'[8]Margen Ex-Post'!V343</f>
        <v>11.432833352533519</v>
      </c>
      <c r="C330" s="27">
        <f>'[8]Margen Ex-Post'!W343</f>
        <v>4.3374586169642235</v>
      </c>
    </row>
    <row r="331" spans="1:3" x14ac:dyDescent="0.3">
      <c r="A331" s="8">
        <v>43556</v>
      </c>
      <c r="B331" s="27">
        <f>'[8]Margen Ex-Post'!V344</f>
        <v>11.400900211578566</v>
      </c>
      <c r="C331" s="27">
        <f>'[8]Margen Ex-Post'!W344</f>
        <v>4.3286363204466189</v>
      </c>
    </row>
    <row r="332" spans="1:3" x14ac:dyDescent="0.3">
      <c r="A332" s="8">
        <v>43586</v>
      </c>
      <c r="B332" s="27">
        <f>'[8]Margen Ex-Post'!V345</f>
        <v>11.339970412118891</v>
      </c>
      <c r="C332" s="27">
        <f>'[8]Margen Ex-Post'!W345</f>
        <v>4.2094734731001973</v>
      </c>
    </row>
    <row r="333" spans="1:3" x14ac:dyDescent="0.3">
      <c r="A333" s="8">
        <v>43617</v>
      </c>
      <c r="B333" s="27">
        <f>'[8]Margen Ex-Post'!V346</f>
        <v>11.332271585293011</v>
      </c>
      <c r="C333" s="27">
        <f>'[8]Margen Ex-Post'!W346</f>
        <v>4.234278921443865</v>
      </c>
    </row>
    <row r="334" spans="1:3" x14ac:dyDescent="0.3">
      <c r="A334" s="8">
        <v>43647</v>
      </c>
      <c r="B334" s="27">
        <f>'[8]Margen Ex-Post'!V347</f>
        <v>11.330833246701959</v>
      </c>
      <c r="C334" s="27">
        <f>'[8]Margen Ex-Post'!W347</f>
        <v>4.2630349611033553</v>
      </c>
    </row>
    <row r="335" spans="1:3" x14ac:dyDescent="0.3">
      <c r="A335" s="8">
        <v>43678</v>
      </c>
      <c r="B335" s="27">
        <f>'[8]Margen Ex-Post'!V348</f>
        <v>11.290691974292292</v>
      </c>
      <c r="C335" s="27">
        <f>'[8]Margen Ex-Post'!W348</f>
        <v>4.2638115569606327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 tint="0.79998168889431442"/>
  </sheetPr>
  <dimension ref="A1:L303"/>
  <sheetViews>
    <sheetView view="pageBreakPreview" zoomScaleNormal="100" zoomScaleSheetLayoutView="100" workbookViewId="0">
      <pane ySplit="23" topLeftCell="A248" activePane="bottomLeft" state="frozen"/>
      <selection pane="bottomLeft" activeCell="N19" sqref="N19"/>
    </sheetView>
  </sheetViews>
  <sheetFormatPr baseColWidth="10" defaultRowHeight="16.5" x14ac:dyDescent="0.3"/>
  <cols>
    <col min="1" max="3" width="18.7109375" style="22" customWidth="1"/>
    <col min="4" max="4" width="12.5703125" style="22" bestFit="1" customWidth="1"/>
    <col min="5" max="16384" width="11.42578125" style="22"/>
  </cols>
  <sheetData>
    <row r="1" spans="1:12" ht="17.25" thickBot="1" x14ac:dyDescent="0.35">
      <c r="B1" s="22" t="s">
        <v>137</v>
      </c>
    </row>
    <row r="2" spans="1:12" ht="38.25" customHeight="1" thickBot="1" x14ac:dyDescent="0.35">
      <c r="A2" s="4" t="s">
        <v>5</v>
      </c>
      <c r="B2" s="5" t="s">
        <v>6</v>
      </c>
      <c r="C2" s="5" t="s">
        <v>2</v>
      </c>
      <c r="D2" s="23"/>
      <c r="E2" s="25" t="s">
        <v>7</v>
      </c>
      <c r="F2" s="26"/>
      <c r="G2" s="26"/>
      <c r="H2" s="26"/>
      <c r="I2" s="26"/>
      <c r="J2" s="26"/>
      <c r="K2" s="26"/>
      <c r="L2" s="26"/>
    </row>
    <row r="3" spans="1:12" x14ac:dyDescent="0.3">
      <c r="A3" s="8">
        <v>36130</v>
      </c>
      <c r="B3" s="267">
        <f>'[8]Activos '!K6/10^9</f>
        <v>24.69417795853801</v>
      </c>
      <c r="C3" s="24"/>
      <c r="E3" s="26"/>
      <c r="F3" s="26"/>
      <c r="G3" s="26"/>
      <c r="H3" s="26"/>
      <c r="I3" s="26"/>
      <c r="J3" s="26"/>
      <c r="K3" s="26"/>
      <c r="L3" s="26"/>
    </row>
    <row r="4" spans="1:12" x14ac:dyDescent="0.3">
      <c r="A4" s="8">
        <v>36161</v>
      </c>
      <c r="B4" s="267">
        <f>'[8]Activos '!K7/10^9</f>
        <v>25.1668425780475</v>
      </c>
      <c r="C4" s="24"/>
      <c r="E4" s="26"/>
      <c r="F4" s="26"/>
      <c r="G4" s="26"/>
      <c r="H4" s="26"/>
      <c r="I4" s="26"/>
      <c r="J4" s="26"/>
      <c r="K4" s="26"/>
      <c r="L4" s="26"/>
    </row>
    <row r="5" spans="1:12" x14ac:dyDescent="0.3">
      <c r="A5" s="8">
        <v>36192</v>
      </c>
      <c r="B5" s="267">
        <f>'[8]Activos '!K8/10^9</f>
        <v>24.661419661141132</v>
      </c>
      <c r="C5" s="24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36220</v>
      </c>
      <c r="B6" s="267">
        <f>'[8]Activos '!K9/10^9</f>
        <v>22.192313729664779</v>
      </c>
      <c r="C6" s="24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36251</v>
      </c>
      <c r="B7" s="267">
        <f>'[8]Activos '!K10/10^9</f>
        <v>23.853392237708295</v>
      </c>
      <c r="C7" s="24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36281</v>
      </c>
      <c r="B8" s="267">
        <f>'[8]Activos '!K11/10^9</f>
        <v>21.887728394000831</v>
      </c>
      <c r="C8" s="24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36312</v>
      </c>
      <c r="B9" s="267">
        <f>'[8]Activos '!K12/10^9</f>
        <v>20.301153437597289</v>
      </c>
      <c r="C9" s="24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36342</v>
      </c>
      <c r="B10" s="267">
        <f>'[8]Activos '!K13/10^9</f>
        <v>21.66212573070624</v>
      </c>
      <c r="C10" s="24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36373</v>
      </c>
      <c r="B11" s="267">
        <f>'[8]Activos '!K14/10^9</f>
        <v>24.790701114775597</v>
      </c>
      <c r="C11" s="24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36404</v>
      </c>
      <c r="B12" s="267">
        <f>'[8]Activos '!K15/10^9</f>
        <v>26.765950902215309</v>
      </c>
      <c r="C12" s="24"/>
      <c r="E12" s="26"/>
      <c r="F12" s="26"/>
      <c r="G12" s="26"/>
      <c r="H12" s="26"/>
      <c r="I12" s="26"/>
      <c r="J12" s="26"/>
      <c r="K12" s="26"/>
      <c r="L12" s="26"/>
    </row>
    <row r="13" spans="1:12" ht="15.75" customHeight="1" x14ac:dyDescent="0.3">
      <c r="A13" s="8">
        <v>36434</v>
      </c>
      <c r="B13" s="267">
        <f>'[8]Activos '!K16/10^9</f>
        <v>27.519341828987439</v>
      </c>
      <c r="C13" s="24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36465</v>
      </c>
      <c r="B14" s="267">
        <f>'[8]Activos '!K17/10^9</f>
        <v>28.447968921703982</v>
      </c>
      <c r="C14" s="24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36495</v>
      </c>
      <c r="B15" s="267">
        <f>'[8]Activos '!K18/10^9</f>
        <v>28.903710487379346</v>
      </c>
      <c r="C15" s="12">
        <v>17.044886628134837</v>
      </c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36526</v>
      </c>
      <c r="B16" s="267">
        <f>'[8]Activos '!K19/10^9</f>
        <v>31.609585846853467</v>
      </c>
      <c r="C16" s="12">
        <v>25.601254864752288</v>
      </c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36557</v>
      </c>
      <c r="B17" s="267">
        <f>'[8]Activos '!K20/10^9</f>
        <v>28.51484111876356</v>
      </c>
      <c r="C17" s="12">
        <v>15.635302982024957</v>
      </c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36586</v>
      </c>
      <c r="B18" s="267">
        <f>'[8]Activos '!K21/10^9</f>
        <v>30.076595179970333</v>
      </c>
      <c r="C18" s="12">
        <v>35.523828219820231</v>
      </c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36617</v>
      </c>
      <c r="B19" s="267">
        <f>'[8]Activos '!K22/10^9</f>
        <v>31.538328632776793</v>
      </c>
      <c r="C19" s="12">
        <v>32.223415134678724</v>
      </c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36647</v>
      </c>
      <c r="B20" s="267">
        <f>'[8]Activos '!K23/10^9</f>
        <v>32.581565579118077</v>
      </c>
      <c r="C20" s="12">
        <v>48.864494910932279</v>
      </c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36678</v>
      </c>
      <c r="B21" s="267">
        <f>'[8]Activos '!K24/10^9</f>
        <v>31.486932070197874</v>
      </c>
      <c r="C21" s="12">
        <v>55.103025067347431</v>
      </c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36708</v>
      </c>
      <c r="B22" s="267">
        <f>'[8]Activos '!K25/10^9</f>
        <v>32.418810848894786</v>
      </c>
      <c r="C22" s="12">
        <v>49.658744690868659</v>
      </c>
      <c r="E22" s="15" t="s">
        <v>4</v>
      </c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36739</v>
      </c>
      <c r="B23" s="267">
        <f>'[8]Activos '!K26/10^9</f>
        <v>33.711630147023236</v>
      </c>
      <c r="C23" s="12">
        <v>35.983957705597213</v>
      </c>
    </row>
    <row r="24" spans="1:12" x14ac:dyDescent="0.3">
      <c r="A24" s="8">
        <v>36770</v>
      </c>
      <c r="B24" s="267">
        <f>'[8]Activos '!K27/10^9</f>
        <v>33.738623907536422</v>
      </c>
      <c r="C24" s="12">
        <v>26.06182638035348</v>
      </c>
    </row>
    <row r="25" spans="1:12" x14ac:dyDescent="0.3">
      <c r="A25" s="8">
        <v>36800</v>
      </c>
      <c r="B25" s="267">
        <f>'[8]Activos '!K28/10^9</f>
        <v>36.618339437367872</v>
      </c>
      <c r="C25" s="12">
        <v>33.070058027130365</v>
      </c>
    </row>
    <row r="26" spans="1:12" x14ac:dyDescent="0.3">
      <c r="A26" s="8">
        <v>36831</v>
      </c>
      <c r="B26" s="267">
        <f>'[8]Activos '!K29/10^9</f>
        <v>35.965878459207779</v>
      </c>
      <c r="C26" s="12">
        <v>26.416903761621093</v>
      </c>
    </row>
    <row r="27" spans="1:12" x14ac:dyDescent="0.3">
      <c r="A27" s="8">
        <v>36861</v>
      </c>
      <c r="B27" s="267">
        <f>'[8]Activos '!K30/10^9</f>
        <v>36.986976047470456</v>
      </c>
      <c r="C27" s="12">
        <v>27.972933450014903</v>
      </c>
    </row>
    <row r="28" spans="1:12" x14ac:dyDescent="0.3">
      <c r="A28" s="8">
        <v>36892</v>
      </c>
      <c r="B28" s="267">
        <f>'[8]Activos '!K31/10^9</f>
        <v>37.176594902648326</v>
      </c>
      <c r="C28" s="12">
        <v>17.617528482426614</v>
      </c>
    </row>
    <row r="29" spans="1:12" x14ac:dyDescent="0.3">
      <c r="A29" s="8">
        <v>36923</v>
      </c>
      <c r="B29" s="267">
        <f>'[8]Activos '!K32/10^9</f>
        <v>36.940925415076258</v>
      </c>
      <c r="C29" s="12">
        <v>29.548513484492055</v>
      </c>
    </row>
    <row r="30" spans="1:12" x14ac:dyDescent="0.3">
      <c r="A30" s="8">
        <v>36951</v>
      </c>
      <c r="B30" s="267">
        <f>'[8]Activos '!K33/10^9</f>
        <v>37.310228012799683</v>
      </c>
      <c r="C30" s="12">
        <v>24.055398086416858</v>
      </c>
    </row>
    <row r="31" spans="1:12" x14ac:dyDescent="0.3">
      <c r="A31" s="8">
        <v>36982</v>
      </c>
      <c r="B31" s="267">
        <f>'[8]Activos '!K34/10^9</f>
        <v>37.89390749631864</v>
      </c>
      <c r="C31" s="12">
        <v>20.145638551226952</v>
      </c>
    </row>
    <row r="32" spans="1:12" x14ac:dyDescent="0.3">
      <c r="A32" s="8">
        <v>37012</v>
      </c>
      <c r="B32" s="267">
        <f>'[8]Activos '!K35/10^9</f>
        <v>38.24301866211529</v>
      </c>
      <c r="C32" s="12">
        <v>17.369063966679743</v>
      </c>
    </row>
    <row r="33" spans="1:3" x14ac:dyDescent="0.3">
      <c r="A33" s="8">
        <v>37043</v>
      </c>
      <c r="B33" s="267">
        <f>'[8]Activos '!K36/10^9</f>
        <v>37.624921523280022</v>
      </c>
      <c r="C33" s="12">
        <v>19.482217168804095</v>
      </c>
    </row>
    <row r="34" spans="1:3" x14ac:dyDescent="0.3">
      <c r="A34" s="8">
        <v>37073</v>
      </c>
      <c r="B34" s="267">
        <f>'[8]Activos '!K37/10^9</f>
        <v>37.762863236436374</v>
      </c>
      <c r="C34" s="12">
        <v>16.484002519739562</v>
      </c>
    </row>
    <row r="35" spans="1:3" x14ac:dyDescent="0.3">
      <c r="A35" s="8">
        <v>37104</v>
      </c>
      <c r="B35" s="267">
        <f>'[8]Activos '!K38/10^9</f>
        <v>38.93653340854155</v>
      </c>
      <c r="C35" s="12">
        <v>15.498137004390401</v>
      </c>
    </row>
    <row r="36" spans="1:3" x14ac:dyDescent="0.3">
      <c r="A36" s="8">
        <v>37135</v>
      </c>
      <c r="B36" s="267">
        <f>'[8]Activos '!K39/10^9</f>
        <v>40.373104811687334</v>
      </c>
      <c r="C36" s="12">
        <v>19.661470134876712</v>
      </c>
    </row>
    <row r="37" spans="1:3" x14ac:dyDescent="0.3">
      <c r="A37" s="8">
        <v>37165</v>
      </c>
      <c r="B37" s="267">
        <f>'[8]Activos '!K40/10^9</f>
        <v>41.785323154366083</v>
      </c>
      <c r="C37" s="12">
        <v>14.101020625616911</v>
      </c>
    </row>
    <row r="38" spans="1:3" x14ac:dyDescent="0.3">
      <c r="A38" s="8">
        <v>37196</v>
      </c>
      <c r="B38" s="267">
        <f>'[8]Activos '!K41/10^9</f>
        <v>43.105011571161008</v>
      </c>
      <c r="C38" s="12">
        <v>19.850537129290725</v>
      </c>
    </row>
    <row r="39" spans="1:3" x14ac:dyDescent="0.3">
      <c r="A39" s="8">
        <v>37226</v>
      </c>
      <c r="B39" s="267">
        <f>'[8]Activos '!K42/10^9</f>
        <v>45.335095895360347</v>
      </c>
      <c r="C39" s="12">
        <v>22.564367116187857</v>
      </c>
    </row>
    <row r="40" spans="1:3" x14ac:dyDescent="0.3">
      <c r="A40" s="8">
        <v>37257</v>
      </c>
      <c r="B40" s="267">
        <f>'[8]Activos '!K43/10^9</f>
        <v>44.849508633050441</v>
      </c>
      <c r="C40" s="12">
        <v>20.636189410059714</v>
      </c>
    </row>
    <row r="41" spans="1:3" x14ac:dyDescent="0.3">
      <c r="A41" s="8">
        <v>37288</v>
      </c>
      <c r="B41" s="267">
        <f>'[8]Activos '!K44/10^9</f>
        <v>45.848957495495753</v>
      </c>
      <c r="C41" s="12">
        <v>24.115202961710835</v>
      </c>
    </row>
    <row r="42" spans="1:3" x14ac:dyDescent="0.3">
      <c r="A42" s="8">
        <v>37316</v>
      </c>
      <c r="B42" s="267">
        <f>'[8]Activos '!K45/10^9</f>
        <v>45.677647794358862</v>
      </c>
      <c r="C42" s="12">
        <v>22.420739154749135</v>
      </c>
    </row>
    <row r="43" spans="1:3" x14ac:dyDescent="0.3">
      <c r="A43" s="8">
        <v>37347</v>
      </c>
      <c r="B43" s="267">
        <f>'[8]Activos '!K46/10^9</f>
        <v>45.678937857077621</v>
      </c>
      <c r="C43" s="12">
        <v>20.545311846657267</v>
      </c>
    </row>
    <row r="44" spans="1:3" x14ac:dyDescent="0.3">
      <c r="A44" s="8">
        <v>37377</v>
      </c>
      <c r="B44" s="267">
        <f>'[8]Activos '!K47/10^9</f>
        <v>47.90643773129969</v>
      </c>
      <c r="C44" s="12">
        <v>25.270612289538906</v>
      </c>
    </row>
    <row r="45" spans="1:3" x14ac:dyDescent="0.3">
      <c r="A45" s="8">
        <v>37408</v>
      </c>
      <c r="B45" s="267">
        <f>'[8]Activos '!K48/10^9</f>
        <v>48.343340981259018</v>
      </c>
      <c r="C45" s="12">
        <v>28.486404795383734</v>
      </c>
    </row>
    <row r="46" spans="1:3" x14ac:dyDescent="0.3">
      <c r="A46" s="8">
        <v>37438</v>
      </c>
      <c r="B46" s="267">
        <f>'[8]Activos '!K49/10^9</f>
        <v>45.712403177237448</v>
      </c>
      <c r="C46" s="12">
        <v>21.047859172226357</v>
      </c>
    </row>
    <row r="47" spans="1:3" x14ac:dyDescent="0.3">
      <c r="A47" s="8">
        <v>37469</v>
      </c>
      <c r="B47" s="267">
        <f>'[8]Activos '!K50/10^9</f>
        <v>45.179348291258052</v>
      </c>
      <c r="C47" s="12">
        <v>16.030672960542304</v>
      </c>
    </row>
    <row r="48" spans="1:3" x14ac:dyDescent="0.3">
      <c r="A48" s="8">
        <v>37500</v>
      </c>
      <c r="B48" s="267">
        <f>'[8]Activos '!K51/10^9</f>
        <v>44.993406370837668</v>
      </c>
      <c r="C48" s="12">
        <v>11.438207169597314</v>
      </c>
    </row>
    <row r="49" spans="1:3" x14ac:dyDescent="0.3">
      <c r="A49" s="8">
        <v>37530</v>
      </c>
      <c r="B49" s="267">
        <f>'[8]Activos '!K52/10^9</f>
        <v>45.140105254385524</v>
      </c>
      <c r="C49" s="12">
        <v>8.0253841132519543</v>
      </c>
    </row>
    <row r="50" spans="1:3" x14ac:dyDescent="0.3">
      <c r="A50" s="8">
        <v>37561</v>
      </c>
      <c r="B50" s="267">
        <f>'[8]Activos '!K53/10^9</f>
        <v>46.999183705434774</v>
      </c>
      <c r="C50" s="12">
        <v>9.0386467891140789</v>
      </c>
    </row>
    <row r="51" spans="1:3" x14ac:dyDescent="0.3">
      <c r="A51" s="8">
        <v>37591</v>
      </c>
      <c r="B51" s="267">
        <f>'[8]Activos '!K54/10^9</f>
        <v>48.6448415195905</v>
      </c>
      <c r="C51" s="12">
        <v>7.2984430363956854</v>
      </c>
    </row>
    <row r="52" spans="1:3" x14ac:dyDescent="0.3">
      <c r="A52" s="8">
        <v>37622</v>
      </c>
      <c r="B52" s="267">
        <f>'[8]Activos '!K55/10^9</f>
        <v>48.24040247905512</v>
      </c>
      <c r="C52" s="12">
        <v>7.56125091103661</v>
      </c>
    </row>
    <row r="53" spans="1:3" x14ac:dyDescent="0.3">
      <c r="A53" s="8">
        <v>37653</v>
      </c>
      <c r="B53" s="267">
        <f>'[8]Activos '!K56/10^9</f>
        <v>48.350944359674052</v>
      </c>
      <c r="C53" s="12">
        <v>5.4572985564047993</v>
      </c>
    </row>
    <row r="54" spans="1:3" x14ac:dyDescent="0.3">
      <c r="A54" s="8">
        <v>37681</v>
      </c>
      <c r="B54" s="267">
        <f>'[8]Activos '!K57/10^9</f>
        <v>47.458600134112459</v>
      </c>
      <c r="C54" s="12">
        <v>3.9013087259380574</v>
      </c>
    </row>
    <row r="55" spans="1:3" x14ac:dyDescent="0.3">
      <c r="A55" s="8">
        <v>37712</v>
      </c>
      <c r="B55" s="267">
        <f>'[8]Activos '!K58/10^9</f>
        <v>47.951175431401595</v>
      </c>
      <c r="C55" s="12">
        <v>4.970980388593893</v>
      </c>
    </row>
    <row r="56" spans="1:3" x14ac:dyDescent="0.3">
      <c r="A56" s="8">
        <v>37742</v>
      </c>
      <c r="B56" s="267">
        <f>'[8]Activos '!K59/10^9</f>
        <v>48.11130671125111</v>
      </c>
      <c r="C56" s="12">
        <v>0.41973607127523405</v>
      </c>
    </row>
    <row r="57" spans="1:3" x14ac:dyDescent="0.3">
      <c r="A57" s="8">
        <v>37773</v>
      </c>
      <c r="B57" s="267">
        <f>'[8]Activos '!K60/10^9</f>
        <v>48.282890850920225</v>
      </c>
      <c r="C57" s="12">
        <v>-0.11860378107040326</v>
      </c>
    </row>
    <row r="58" spans="1:3" x14ac:dyDescent="0.3">
      <c r="A58" s="8">
        <v>37803</v>
      </c>
      <c r="B58" s="267">
        <f>'[8]Activos '!K61/10^9</f>
        <v>48.620233128980907</v>
      </c>
      <c r="C58" s="12">
        <v>6.3599249581000716</v>
      </c>
    </row>
    <row r="59" spans="1:3" x14ac:dyDescent="0.3">
      <c r="A59" s="8">
        <v>37834</v>
      </c>
      <c r="B59" s="267">
        <f>'[8]Activos '!K62/10^9</f>
        <v>48.723927447390992</v>
      </c>
      <c r="C59" s="12">
        <v>7.8402026717442119</v>
      </c>
    </row>
    <row r="60" spans="1:3" x14ac:dyDescent="0.3">
      <c r="A60" s="8">
        <v>37865</v>
      </c>
      <c r="B60" s="267">
        <f>'[8]Activos '!K63/10^9</f>
        <v>48.218191070084551</v>
      </c>
      <c r="C60" s="12">
        <v>7.1666844072104219</v>
      </c>
    </row>
    <row r="61" spans="1:3" x14ac:dyDescent="0.3">
      <c r="A61" s="8">
        <v>37895</v>
      </c>
      <c r="B61" s="267">
        <f>'[8]Activos '!K64/10^9</f>
        <v>48.129363013245474</v>
      </c>
      <c r="C61" s="12">
        <v>6.6304980524410695</v>
      </c>
    </row>
    <row r="62" spans="1:3" x14ac:dyDescent="0.3">
      <c r="A62" s="8">
        <v>37926</v>
      </c>
      <c r="B62" s="267">
        <f>'[8]Activos '!K65/10^9</f>
        <v>51.088766452110505</v>
      </c>
      <c r="C62" s="12">
        <v>8.6990973353197276</v>
      </c>
    </row>
    <row r="63" spans="1:3" x14ac:dyDescent="0.3">
      <c r="A63" s="8">
        <v>37956</v>
      </c>
      <c r="B63" s="267">
        <f>'[8]Activos '!K66/10^9</f>
        <v>52.522673834647499</v>
      </c>
      <c r="C63" s="12">
        <v>7.9732855874449005</v>
      </c>
    </row>
    <row r="64" spans="1:3" x14ac:dyDescent="0.3">
      <c r="A64" s="8">
        <v>37987</v>
      </c>
      <c r="B64" s="267">
        <f>'[8]Activos '!K67/10^9</f>
        <v>52.683002927291128</v>
      </c>
      <c r="C64" s="12">
        <v>9.2016716562736143</v>
      </c>
    </row>
    <row r="65" spans="1:3" x14ac:dyDescent="0.3">
      <c r="A65" s="8">
        <v>38018</v>
      </c>
      <c r="B65" s="267">
        <f>'[8]Activos '!K68/10^9</f>
        <v>54.274923351930738</v>
      </c>
      <c r="C65" s="12">
        <v>12.250473121002958</v>
      </c>
    </row>
    <row r="66" spans="1:3" x14ac:dyDescent="0.3">
      <c r="A66" s="8">
        <v>38047</v>
      </c>
      <c r="B66" s="267">
        <f>'[8]Activos '!K69/10^9</f>
        <v>55.656795360901576</v>
      </c>
      <c r="C66" s="12">
        <v>17.274343586253771</v>
      </c>
    </row>
    <row r="67" spans="1:3" x14ac:dyDescent="0.3">
      <c r="A67" s="8">
        <v>38078</v>
      </c>
      <c r="B67" s="267">
        <f>'[8]Activos '!K70/10^9</f>
        <v>55.747666152292084</v>
      </c>
      <c r="C67" s="12">
        <v>16.272566654325615</v>
      </c>
    </row>
    <row r="68" spans="1:3" x14ac:dyDescent="0.3">
      <c r="A68" s="8">
        <v>38108</v>
      </c>
      <c r="B68" s="267">
        <f>'[8]Activos '!K71/10^9</f>
        <v>52.937010387351471</v>
      </c>
      <c r="C68" s="12">
        <v>10.037599357892169</v>
      </c>
    </row>
    <row r="69" spans="1:3" x14ac:dyDescent="0.3">
      <c r="A69" s="8">
        <v>38139</v>
      </c>
      <c r="B69" s="267">
        <f>'[8]Activos '!K72/10^9</f>
        <v>54.037298019154619</v>
      </c>
      <c r="C69" s="12">
        <v>11.907221116853828</v>
      </c>
    </row>
    <row r="70" spans="1:3" x14ac:dyDescent="0.3">
      <c r="A70" s="8">
        <v>38169</v>
      </c>
      <c r="B70" s="267">
        <f>'[8]Activos '!K73/10^9</f>
        <v>54.445319562681171</v>
      </c>
      <c r="C70" s="12">
        <v>11.986023946473679</v>
      </c>
    </row>
    <row r="71" spans="1:3" x14ac:dyDescent="0.3">
      <c r="A71" s="8">
        <v>38200</v>
      </c>
      <c r="B71" s="267">
        <f>'[8]Activos '!K74/10^9</f>
        <v>55.860269793970367</v>
      </c>
      <c r="C71" s="12">
        <v>14.645028339032805</v>
      </c>
    </row>
    <row r="72" spans="1:3" x14ac:dyDescent="0.3">
      <c r="A72" s="8">
        <v>38231</v>
      </c>
      <c r="B72" s="267">
        <f>'[8]Activos '!K75/10^9</f>
        <v>58.603843784100874</v>
      </c>
      <c r="C72" s="12">
        <v>21.534855625256299</v>
      </c>
    </row>
    <row r="73" spans="1:3" x14ac:dyDescent="0.3">
      <c r="A73" s="8">
        <v>38261</v>
      </c>
      <c r="B73" s="267">
        <f>'[8]Activos '!K76/10^9</f>
        <v>60.074415929347246</v>
      </c>
      <c r="C73" s="12">
        <v>24.812477823542167</v>
      </c>
    </row>
    <row r="74" spans="1:3" x14ac:dyDescent="0.3">
      <c r="A74" s="8">
        <v>38292</v>
      </c>
      <c r="B74" s="267">
        <f>'[8]Activos '!K77/10^9</f>
        <v>61.033746129962339</v>
      </c>
      <c r="C74" s="12">
        <v>19.461924761130646</v>
      </c>
    </row>
    <row r="75" spans="1:3" x14ac:dyDescent="0.3">
      <c r="A75" s="8">
        <v>38322</v>
      </c>
      <c r="B75" s="267">
        <f>'[8]Activos '!K78/10^9</f>
        <v>63.809314807389015</v>
      </c>
      <c r="C75" s="12">
        <v>21.488372489025821</v>
      </c>
    </row>
    <row r="76" spans="1:3" x14ac:dyDescent="0.3">
      <c r="A76" s="8">
        <v>38353</v>
      </c>
      <c r="B76" s="267">
        <f>'[8]Activos '!K79/10^9</f>
        <v>65.503422755477473</v>
      </c>
      <c r="C76" s="12">
        <v>24.344452447210173</v>
      </c>
    </row>
    <row r="77" spans="1:3" x14ac:dyDescent="0.3">
      <c r="A77" s="8">
        <v>38384</v>
      </c>
      <c r="B77" s="267">
        <f>'[8]Activos '!K80/10^9</f>
        <v>62.494616929392642</v>
      </c>
      <c r="C77" s="12">
        <v>15.139509685327024</v>
      </c>
    </row>
    <row r="78" spans="1:3" x14ac:dyDescent="0.3">
      <c r="A78" s="8">
        <v>38412</v>
      </c>
      <c r="B78" s="267">
        <f>'[8]Activos '!K81/10^9</f>
        <v>60.324725822690937</v>
      </c>
      <c r="C78" s="12">
        <v>8.38555945672368</v>
      </c>
    </row>
    <row r="79" spans="1:3" x14ac:dyDescent="0.3">
      <c r="A79" s="8">
        <v>38443</v>
      </c>
      <c r="B79" s="267">
        <f>'[8]Activos '!K82/10^9</f>
        <v>64.199069265904114</v>
      </c>
      <c r="C79" s="12">
        <v>15.151720648535383</v>
      </c>
    </row>
    <row r="80" spans="1:3" x14ac:dyDescent="0.3">
      <c r="A80" s="8">
        <v>38473</v>
      </c>
      <c r="B80" s="267">
        <f>'[8]Activos '!K83/10^9</f>
        <v>63.632099917513408</v>
      </c>
      <c r="C80" s="12">
        <v>20.203234060947061</v>
      </c>
    </row>
    <row r="81" spans="1:3" x14ac:dyDescent="0.3">
      <c r="A81" s="8">
        <v>38504</v>
      </c>
      <c r="B81" s="267">
        <f>'[8]Activos '!K84/10^9</f>
        <v>65.616432671425414</v>
      </c>
      <c r="C81" s="12">
        <v>21.437742661481309</v>
      </c>
    </row>
    <row r="82" spans="1:3" x14ac:dyDescent="0.3">
      <c r="A82" s="8">
        <v>38534</v>
      </c>
      <c r="B82" s="267">
        <f>'[8]Activos '!K85/10^9</f>
        <v>65.222679845064917</v>
      </c>
      <c r="C82" s="12">
        <v>19.78674432902794</v>
      </c>
    </row>
    <row r="83" spans="1:3" x14ac:dyDescent="0.3">
      <c r="A83" s="8">
        <v>38565</v>
      </c>
      <c r="B83" s="267">
        <f>'[8]Activos '!K86/10^9</f>
        <v>66.057342655652135</v>
      </c>
      <c r="C83" s="12">
        <v>18.263533668135558</v>
      </c>
    </row>
    <row r="84" spans="1:3" x14ac:dyDescent="0.3">
      <c r="A84" s="8">
        <v>38596</v>
      </c>
      <c r="B84" s="267">
        <f>'[8]Activos '!K87/10^9</f>
        <v>67.394477814071635</v>
      </c>
      <c r="C84" s="12">
        <v>15.004386473087262</v>
      </c>
    </row>
    <row r="85" spans="1:3" x14ac:dyDescent="0.3">
      <c r="A85" s="8">
        <v>38626</v>
      </c>
      <c r="B85" s="267">
        <f>'[8]Activos '!K88/10^9</f>
        <v>68.807612955375021</v>
      </c>
      <c r="C85" s="12">
        <v>14.536695224823127</v>
      </c>
    </row>
    <row r="86" spans="1:3" x14ac:dyDescent="0.3">
      <c r="A86" s="8">
        <v>38657</v>
      </c>
      <c r="B86" s="267">
        <f>'[8]Activos '!K89/10^9</f>
        <v>70.538597491067449</v>
      </c>
      <c r="C86" s="12">
        <v>15.57198077274322</v>
      </c>
    </row>
    <row r="87" spans="1:3" x14ac:dyDescent="0.3">
      <c r="A87" s="8">
        <v>38687</v>
      </c>
      <c r="B87" s="267">
        <f>'[8]Activos '!K90/10^9</f>
        <v>72.914167966689547</v>
      </c>
      <c r="C87" s="12">
        <v>14.269080261242983</v>
      </c>
    </row>
    <row r="88" spans="1:3" x14ac:dyDescent="0.3">
      <c r="A88" s="8">
        <v>38718</v>
      </c>
      <c r="B88" s="267">
        <f>'[8]Activos '!K91/10^9</f>
        <v>74.149143642831916</v>
      </c>
      <c r="C88" s="12">
        <v>13.19715543914568</v>
      </c>
    </row>
    <row r="89" spans="1:3" x14ac:dyDescent="0.3">
      <c r="A89" s="8">
        <v>38749</v>
      </c>
      <c r="B89" s="267">
        <f>'[8]Activos '!K92/10^9</f>
        <v>73.690786827384414</v>
      </c>
      <c r="C89" s="12">
        <v>17.913776117697132</v>
      </c>
    </row>
    <row r="90" spans="1:3" x14ac:dyDescent="0.3">
      <c r="A90" s="8">
        <v>38777</v>
      </c>
      <c r="B90" s="267">
        <f>'[8]Activos '!K93/10^9</f>
        <v>74.51195096949624</v>
      </c>
      <c r="C90" s="12">
        <v>23.521024474027598</v>
      </c>
    </row>
    <row r="91" spans="1:3" x14ac:dyDescent="0.3">
      <c r="A91" s="8">
        <v>38808</v>
      </c>
      <c r="B91" s="267">
        <f>'[8]Activos '!K94/10^9</f>
        <v>69.582847879409414</v>
      </c>
      <c r="C91" s="12">
        <v>8.384800632195045</v>
      </c>
    </row>
    <row r="92" spans="1:3" x14ac:dyDescent="0.3">
      <c r="A92" s="8">
        <v>38838</v>
      </c>
      <c r="B92" s="267">
        <f>'[8]Activos '!K95/10^9</f>
        <v>67.270113654245719</v>
      </c>
      <c r="C92" s="12">
        <v>5.7133606795301883</v>
      </c>
    </row>
    <row r="93" spans="1:3" x14ac:dyDescent="0.3">
      <c r="A93" s="8">
        <v>38869</v>
      </c>
      <c r="B93" s="267">
        <f>'[8]Activos '!K96/10^9</f>
        <v>65.914912795269572</v>
      </c>
      <c r="C93" s="12">
        <v>0.45503448669121926</v>
      </c>
    </row>
    <row r="94" spans="1:3" x14ac:dyDescent="0.3">
      <c r="A94" s="8">
        <v>38899</v>
      </c>
      <c r="B94" s="267">
        <f>'[8]Activos '!K97/10^9</f>
        <v>62.325425502113134</v>
      </c>
      <c r="C94" s="12">
        <v>-4.4414076137382459</v>
      </c>
    </row>
    <row r="95" spans="1:3" x14ac:dyDescent="0.3">
      <c r="A95" s="8">
        <v>38930</v>
      </c>
      <c r="B95" s="267">
        <f>'[8]Activos '!K98/10^9</f>
        <v>62.562801429694247</v>
      </c>
      <c r="C95" s="12">
        <v>-5.290881939056824</v>
      </c>
    </row>
    <row r="96" spans="1:3" x14ac:dyDescent="0.3">
      <c r="A96" s="8">
        <v>38961</v>
      </c>
      <c r="B96" s="267">
        <f>'[8]Activos '!K99/10^9</f>
        <v>58.24987648630821</v>
      </c>
      <c r="C96" s="12">
        <v>-13.566468912723096</v>
      </c>
    </row>
    <row r="97" spans="1:3" x14ac:dyDescent="0.3">
      <c r="A97" s="8">
        <v>38991</v>
      </c>
      <c r="B97" s="267">
        <f>'[8]Activos '!K100/10^9</f>
        <v>60.093076087103263</v>
      </c>
      <c r="C97" s="12">
        <v>-12.666541554484311</v>
      </c>
    </row>
    <row r="98" spans="1:3" x14ac:dyDescent="0.3">
      <c r="A98" s="8">
        <v>39022</v>
      </c>
      <c r="B98" s="267">
        <f>'[8]Activos '!K101/10^9</f>
        <v>58.920198877019729</v>
      </c>
      <c r="C98" s="12">
        <v>-16.467826698379227</v>
      </c>
    </row>
    <row r="99" spans="1:3" x14ac:dyDescent="0.3">
      <c r="A99" s="8">
        <v>39052</v>
      </c>
      <c r="B99" s="267">
        <f>'[8]Activos '!K102/10^9</f>
        <v>60.109491025443283</v>
      </c>
      <c r="C99" s="12">
        <v>-17.559194279618694</v>
      </c>
    </row>
    <row r="100" spans="1:3" x14ac:dyDescent="0.3">
      <c r="A100" s="8">
        <v>39083</v>
      </c>
      <c r="B100" s="267">
        <f>'[8]Activos '!K103/10^9</f>
        <v>56.787618013814289</v>
      </c>
      <c r="C100" s="12">
        <v>-23.417501363997996</v>
      </c>
    </row>
    <row r="101" spans="1:3" x14ac:dyDescent="0.3">
      <c r="A101" s="8">
        <v>39114</v>
      </c>
      <c r="B101" s="267">
        <f>'[8]Activos '!K104/10^9</f>
        <v>56.7110051110052</v>
      </c>
      <c r="C101" s="12">
        <v>-23.039431776629581</v>
      </c>
    </row>
    <row r="102" spans="1:3" x14ac:dyDescent="0.3">
      <c r="A102" s="8">
        <v>39142</v>
      </c>
      <c r="B102" s="267">
        <f>'[8]Activos '!K105/10^9</f>
        <v>54.490668778340506</v>
      </c>
      <c r="C102" s="12">
        <v>-26.872613609258465</v>
      </c>
    </row>
    <row r="103" spans="1:3" x14ac:dyDescent="0.3">
      <c r="A103" s="8">
        <v>39173</v>
      </c>
      <c r="B103" s="267">
        <f>'[8]Activos '!K106/10^9</f>
        <v>53.100812546949285</v>
      </c>
      <c r="C103" s="12">
        <v>-23.687947882039118</v>
      </c>
    </row>
    <row r="104" spans="1:3" x14ac:dyDescent="0.3">
      <c r="A104" s="8">
        <v>39203</v>
      </c>
      <c r="B104" s="267">
        <f>'[8]Activos '!K107/10^9</f>
        <v>53.562307687564903</v>
      </c>
      <c r="C104" s="12">
        <v>-20.3754453188131</v>
      </c>
    </row>
    <row r="105" spans="1:3" x14ac:dyDescent="0.3">
      <c r="A105" s="8">
        <v>39234</v>
      </c>
      <c r="B105" s="267">
        <f>'[8]Activos '!K108/10^9</f>
        <v>53.863563222039488</v>
      </c>
      <c r="C105" s="12">
        <v>-18.282040372161557</v>
      </c>
    </row>
    <row r="106" spans="1:3" x14ac:dyDescent="0.3">
      <c r="A106" s="8">
        <v>39264</v>
      </c>
      <c r="B106" s="267">
        <f>'[8]Activos '!K109/10^9</f>
        <v>54.546354129902291</v>
      </c>
      <c r="C106" s="12">
        <v>-12.477096001934774</v>
      </c>
    </row>
    <row r="107" spans="1:3" x14ac:dyDescent="0.3">
      <c r="A107" s="8">
        <v>39295</v>
      </c>
      <c r="B107" s="267">
        <f>'[8]Activos '!K110/10^9</f>
        <v>53.474958829032808</v>
      </c>
      <c r="C107" s="12">
        <v>-14.527964488781453</v>
      </c>
    </row>
    <row r="108" spans="1:3" x14ac:dyDescent="0.3">
      <c r="A108" s="8">
        <v>39326</v>
      </c>
      <c r="B108" s="267">
        <f>'[8]Activos '!K111/10^9</f>
        <v>51.106518164507357</v>
      </c>
      <c r="C108" s="12">
        <v>-12.263866813181501</v>
      </c>
    </row>
    <row r="109" spans="1:3" x14ac:dyDescent="0.3">
      <c r="A109" s="8">
        <v>39356</v>
      </c>
      <c r="B109" s="267">
        <f>'[8]Activos '!K112/10^9</f>
        <v>51.775234436927882</v>
      </c>
      <c r="C109" s="12">
        <v>-13.83675164828151</v>
      </c>
    </row>
    <row r="110" spans="1:3" x14ac:dyDescent="0.3">
      <c r="A110" s="8">
        <v>39387</v>
      </c>
      <c r="B110" s="267">
        <f>'[8]Activos '!K113/10^9</f>
        <v>51.295276556042438</v>
      </c>
      <c r="C110" s="12">
        <v>-12.942138784232748</v>
      </c>
    </row>
    <row r="111" spans="1:3" x14ac:dyDescent="0.3">
      <c r="A111" s="8">
        <v>39417</v>
      </c>
      <c r="B111" s="267">
        <f>'[8]Activos '!K114/10^9</f>
        <v>53.439635031297307</v>
      </c>
      <c r="C111" s="12">
        <v>-11.096042451103061</v>
      </c>
    </row>
    <row r="112" spans="1:3" x14ac:dyDescent="0.3">
      <c r="A112" s="8">
        <v>39448</v>
      </c>
      <c r="B112" s="267">
        <f>'[8]Activos '!K115/10^9</f>
        <v>53.164098659127568</v>
      </c>
      <c r="C112" s="12">
        <v>-6.3773903149218487</v>
      </c>
    </row>
    <row r="113" spans="1:3" x14ac:dyDescent="0.3">
      <c r="A113" s="8">
        <v>39479</v>
      </c>
      <c r="B113" s="267">
        <f>'[8]Activos '!K116/10^9</f>
        <v>52.137894928025077</v>
      </c>
      <c r="C113" s="12">
        <v>-8.068094375821854</v>
      </c>
    </row>
    <row r="114" spans="1:3" x14ac:dyDescent="0.3">
      <c r="A114" s="8">
        <v>39508</v>
      </c>
      <c r="B114" s="267">
        <f>'[8]Activos '!K117/10^9</f>
        <v>52.509794277678559</v>
      </c>
      <c r="C114" s="12">
        <v>-3.6317882999496676</v>
      </c>
    </row>
    <row r="115" spans="1:3" x14ac:dyDescent="0.3">
      <c r="A115" s="8">
        <v>39539</v>
      </c>
      <c r="B115" s="267">
        <f>'[8]Activos '!K118/10^9</f>
        <v>52.275280716364449</v>
      </c>
      <c r="C115" s="12">
        <v>-1.547643124085285</v>
      </c>
    </row>
    <row r="116" spans="1:3" x14ac:dyDescent="0.3">
      <c r="A116" s="8">
        <v>39569</v>
      </c>
      <c r="B116" s="267">
        <f>'[8]Activos '!K119/10^9</f>
        <v>52.854664178166253</v>
      </c>
      <c r="C116" s="12">
        <v>-1.3237893597116579</v>
      </c>
    </row>
    <row r="117" spans="1:3" x14ac:dyDescent="0.3">
      <c r="A117" s="8">
        <v>39600</v>
      </c>
      <c r="B117" s="267">
        <f>'[8]Activos '!K120/10^9</f>
        <v>52.503400496515226</v>
      </c>
      <c r="C117" s="12">
        <v>-2.5262457687892925</v>
      </c>
    </row>
    <row r="118" spans="1:3" x14ac:dyDescent="0.3">
      <c r="A118" s="8">
        <v>39630</v>
      </c>
      <c r="B118" s="267">
        <f>'[8]Activos '!K121/10^9</f>
        <v>51.756538703500105</v>
      </c>
      <c r="C118" s="12">
        <v>-5.1131461436466852</v>
      </c>
    </row>
    <row r="119" spans="1:3" x14ac:dyDescent="0.3">
      <c r="A119" s="8">
        <v>39661</v>
      </c>
      <c r="B119" s="267">
        <f>'[8]Activos '!K122/10^9</f>
        <v>50.27110403024794</v>
      </c>
      <c r="C119" s="12">
        <v>-5.9911888543161211</v>
      </c>
    </row>
    <row r="120" spans="1:3" x14ac:dyDescent="0.3">
      <c r="A120" s="8">
        <v>39692</v>
      </c>
      <c r="B120" s="267">
        <f>'[8]Activos '!K123/10^9</f>
        <v>50.517669217339531</v>
      </c>
      <c r="C120" s="12">
        <v>-1.1504017866126315</v>
      </c>
    </row>
    <row r="121" spans="1:3" x14ac:dyDescent="0.3">
      <c r="A121" s="8">
        <v>39722</v>
      </c>
      <c r="B121" s="267">
        <f>'[8]Activos '!K124/10^9</f>
        <v>49.777585795772978</v>
      </c>
      <c r="C121" s="12">
        <v>-3.8630649547384599</v>
      </c>
    </row>
    <row r="122" spans="1:3" x14ac:dyDescent="0.3">
      <c r="A122" s="8">
        <v>39753</v>
      </c>
      <c r="B122" s="267">
        <f>'[8]Activos '!K125/10^9</f>
        <v>51.542377673257803</v>
      </c>
      <c r="C122" s="12">
        <v>0.48138410463871573</v>
      </c>
    </row>
    <row r="123" spans="1:3" x14ac:dyDescent="0.3">
      <c r="A123" s="8">
        <v>39783</v>
      </c>
      <c r="B123" s="267">
        <f>'[8]Activos '!K126/10^9</f>
        <v>56.366317983651655</v>
      </c>
      <c r="C123" s="12">
        <v>5.478539296976126</v>
      </c>
    </row>
    <row r="124" spans="1:3" x14ac:dyDescent="0.3">
      <c r="A124" s="8">
        <v>39814</v>
      </c>
      <c r="B124" s="267">
        <f>'[8]Activos '!K127/10^9</f>
        <v>59.296132413984317</v>
      </c>
      <c r="C124" s="12">
        <v>11.534814955484428</v>
      </c>
    </row>
    <row r="125" spans="1:3" x14ac:dyDescent="0.3">
      <c r="A125" s="8">
        <v>39845</v>
      </c>
      <c r="B125" s="267">
        <f>'[8]Activos '!K128/10^9</f>
        <v>60.55718318504502</v>
      </c>
      <c r="C125" s="12">
        <v>16.155134342862176</v>
      </c>
    </row>
    <row r="126" spans="1:3" x14ac:dyDescent="0.3">
      <c r="A126" s="8">
        <v>39873</v>
      </c>
      <c r="B126" s="267">
        <f>'[8]Activos '!K129/10^9</f>
        <v>62.847956914376283</v>
      </c>
      <c r="C126" s="12">
        <v>19.688407205799319</v>
      </c>
    </row>
    <row r="127" spans="1:3" x14ac:dyDescent="0.3">
      <c r="A127" s="8">
        <v>39904</v>
      </c>
      <c r="B127" s="267">
        <f>'[8]Activos '!K130/10^9</f>
        <v>64.529970602634663</v>
      </c>
      <c r="C127" s="12">
        <v>23.443272672798621</v>
      </c>
    </row>
    <row r="128" spans="1:3" x14ac:dyDescent="0.3">
      <c r="A128" s="8">
        <v>39934</v>
      </c>
      <c r="B128" s="267">
        <f>'[8]Activos '!K131/10^9</f>
        <v>63.415989679175382</v>
      </c>
      <c r="C128" s="12">
        <v>19.98841104407143</v>
      </c>
    </row>
    <row r="129" spans="1:3" x14ac:dyDescent="0.3">
      <c r="A129" s="8">
        <v>39965</v>
      </c>
      <c r="B129" s="267">
        <f>'[8]Activos '!K132/10^9</f>
        <v>64.698681856949904</v>
      </c>
      <c r="C129" s="12">
        <v>23.22599865072894</v>
      </c>
    </row>
    <row r="130" spans="1:3" x14ac:dyDescent="0.3">
      <c r="A130" s="8">
        <v>39995</v>
      </c>
      <c r="B130" s="267">
        <f>'[8]Activos '!K133/10^9</f>
        <v>64.079923717949043</v>
      </c>
      <c r="C130" s="12">
        <v>23.809234453830051</v>
      </c>
    </row>
    <row r="131" spans="1:3" x14ac:dyDescent="0.3">
      <c r="A131" s="8">
        <v>40026</v>
      </c>
      <c r="B131" s="267">
        <f>'[8]Activos '!K134/10^9</f>
        <v>65.616358960593644</v>
      </c>
      <c r="C131" s="12">
        <v>30.52653671719494</v>
      </c>
    </row>
    <row r="132" spans="1:3" x14ac:dyDescent="0.3">
      <c r="A132" s="8">
        <v>40057</v>
      </c>
      <c r="B132" s="267">
        <f>'[8]Activos '!K135/10^9</f>
        <v>67.098773240102005</v>
      </c>
      <c r="C132" s="12">
        <v>32.819968035313174</v>
      </c>
    </row>
    <row r="133" spans="1:3" x14ac:dyDescent="0.3">
      <c r="A133" s="8">
        <v>40087</v>
      </c>
      <c r="B133" s="267">
        <f>'[8]Activos '!K136/10^9</f>
        <v>70.440289198477444</v>
      </c>
      <c r="C133" s="12">
        <v>41.516569573227649</v>
      </c>
    </row>
    <row r="134" spans="1:3" x14ac:dyDescent="0.3">
      <c r="A134" s="8">
        <v>40118</v>
      </c>
      <c r="B134" s="267">
        <f>'[8]Activos '!K137/10^9</f>
        <v>71.201394384874291</v>
      </c>
      <c r="C134" s="12">
        <v>38.149520418169772</v>
      </c>
    </row>
    <row r="135" spans="1:3" x14ac:dyDescent="0.3">
      <c r="A135" s="8">
        <v>40148</v>
      </c>
      <c r="B135" s="267">
        <f>'[8]Activos '!K138/10^9</f>
        <v>71.754151580432321</v>
      </c>
      <c r="C135" s="12">
        <v>27.299890678330605</v>
      </c>
    </row>
    <row r="136" spans="1:3" x14ac:dyDescent="0.3">
      <c r="A136" s="8">
        <v>40179</v>
      </c>
      <c r="B136" s="267">
        <f>'[8]Activos '!K139/10^9</f>
        <v>72.625107207235445</v>
      </c>
      <c r="C136" s="12">
        <v>22.477669478565133</v>
      </c>
    </row>
    <row r="137" spans="1:3" x14ac:dyDescent="0.3">
      <c r="A137" s="8">
        <v>40210</v>
      </c>
      <c r="B137" s="267">
        <f>'[8]Activos '!K140/10^9</f>
        <v>70.918331545255612</v>
      </c>
      <c r="C137" s="12">
        <v>17.108382076178195</v>
      </c>
    </row>
    <row r="138" spans="1:3" x14ac:dyDescent="0.3">
      <c r="A138" s="8">
        <v>40238</v>
      </c>
      <c r="B138" s="267">
        <f>'[8]Activos '!K141/10^9</f>
        <v>74.112224641285437</v>
      </c>
      <c r="C138" s="12">
        <v>17.923792793522075</v>
      </c>
    </row>
    <row r="139" spans="1:3" x14ac:dyDescent="0.3">
      <c r="A139" s="8">
        <v>40269</v>
      </c>
      <c r="B139" s="267">
        <f>'[8]Activos '!K142/10^9</f>
        <v>77.364959383158478</v>
      </c>
      <c r="C139" s="12">
        <v>19.887817955690146</v>
      </c>
    </row>
    <row r="140" spans="1:3" x14ac:dyDescent="0.3">
      <c r="A140" s="8">
        <v>40299</v>
      </c>
      <c r="B140" s="267">
        <f>'[8]Activos '!K143/10^9</f>
        <v>74.345792587273124</v>
      </c>
      <c r="C140" s="12">
        <v>17.235166415875103</v>
      </c>
    </row>
    <row r="141" spans="1:3" x14ac:dyDescent="0.3">
      <c r="A141" s="8">
        <v>40330</v>
      </c>
      <c r="B141" s="267">
        <f>'[8]Activos '!K144/10^9</f>
        <v>75.305022646855647</v>
      </c>
      <c r="C141" s="12">
        <v>16.394148899887284</v>
      </c>
    </row>
    <row r="142" spans="1:3" x14ac:dyDescent="0.3">
      <c r="A142" s="8">
        <v>40360</v>
      </c>
      <c r="B142" s="267">
        <f>'[8]Activos '!K145/10^9</f>
        <v>78.616897806050247</v>
      </c>
      <c r="C142" s="12">
        <v>22.68636846913703</v>
      </c>
    </row>
    <row r="143" spans="1:3" x14ac:dyDescent="0.3">
      <c r="A143" s="8">
        <v>40391</v>
      </c>
      <c r="B143" s="267">
        <f>'[8]Activos '!K146/10^9</f>
        <v>79.521908998003909</v>
      </c>
      <c r="C143" s="12">
        <v>21.193724138108049</v>
      </c>
    </row>
    <row r="144" spans="1:3" x14ac:dyDescent="0.3">
      <c r="A144" s="8">
        <v>40422</v>
      </c>
      <c r="B144" s="267">
        <f>'[8]Activos '!K147/10^9</f>
        <v>76.87229273051453</v>
      </c>
      <c r="C144" s="12">
        <v>14.566723209406174</v>
      </c>
    </row>
    <row r="145" spans="1:3" x14ac:dyDescent="0.3">
      <c r="A145" s="8">
        <v>40452</v>
      </c>
      <c r="B145" s="267">
        <f>'[8]Activos '!K148/10^9</f>
        <v>78.665936449835144</v>
      </c>
      <c r="C145" s="12">
        <v>11.676907419166781</v>
      </c>
    </row>
    <row r="146" spans="1:3" x14ac:dyDescent="0.3">
      <c r="A146" s="8">
        <v>40483</v>
      </c>
      <c r="B146" s="267">
        <f>'[8]Activos '!K149/10^9</f>
        <v>77.227926057117315</v>
      </c>
      <c r="C146" s="12">
        <v>8.4630450011238914</v>
      </c>
    </row>
    <row r="147" spans="1:3" x14ac:dyDescent="0.3">
      <c r="A147" s="8">
        <v>40513</v>
      </c>
      <c r="B147" s="267">
        <f>'[8]Activos '!K150/10^9</f>
        <v>82.940613831900919</v>
      </c>
      <c r="C147" s="12">
        <v>15.589809954256605</v>
      </c>
    </row>
    <row r="148" spans="1:3" x14ac:dyDescent="0.3">
      <c r="A148" s="8">
        <v>40544</v>
      </c>
      <c r="B148" s="267">
        <f>'[8]Activos '!K151/10^9</f>
        <v>84.203034717599834</v>
      </c>
      <c r="C148" s="12">
        <v>15.942981409578415</v>
      </c>
    </row>
    <row r="149" spans="1:3" x14ac:dyDescent="0.3">
      <c r="A149" s="8">
        <v>40575</v>
      </c>
      <c r="B149" s="267">
        <f>'[8]Activos '!K152/10^9</f>
        <v>86.682509994842036</v>
      </c>
      <c r="C149" s="12">
        <v>22.230006365395983</v>
      </c>
    </row>
    <row r="150" spans="1:3" x14ac:dyDescent="0.3">
      <c r="A150" s="8">
        <v>40603</v>
      </c>
      <c r="B150" s="267">
        <f>'[8]Activos '!K153/10^9</f>
        <v>87.40292283629725</v>
      </c>
      <c r="C150" s="12">
        <v>17.933258243730464</v>
      </c>
    </row>
    <row r="151" spans="1:3" x14ac:dyDescent="0.3">
      <c r="A151" s="8">
        <v>40634</v>
      </c>
      <c r="B151" s="267">
        <f>'[8]Activos '!K154/10^9</f>
        <v>87.561777909070514</v>
      </c>
      <c r="C151" s="12">
        <v>13.181353771379323</v>
      </c>
    </row>
    <row r="152" spans="1:3" x14ac:dyDescent="0.3">
      <c r="A152" s="8">
        <v>40664</v>
      </c>
      <c r="B152" s="267">
        <f>'[8]Activos '!K155/10^9</f>
        <v>81.380239075862477</v>
      </c>
      <c r="C152" s="12">
        <v>9.4624454134200278</v>
      </c>
    </row>
    <row r="153" spans="1:3" x14ac:dyDescent="0.3">
      <c r="A153" s="8">
        <v>40695</v>
      </c>
      <c r="B153" s="267">
        <f>'[8]Activos '!K156/10^9</f>
        <v>83.750499533912787</v>
      </c>
      <c r="C153" s="12">
        <v>11.215286127921065</v>
      </c>
    </row>
    <row r="154" spans="1:3" x14ac:dyDescent="0.3">
      <c r="A154" s="8">
        <v>40725</v>
      </c>
      <c r="B154" s="267">
        <f>'[8]Activos '!K157/10^9</f>
        <v>82.395093562438234</v>
      </c>
      <c r="C154" s="12">
        <v>4.8050062869381849</v>
      </c>
    </row>
    <row r="155" spans="1:3" x14ac:dyDescent="0.3">
      <c r="A155" s="8">
        <v>40756</v>
      </c>
      <c r="B155" s="267">
        <f>'[8]Activos '!K158/10^9</f>
        <v>86.24956292882365</v>
      </c>
      <c r="C155" s="12">
        <v>8.4601019669354294</v>
      </c>
    </row>
    <row r="156" spans="1:3" x14ac:dyDescent="0.3">
      <c r="A156" s="8">
        <v>40787</v>
      </c>
      <c r="B156" s="267">
        <f>'[8]Activos '!K159/10^9</f>
        <v>86.014349287175165</v>
      </c>
      <c r="C156" s="12">
        <v>11.892221272075631</v>
      </c>
    </row>
    <row r="157" spans="1:3" x14ac:dyDescent="0.3">
      <c r="A157" s="8">
        <v>40817</v>
      </c>
      <c r="B157" s="267">
        <f>'[8]Activos '!K160/10^9</f>
        <v>85.133666544964441</v>
      </c>
      <c r="C157" s="12">
        <v>8.22277677531169</v>
      </c>
    </row>
    <row r="158" spans="1:3" x14ac:dyDescent="0.3">
      <c r="A158" s="8">
        <v>40848</v>
      </c>
      <c r="B158" s="267">
        <f>'[8]Activos '!K161/10^9</f>
        <v>86.248775799766477</v>
      </c>
      <c r="C158" s="12">
        <v>11.680812618803538</v>
      </c>
    </row>
    <row r="159" spans="1:3" x14ac:dyDescent="0.3">
      <c r="A159" s="8">
        <v>40878</v>
      </c>
      <c r="B159" s="267">
        <f>'[8]Activos '!K162/10^9</f>
        <v>85.300276856436412</v>
      </c>
      <c r="C159" s="12">
        <v>2.8450029190917547</v>
      </c>
    </row>
    <row r="160" spans="1:3" x14ac:dyDescent="0.3">
      <c r="A160" s="8">
        <v>40909</v>
      </c>
      <c r="B160" s="267">
        <f>'[8]Activos '!K163/10^9</f>
        <v>86.134726115921779</v>
      </c>
      <c r="C160" s="12">
        <v>2.2940871283291697</v>
      </c>
    </row>
    <row r="161" spans="1:3" x14ac:dyDescent="0.3">
      <c r="A161" s="8">
        <v>40940</v>
      </c>
      <c r="B161" s="267">
        <f>'[8]Activos '!K164/10^9</f>
        <v>85.407326737121537</v>
      </c>
      <c r="C161" s="12">
        <v>-1.4710975200868504</v>
      </c>
    </row>
    <row r="162" spans="1:3" x14ac:dyDescent="0.3">
      <c r="A162" s="8">
        <v>40969</v>
      </c>
      <c r="B162" s="267">
        <f>'[8]Activos '!K165/10^9</f>
        <v>86.673243438544475</v>
      </c>
      <c r="C162" s="12">
        <v>-0.83484583271151713</v>
      </c>
    </row>
    <row r="163" spans="1:3" x14ac:dyDescent="0.3">
      <c r="A163" s="8">
        <v>41000</v>
      </c>
      <c r="B163" s="267">
        <f>'[8]Activos '!K166/10^9</f>
        <v>86.284115567666106</v>
      </c>
      <c r="C163" s="12">
        <v>-1.4591560706664231</v>
      </c>
    </row>
    <row r="164" spans="1:3" x14ac:dyDescent="0.3">
      <c r="A164" s="8">
        <v>41030</v>
      </c>
      <c r="B164" s="267">
        <f>'[8]Activos '!K167/10^9</f>
        <v>87.146066716224226</v>
      </c>
      <c r="C164" s="12">
        <v>7.0850460328197196</v>
      </c>
    </row>
    <row r="165" spans="1:3" x14ac:dyDescent="0.3">
      <c r="A165" s="8">
        <v>41061</v>
      </c>
      <c r="B165" s="267">
        <f>'[8]Activos '!K168/10^9</f>
        <v>88.539738558961176</v>
      </c>
      <c r="C165" s="12">
        <v>5.7184592969066861</v>
      </c>
    </row>
    <row r="166" spans="1:3" x14ac:dyDescent="0.3">
      <c r="A166" s="8">
        <v>41091</v>
      </c>
      <c r="B166" s="267">
        <f>'[8]Activos '!K169/10^9</f>
        <v>89.66856185319314</v>
      </c>
      <c r="C166" s="12">
        <v>8.8275496284116564</v>
      </c>
    </row>
    <row r="167" spans="1:3" x14ac:dyDescent="0.3">
      <c r="A167" s="8">
        <v>41122</v>
      </c>
      <c r="B167" s="267">
        <f>'[8]Activos '!K170/10^9</f>
        <v>88.951379310671214</v>
      </c>
      <c r="C167" s="12">
        <v>3.1325569230134409</v>
      </c>
    </row>
    <row r="168" spans="1:3" x14ac:dyDescent="0.3">
      <c r="A168" s="8">
        <v>41153</v>
      </c>
      <c r="B168" s="267">
        <f>'[8]Activos '!K171/10^9</f>
        <v>90.689370973713721</v>
      </c>
      <c r="C168" s="12">
        <v>5.435165015713217</v>
      </c>
    </row>
    <row r="169" spans="1:3" x14ac:dyDescent="0.3">
      <c r="A169" s="8">
        <v>41183</v>
      </c>
      <c r="B169" s="267">
        <f>'[8]Activos '!K172/10^9</f>
        <v>90.334147792102044</v>
      </c>
      <c r="C169" s="12">
        <v>6.1086072600904817</v>
      </c>
    </row>
    <row r="170" spans="1:3" x14ac:dyDescent="0.3">
      <c r="A170" s="8">
        <v>41214</v>
      </c>
      <c r="B170" s="267">
        <f>'[8]Activos '!K173/10^9</f>
        <v>92.338354094931915</v>
      </c>
      <c r="C170" s="12">
        <v>7.0604809702988547</v>
      </c>
    </row>
    <row r="171" spans="1:3" x14ac:dyDescent="0.3">
      <c r="A171" s="8">
        <v>41244</v>
      </c>
      <c r="B171" s="267">
        <f>'[8]Activos '!K174/10^9</f>
        <v>94.433688616259403</v>
      </c>
      <c r="C171" s="12">
        <v>10.707364585893675</v>
      </c>
    </row>
    <row r="172" spans="1:3" x14ac:dyDescent="0.3">
      <c r="A172" s="8">
        <v>41275</v>
      </c>
      <c r="B172" s="267">
        <f>'[8]Activos '!K175/10^9</f>
        <v>96.976706997325252</v>
      </c>
      <c r="C172" s="12">
        <v>12.587235318070267</v>
      </c>
    </row>
    <row r="173" spans="1:3" x14ac:dyDescent="0.3">
      <c r="A173" s="8">
        <v>41306</v>
      </c>
      <c r="B173" s="267">
        <f>'[8]Activos '!K176/10^9</f>
        <v>99.159209921817578</v>
      </c>
      <c r="C173" s="12">
        <v>16.101526367697417</v>
      </c>
    </row>
    <row r="174" spans="1:3" x14ac:dyDescent="0.3">
      <c r="A174" s="8">
        <v>41334</v>
      </c>
      <c r="B174" s="267">
        <f>'[8]Activos '!K177/10^9</f>
        <v>98.381510751558366</v>
      </c>
      <c r="C174" s="12">
        <v>13.508514668633897</v>
      </c>
    </row>
    <row r="175" spans="1:3" x14ac:dyDescent="0.3">
      <c r="A175" s="8">
        <v>41365</v>
      </c>
      <c r="B175" s="267">
        <f>'[8]Activos '!K178/10^9</f>
        <v>102.49755658405623</v>
      </c>
      <c r="C175" s="12">
        <v>18.790760203671432</v>
      </c>
    </row>
    <row r="176" spans="1:3" x14ac:dyDescent="0.3">
      <c r="A176" s="8">
        <v>41395</v>
      </c>
      <c r="B176" s="267">
        <f>'[8]Activos '!K179/10^9</f>
        <v>102.45327629112347</v>
      </c>
      <c r="C176" s="12">
        <v>17.565003380314991</v>
      </c>
    </row>
    <row r="177" spans="1:3" x14ac:dyDescent="0.3">
      <c r="A177" s="8">
        <v>41426</v>
      </c>
      <c r="B177" s="267">
        <f>'[8]Activos '!K180/10^9</f>
        <v>99.44285521262556</v>
      </c>
      <c r="C177" s="12">
        <v>12.314377236313923</v>
      </c>
    </row>
    <row r="178" spans="1:3" x14ac:dyDescent="0.3">
      <c r="A178" s="8">
        <v>41456</v>
      </c>
      <c r="B178" s="267">
        <f>'[8]Activos '!K181/10^9</f>
        <v>101.77654055117692</v>
      </c>
      <c r="C178" s="12">
        <v>13.503035764648018</v>
      </c>
    </row>
    <row r="179" spans="1:3" x14ac:dyDescent="0.3">
      <c r="A179" s="8">
        <v>41487</v>
      </c>
      <c r="B179" s="267">
        <f>'[8]Activos '!K182/10^9</f>
        <v>104.62509007578016</v>
      </c>
      <c r="C179" s="12">
        <v>17.620537749269481</v>
      </c>
    </row>
    <row r="180" spans="1:3" x14ac:dyDescent="0.3">
      <c r="A180" s="8">
        <v>41518</v>
      </c>
      <c r="B180" s="267">
        <f>'[8]Activos '!K183/10^9</f>
        <v>105.69802541411659</v>
      </c>
      <c r="C180" s="12">
        <v>16.549518190773217</v>
      </c>
    </row>
    <row r="181" spans="1:3" x14ac:dyDescent="0.3">
      <c r="A181" s="8">
        <v>41548</v>
      </c>
      <c r="B181" s="267">
        <f>'[8]Activos '!K184/10^9</f>
        <v>103.000712315942</v>
      </c>
      <c r="C181" s="12">
        <v>14.021900897229811</v>
      </c>
    </row>
    <row r="182" spans="1:3" x14ac:dyDescent="0.3">
      <c r="A182" s="8">
        <v>41579</v>
      </c>
      <c r="B182" s="267">
        <f>'[8]Activos '!K185/10^9</f>
        <v>102.63684607350683</v>
      </c>
      <c r="C182" s="12">
        <v>11.152994668292116</v>
      </c>
    </row>
    <row r="183" spans="1:3" x14ac:dyDescent="0.3">
      <c r="A183" s="8">
        <v>41609</v>
      </c>
      <c r="B183" s="267">
        <f>'[8]Activos '!K186/10^9</f>
        <v>106.5160189634739</v>
      </c>
      <c r="C183" s="12">
        <v>12.794513342144963</v>
      </c>
    </row>
    <row r="184" spans="1:3" x14ac:dyDescent="0.3">
      <c r="A184" s="8">
        <v>41640</v>
      </c>
      <c r="B184" s="267">
        <f>'[8]Activos '!K187/10^9</f>
        <v>108.64225539691765</v>
      </c>
      <c r="C184" s="12">
        <v>12.029227367027961</v>
      </c>
    </row>
    <row r="185" spans="1:3" x14ac:dyDescent="0.3">
      <c r="A185" s="8">
        <v>41671</v>
      </c>
      <c r="B185" s="267">
        <f>'[8]Activos '!K188/10^9</f>
        <v>110.73482139152864</v>
      </c>
      <c r="C185" s="12">
        <v>11.673763852042928</v>
      </c>
    </row>
    <row r="186" spans="1:3" x14ac:dyDescent="0.3">
      <c r="A186" s="8">
        <v>41699</v>
      </c>
      <c r="B186" s="267">
        <f>'[8]Activos '!K189/10^9</f>
        <v>113.13152978505219</v>
      </c>
      <c r="C186" s="12">
        <v>14.99267306494505</v>
      </c>
    </row>
    <row r="187" spans="1:3" x14ac:dyDescent="0.3">
      <c r="A187" s="8">
        <v>41730</v>
      </c>
      <c r="B187" s="267">
        <f>'[8]Activos '!K190/10^9</f>
        <v>111.97172101873787</v>
      </c>
      <c r="C187" s="12">
        <v>9.2433078634825527</v>
      </c>
    </row>
    <row r="188" spans="1:3" x14ac:dyDescent="0.3">
      <c r="A188" s="8">
        <v>41760</v>
      </c>
      <c r="B188" s="267">
        <f>'[8]Activos '!K191/10^9</f>
        <v>102.82368809250237</v>
      </c>
      <c r="C188" s="12">
        <v>0.36154211314733953</v>
      </c>
    </row>
    <row r="189" spans="1:3" x14ac:dyDescent="0.3">
      <c r="A189" s="8">
        <v>41791</v>
      </c>
      <c r="B189" s="267">
        <f>'[8]Activos '!K192/10^9</f>
        <v>99.925067559556993</v>
      </c>
      <c r="C189" s="12">
        <v>0.48491320018659856</v>
      </c>
    </row>
    <row r="190" spans="1:3" x14ac:dyDescent="0.3">
      <c r="A190" s="8">
        <v>41821</v>
      </c>
      <c r="B190" s="267">
        <f>'[8]Activos '!K193/10^9</f>
        <v>95.757715756231306</v>
      </c>
      <c r="C190" s="12">
        <v>-5.9137632753705427</v>
      </c>
    </row>
    <row r="191" spans="1:3" x14ac:dyDescent="0.3">
      <c r="A191" s="8">
        <v>41852</v>
      </c>
      <c r="B191" s="267">
        <f>'[8]Activos '!K194/10^9</f>
        <v>99.582492072719774</v>
      </c>
      <c r="C191" s="12">
        <v>-4.8196834557136086</v>
      </c>
    </row>
    <row r="192" spans="1:3" x14ac:dyDescent="0.3">
      <c r="A192" s="8">
        <v>41883</v>
      </c>
      <c r="B192" s="267">
        <f>'[8]Activos '!K195/10^9</f>
        <v>98.89631291539294</v>
      </c>
      <c r="C192" s="12">
        <v>-6.435042297547156</v>
      </c>
    </row>
    <row r="193" spans="1:3" x14ac:dyDescent="0.3">
      <c r="A193" s="8">
        <v>41913</v>
      </c>
      <c r="B193" s="267">
        <f>'[8]Activos '!K196/10^9</f>
        <v>102.87408163372974</v>
      </c>
      <c r="C193" s="12">
        <v>-0.12294128596808118</v>
      </c>
    </row>
    <row r="194" spans="1:3" x14ac:dyDescent="0.3">
      <c r="A194" s="8">
        <v>41944</v>
      </c>
      <c r="B194" s="267">
        <f>'[8]Activos '!K197/10^9</f>
        <v>107.15013518613388</v>
      </c>
      <c r="C194" s="12">
        <v>4.3973391112983595</v>
      </c>
    </row>
    <row r="195" spans="1:3" x14ac:dyDescent="0.3">
      <c r="A195" s="8">
        <v>41974</v>
      </c>
      <c r="B195" s="267">
        <f>'[8]Activos '!K198/10^9</f>
        <v>107.03848918435317</v>
      </c>
      <c r="C195" s="12">
        <v>0.49050864425250751</v>
      </c>
    </row>
    <row r="196" spans="1:3" x14ac:dyDescent="0.3">
      <c r="A196" s="8">
        <v>42005</v>
      </c>
      <c r="B196" s="267">
        <f>'[8]Activos '!K199/10^9</f>
        <v>120.28720228356447</v>
      </c>
      <c r="C196" s="12">
        <v>10.718617817298682</v>
      </c>
    </row>
    <row r="197" spans="1:3" x14ac:dyDescent="0.3">
      <c r="A197" s="8">
        <v>42036</v>
      </c>
      <c r="B197" s="267">
        <f>'[8]Activos '!K200/10^9</f>
        <v>119.36833905677568</v>
      </c>
      <c r="C197" s="12">
        <v>7.7965699962233792</v>
      </c>
    </row>
    <row r="198" spans="1:3" x14ac:dyDescent="0.3">
      <c r="A198" s="8">
        <v>42064</v>
      </c>
      <c r="B198" s="267">
        <f>'[8]Activos '!K201/10^9</f>
        <v>122.27113394470544</v>
      </c>
      <c r="C198" s="12">
        <v>8.0787414526555033</v>
      </c>
    </row>
    <row r="199" spans="1:3" x14ac:dyDescent="0.3">
      <c r="A199" s="8">
        <v>42095</v>
      </c>
      <c r="B199" s="267">
        <f>'[8]Activos '!K202/10^9</f>
        <v>123.52658515375863</v>
      </c>
      <c r="C199" s="12">
        <v>10.319447269974313</v>
      </c>
    </row>
    <row r="200" spans="1:3" x14ac:dyDescent="0.3">
      <c r="A200" s="8">
        <v>42125</v>
      </c>
      <c r="B200" s="267">
        <f>'[8]Activos '!K203/10^9</f>
        <v>120.65960397427055</v>
      </c>
      <c r="C200" s="12">
        <v>17.346116342695538</v>
      </c>
    </row>
    <row r="201" spans="1:3" x14ac:dyDescent="0.3">
      <c r="A201" s="8">
        <v>42156</v>
      </c>
      <c r="B201" s="267">
        <f>'[8]Activos '!K204/10^9</f>
        <v>122.19233974363533</v>
      </c>
      <c r="C201" s="12">
        <v>22.283970995728673</v>
      </c>
    </row>
    <row r="202" spans="1:3" x14ac:dyDescent="0.3">
      <c r="A202" s="8">
        <v>42186</v>
      </c>
      <c r="B202" s="267">
        <f>'[8]Activos '!K205/10^9</f>
        <v>121.69793917828775</v>
      </c>
      <c r="C202" s="12">
        <v>27.089435509723092</v>
      </c>
    </row>
    <row r="203" spans="1:3" x14ac:dyDescent="0.3">
      <c r="A203" s="8">
        <v>42217</v>
      </c>
      <c r="B203" s="267">
        <f>'[8]Activos '!K206/10^9</f>
        <v>124.42475798998613</v>
      </c>
      <c r="C203" s="12">
        <v>24.946417389360455</v>
      </c>
    </row>
    <row r="204" spans="1:3" x14ac:dyDescent="0.3">
      <c r="A204" s="8">
        <v>42248</v>
      </c>
      <c r="B204" s="267">
        <f>'[8]Activos '!K207/10^9</f>
        <v>122.81972675444551</v>
      </c>
      <c r="C204" s="12">
        <v>24.19039893861634</v>
      </c>
    </row>
    <row r="205" spans="1:3" x14ac:dyDescent="0.3">
      <c r="A205" s="8">
        <v>42278</v>
      </c>
      <c r="B205" s="267">
        <f>'[8]Activos '!K208/10^9</f>
        <v>119.02121754333901</v>
      </c>
      <c r="C205" s="12">
        <v>15.696017637693416</v>
      </c>
    </row>
    <row r="206" spans="1:3" x14ac:dyDescent="0.3">
      <c r="A206" s="8">
        <v>42309</v>
      </c>
      <c r="B206" s="267">
        <f>'[8]Activos '!K209/10^9</f>
        <v>119.48897597484738</v>
      </c>
      <c r="C206" s="12">
        <v>11.515469622860653</v>
      </c>
    </row>
    <row r="207" spans="1:3" x14ac:dyDescent="0.3">
      <c r="A207" s="8">
        <v>42339</v>
      </c>
      <c r="B207" s="267">
        <f>'[8]Activos '!K210/10^9</f>
        <v>120.02867589345803</v>
      </c>
      <c r="C207" s="12">
        <v>12.135994495097302</v>
      </c>
    </row>
    <row r="208" spans="1:3" x14ac:dyDescent="0.3">
      <c r="A208" s="8">
        <v>42370</v>
      </c>
      <c r="B208" s="267">
        <f>'[8]Activos '!K211/10^9</f>
        <v>120.85446519413581</v>
      </c>
      <c r="C208" s="12">
        <v>0.47158863091920633</v>
      </c>
    </row>
    <row r="209" spans="1:3" x14ac:dyDescent="0.3">
      <c r="A209" s="8">
        <v>42401</v>
      </c>
      <c r="B209" s="267">
        <f>'[8]Activos '!K212/10^9</f>
        <v>122.63142795861125</v>
      </c>
      <c r="C209" s="12">
        <v>2.7336301046514411</v>
      </c>
    </row>
    <row r="210" spans="1:3" x14ac:dyDescent="0.3">
      <c r="A210" s="8">
        <v>42430</v>
      </c>
      <c r="B210" s="267">
        <f>'[8]Activos '!K213/10^9</f>
        <v>123.24668863740482</v>
      </c>
      <c r="C210" s="12">
        <v>0.79786363622065259</v>
      </c>
    </row>
    <row r="211" spans="1:3" x14ac:dyDescent="0.3">
      <c r="A211" s="8">
        <v>42461</v>
      </c>
      <c r="B211" s="267">
        <f>'[8]Activos '!K214/10^9</f>
        <v>121.82198953818043</v>
      </c>
      <c r="C211" s="12">
        <v>-1.3799421208398055</v>
      </c>
    </row>
    <row r="212" spans="1:3" x14ac:dyDescent="0.3">
      <c r="A212" s="8">
        <v>42491</v>
      </c>
      <c r="B212" s="267">
        <f>'[8]Activos '!K215/10^9</f>
        <v>118.55936117044887</v>
      </c>
      <c r="C212" s="12">
        <v>-1.7406343928542012</v>
      </c>
    </row>
    <row r="213" spans="1:3" x14ac:dyDescent="0.3">
      <c r="A213" s="8">
        <v>42522</v>
      </c>
      <c r="B213" s="267">
        <f>'[8]Activos '!K216/10^9</f>
        <v>115.23973218259879</v>
      </c>
      <c r="C213" s="12">
        <v>-5.6898883106824556</v>
      </c>
    </row>
    <row r="214" spans="1:3" x14ac:dyDescent="0.3">
      <c r="A214" s="8">
        <v>42552</v>
      </c>
      <c r="B214" s="267">
        <f>'[8]Activos '!K217/10^9</f>
        <v>113.29460145277528</v>
      </c>
      <c r="C214" s="12">
        <v>-6.9050796778918571</v>
      </c>
    </row>
    <row r="215" spans="1:3" x14ac:dyDescent="0.3">
      <c r="A215" s="8">
        <v>42583</v>
      </c>
      <c r="B215" s="267">
        <f>'[8]Activos '!K218/10^9</f>
        <v>114.26888088500527</v>
      </c>
      <c r="C215" s="12">
        <v>-8.1622629053359148</v>
      </c>
    </row>
    <row r="216" spans="1:3" x14ac:dyDescent="0.3">
      <c r="A216" s="8">
        <v>42614</v>
      </c>
      <c r="B216" s="267">
        <f>'[8]Activos '!K219/10^9</f>
        <v>114.84763241619888</v>
      </c>
      <c r="C216" s="12">
        <v>-6.4908895571058949</v>
      </c>
    </row>
    <row r="217" spans="1:3" x14ac:dyDescent="0.3">
      <c r="A217" s="8">
        <v>42644</v>
      </c>
      <c r="B217" s="267">
        <f>'[8]Activos '!K220/10^9</f>
        <v>110.17179806540767</v>
      </c>
      <c r="C217" s="12">
        <v>-7.4351614327467956</v>
      </c>
    </row>
    <row r="218" spans="1:3" x14ac:dyDescent="0.3">
      <c r="A218" s="8">
        <v>42675</v>
      </c>
      <c r="B218" s="267">
        <f>'[8]Activos '!K221/10^9</f>
        <v>112.64860161316926</v>
      </c>
      <c r="C218" s="12">
        <v>-5.7246924692994527</v>
      </c>
    </row>
    <row r="219" spans="1:3" x14ac:dyDescent="0.3">
      <c r="A219" s="8">
        <v>42705</v>
      </c>
      <c r="B219" s="267">
        <f>'[8]Activos '!K222/10^9</f>
        <v>111.26434728691518</v>
      </c>
      <c r="C219" s="12">
        <v>-7.3018623352302692</v>
      </c>
    </row>
    <row r="220" spans="1:3" x14ac:dyDescent="0.3">
      <c r="A220" s="8">
        <v>42736</v>
      </c>
      <c r="B220" s="267">
        <f>'[8]Activos '!K223/10^9</f>
        <v>113.2573546077122</v>
      </c>
      <c r="C220" s="12">
        <v>-6.2861635845598673</v>
      </c>
    </row>
    <row r="221" spans="1:3" x14ac:dyDescent="0.3">
      <c r="A221" s="8">
        <v>42767</v>
      </c>
      <c r="B221" s="267">
        <f>'[8]Activos '!K224/10^9</f>
        <v>113.24757319057511</v>
      </c>
      <c r="C221" s="12">
        <v>-7.6520797169704284</v>
      </c>
    </row>
    <row r="222" spans="1:3" x14ac:dyDescent="0.3">
      <c r="A222" s="8">
        <v>42795</v>
      </c>
      <c r="B222" s="267">
        <f>'[8]Activos '!K225/10^9</f>
        <v>112.66879665313692</v>
      </c>
      <c r="C222" s="12">
        <v>-8.5826987875892495</v>
      </c>
    </row>
    <row r="223" spans="1:3" x14ac:dyDescent="0.3">
      <c r="A223" s="8">
        <v>42826</v>
      </c>
      <c r="B223" s="267">
        <f>'[8]Activos '!K226/10^9</f>
        <v>112.43469164087719</v>
      </c>
      <c r="C223" s="12">
        <v>-7.7057486792330483</v>
      </c>
    </row>
    <row r="224" spans="1:3" x14ac:dyDescent="0.3">
      <c r="A224" s="8">
        <v>42856</v>
      </c>
      <c r="B224" s="267">
        <f>'[8]Activos '!K227/10^9</f>
        <v>110.60706136678067</v>
      </c>
      <c r="C224" s="12">
        <v>-6.7074417555194721</v>
      </c>
    </row>
    <row r="225" spans="1:3" x14ac:dyDescent="0.3">
      <c r="A225" s="8">
        <v>42887</v>
      </c>
      <c r="B225" s="267">
        <f>'[8]Activos '!K228/10^9</f>
        <v>110.72774502383997</v>
      </c>
      <c r="C225" s="12">
        <v>-3.9153051501721658</v>
      </c>
    </row>
    <row r="226" spans="1:3" x14ac:dyDescent="0.3">
      <c r="A226" s="8">
        <v>42917</v>
      </c>
      <c r="B226" s="267">
        <f>'[8]Activos '!K229/10^9</f>
        <v>113.34352010265161</v>
      </c>
      <c r="C226" s="12">
        <v>4.3179197933929103E-2</v>
      </c>
    </row>
    <row r="227" spans="1:3" x14ac:dyDescent="0.3">
      <c r="A227" s="8">
        <v>42948</v>
      </c>
      <c r="B227" s="267">
        <f>'[8]Activos '!K230/10^9</f>
        <v>114.25211600831761</v>
      </c>
      <c r="C227" s="12">
        <v>-1.4669825275626103E-2</v>
      </c>
    </row>
    <row r="228" spans="1:3" x14ac:dyDescent="0.3">
      <c r="A228" s="8">
        <v>42979</v>
      </c>
      <c r="B228" s="267">
        <f>'[8]Activos '!K231/10^9</f>
        <v>110.94020723789156</v>
      </c>
      <c r="C228" s="12">
        <v>-3.4022690702932734</v>
      </c>
    </row>
    <row r="229" spans="1:3" x14ac:dyDescent="0.3">
      <c r="A229" s="8">
        <v>43009</v>
      </c>
      <c r="B229" s="267">
        <f>'[8]Activos '!K232/10^9</f>
        <v>115.60185076504804</v>
      </c>
      <c r="C229" s="12">
        <v>4.9287143851989512</v>
      </c>
    </row>
    <row r="230" spans="1:3" x14ac:dyDescent="0.3">
      <c r="A230" s="8">
        <v>43040</v>
      </c>
      <c r="B230" s="267">
        <f>'[8]Activos '!K233/10^9</f>
        <v>117.58365568163624</v>
      </c>
      <c r="C230" s="12">
        <v>4.3809281593316873</v>
      </c>
    </row>
    <row r="231" spans="1:3" x14ac:dyDescent="0.3">
      <c r="A231" s="8">
        <v>43070</v>
      </c>
      <c r="B231" s="267">
        <f>'[8]Activos '!K234/10^9</f>
        <v>117.3028720112804</v>
      </c>
      <c r="C231" s="12">
        <v>5.4271871305365815</v>
      </c>
    </row>
    <row r="232" spans="1:3" x14ac:dyDescent="0.3">
      <c r="A232" s="8">
        <v>43101</v>
      </c>
      <c r="B232" s="267">
        <f>'[8]Activos '!K235/10^9</f>
        <v>119.54189434376386</v>
      </c>
      <c r="C232" s="12">
        <v>5.5489022902425411</v>
      </c>
    </row>
    <row r="233" spans="1:3" x14ac:dyDescent="0.3">
      <c r="A233" s="8">
        <v>43132</v>
      </c>
      <c r="B233" s="267">
        <f>'[8]Activos '!K236/10^9</f>
        <v>118.32722151167573</v>
      </c>
      <c r="C233" s="28">
        <v>4.4854363027814204</v>
      </c>
    </row>
    <row r="234" spans="1:3" x14ac:dyDescent="0.3">
      <c r="A234" s="8">
        <v>43160</v>
      </c>
      <c r="B234" s="267">
        <f>'[8]Activos '!K237/10^9</f>
        <v>116.77241194638957</v>
      </c>
      <c r="C234" s="28">
        <v>3.6421924406989215</v>
      </c>
    </row>
    <row r="235" spans="1:3" x14ac:dyDescent="0.3">
      <c r="A235" s="8">
        <v>43191</v>
      </c>
      <c r="B235" s="267">
        <f>'[8]Activos '!K238/10^9</f>
        <v>116.9597233178858</v>
      </c>
      <c r="C235" s="28">
        <v>4.024586177576106</v>
      </c>
    </row>
    <row r="236" spans="1:3" x14ac:dyDescent="0.3">
      <c r="A236" s="8">
        <v>43221</v>
      </c>
      <c r="B236" s="267">
        <f>'[8]Activos '!K239/10^9</f>
        <v>117.64717732202945</v>
      </c>
      <c r="C236" s="28">
        <v>6.3649778106266597</v>
      </c>
    </row>
    <row r="237" spans="1:3" x14ac:dyDescent="0.3">
      <c r="A237" s="8">
        <v>43252</v>
      </c>
      <c r="B237" s="267">
        <f>'[8]Activos '!K240/10^9</f>
        <v>117.90464569267169</v>
      </c>
      <c r="C237" s="28">
        <v>6.4815740920766807</v>
      </c>
    </row>
    <row r="238" spans="1:3" x14ac:dyDescent="0.3">
      <c r="A238" s="8">
        <v>43282</v>
      </c>
      <c r="B238" s="267">
        <f>'[8]Activos '!K241/10^9</f>
        <v>121.63815701544412</v>
      </c>
      <c r="C238" s="29">
        <v>7.3181393544498707</v>
      </c>
    </row>
    <row r="239" spans="1:3" x14ac:dyDescent="0.3">
      <c r="A239" s="8">
        <v>43313</v>
      </c>
      <c r="B239" s="267">
        <f>'[8]Activos '!K242/10^9</f>
        <v>124.30622349776772</v>
      </c>
      <c r="C239" s="29">
        <v>8.7999298649403137</v>
      </c>
    </row>
    <row r="240" spans="1:3" x14ac:dyDescent="0.3">
      <c r="A240" s="8">
        <v>43344</v>
      </c>
      <c r="B240" s="267">
        <f>'[8]Activos '!K243/10^9</f>
        <v>122.29582661640852</v>
      </c>
      <c r="C240" s="29">
        <v>8.7999298649403137</v>
      </c>
    </row>
    <row r="241" spans="1:3" x14ac:dyDescent="0.3">
      <c r="A241" s="8">
        <v>43374</v>
      </c>
      <c r="B241" s="267">
        <f>'[8]Activos '!K244/10^9</f>
        <v>127.1294490310281</v>
      </c>
      <c r="C241" s="29">
        <v>8.7999298649403137</v>
      </c>
    </row>
    <row r="242" spans="1:3" x14ac:dyDescent="0.3">
      <c r="A242" s="8">
        <v>43405</v>
      </c>
      <c r="B242" s="267">
        <f>'[8]Activos '!K245/10^9</f>
        <v>128.08063956880045</v>
      </c>
      <c r="C242" s="29">
        <v>8.7999298649403137</v>
      </c>
    </row>
    <row r="243" spans="1:3" x14ac:dyDescent="0.3">
      <c r="A243" s="8">
        <v>43435</v>
      </c>
      <c r="B243" s="267">
        <f>'[8]Activos '!K246/10^9</f>
        <v>127.92789981141522</v>
      </c>
      <c r="C243" s="29">
        <v>8.7999298649403137</v>
      </c>
    </row>
    <row r="244" spans="1:3" x14ac:dyDescent="0.3">
      <c r="A244" s="8">
        <v>43466</v>
      </c>
      <c r="B244" s="267">
        <f>'[8]Activos '!K247/10^9</f>
        <v>131.16169565660741</v>
      </c>
      <c r="C244" s="29">
        <v>9.7999298649403102</v>
      </c>
    </row>
    <row r="245" spans="1:3" x14ac:dyDescent="0.3">
      <c r="A245" s="8">
        <v>43497</v>
      </c>
      <c r="B245" s="267">
        <f>'[8]Activos '!K248/10^9</f>
        <v>130.05998193659107</v>
      </c>
      <c r="C245" s="29">
        <v>10.799929864940299</v>
      </c>
    </row>
    <row r="246" spans="1:3" x14ac:dyDescent="0.3">
      <c r="A246" s="8">
        <v>43525</v>
      </c>
      <c r="B246" s="267">
        <f>'[8]Activos '!K249/10^9</f>
        <v>130.27816278766218</v>
      </c>
      <c r="C246" s="29">
        <v>11.799929864940299</v>
      </c>
    </row>
    <row r="247" spans="1:3" x14ac:dyDescent="0.3">
      <c r="A247" s="8">
        <v>43556</v>
      </c>
      <c r="B247" s="267">
        <f>'[8]Activos '!K250/10^9</f>
        <v>129.02325192491753</v>
      </c>
      <c r="C247" s="29">
        <v>12.799929864940299</v>
      </c>
    </row>
    <row r="248" spans="1:3" x14ac:dyDescent="0.3">
      <c r="A248" s="8">
        <v>43586</v>
      </c>
      <c r="B248" s="267">
        <f>'[8]Activos '!K251/10^9</f>
        <v>135.05314163308333</v>
      </c>
      <c r="C248" s="29">
        <v>13.799929864940299</v>
      </c>
    </row>
    <row r="249" spans="1:3" x14ac:dyDescent="0.3">
      <c r="A249" s="8">
        <v>43617</v>
      </c>
      <c r="B249" s="267">
        <f>'[8]Activos '!K252/10^9</f>
        <v>134.47075802917252</v>
      </c>
      <c r="C249" s="29">
        <v>14.799929864940299</v>
      </c>
    </row>
    <row r="250" spans="1:3" x14ac:dyDescent="0.3">
      <c r="A250" s="8">
        <v>43647</v>
      </c>
      <c r="B250" s="267">
        <f>'[8]Activos '!K253/10^9</f>
        <v>136.01003170064322</v>
      </c>
      <c r="C250" s="29">
        <v>15.799929864940299</v>
      </c>
    </row>
    <row r="251" spans="1:3" x14ac:dyDescent="0.3">
      <c r="A251" s="8">
        <v>43678</v>
      </c>
      <c r="B251" s="267">
        <f>'[8]Activos '!K254/10^9</f>
        <v>140.1999844178554</v>
      </c>
      <c r="C251" s="29">
        <v>16.799929864940299</v>
      </c>
    </row>
    <row r="252" spans="1:3" x14ac:dyDescent="0.3">
      <c r="A252" s="20"/>
      <c r="B252" s="29"/>
      <c r="C252" s="29"/>
    </row>
    <row r="253" spans="1:3" x14ac:dyDescent="0.3">
      <c r="A253" s="20"/>
      <c r="B253" s="29"/>
      <c r="C253" s="29"/>
    </row>
    <row r="254" spans="1:3" x14ac:dyDescent="0.3">
      <c r="A254" s="20"/>
      <c r="B254" s="29"/>
      <c r="C254" s="29"/>
    </row>
    <row r="255" spans="1:3" x14ac:dyDescent="0.3">
      <c r="A255" s="20"/>
      <c r="B255" s="29"/>
      <c r="C255" s="29"/>
    </row>
    <row r="256" spans="1:3" x14ac:dyDescent="0.3">
      <c r="A256" s="20"/>
      <c r="B256" s="29"/>
      <c r="C256" s="29"/>
    </row>
    <row r="257" spans="1:3" x14ac:dyDescent="0.3">
      <c r="A257" s="20"/>
      <c r="B257" s="29"/>
      <c r="C257" s="29"/>
    </row>
    <row r="258" spans="1:3" x14ac:dyDescent="0.3">
      <c r="A258" s="20"/>
      <c r="B258" s="29"/>
      <c r="C258" s="29"/>
    </row>
    <row r="259" spans="1:3" x14ac:dyDescent="0.3">
      <c r="A259" s="20"/>
      <c r="B259" s="29"/>
      <c r="C259" s="29"/>
    </row>
    <row r="260" spans="1:3" x14ac:dyDescent="0.3">
      <c r="A260" s="20"/>
      <c r="B260" s="29"/>
      <c r="C260" s="29"/>
    </row>
    <row r="261" spans="1:3" x14ac:dyDescent="0.3">
      <c r="A261" s="20"/>
      <c r="B261" s="29"/>
      <c r="C261" s="29"/>
    </row>
    <row r="262" spans="1:3" x14ac:dyDescent="0.3">
      <c r="A262" s="20"/>
      <c r="B262" s="29"/>
      <c r="C262" s="29"/>
    </row>
    <row r="263" spans="1:3" x14ac:dyDescent="0.3">
      <c r="A263" s="20"/>
      <c r="B263" s="29"/>
      <c r="C263" s="29"/>
    </row>
    <row r="264" spans="1:3" x14ac:dyDescent="0.3">
      <c r="A264" s="20"/>
      <c r="B264" s="29"/>
      <c r="C264" s="29"/>
    </row>
    <row r="265" spans="1:3" x14ac:dyDescent="0.3">
      <c r="A265" s="20"/>
      <c r="B265" s="29"/>
      <c r="C265" s="29"/>
    </row>
    <row r="266" spans="1:3" x14ac:dyDescent="0.3">
      <c r="A266" s="20"/>
      <c r="B266" s="29"/>
      <c r="C266" s="29"/>
    </row>
    <row r="267" spans="1:3" x14ac:dyDescent="0.3">
      <c r="A267" s="20"/>
      <c r="B267" s="29"/>
      <c r="C267" s="29"/>
    </row>
    <row r="268" spans="1:3" x14ac:dyDescent="0.3">
      <c r="A268" s="20"/>
      <c r="B268" s="29"/>
      <c r="C268" s="29"/>
    </row>
    <row r="269" spans="1:3" x14ac:dyDescent="0.3">
      <c r="A269" s="20"/>
      <c r="B269" s="29"/>
      <c r="C269" s="29"/>
    </row>
    <row r="270" spans="1:3" x14ac:dyDescent="0.3">
      <c r="A270" s="20"/>
      <c r="B270" s="29"/>
      <c r="C270" s="29"/>
    </row>
    <row r="271" spans="1:3" x14ac:dyDescent="0.3">
      <c r="A271" s="20"/>
      <c r="B271" s="29"/>
      <c r="C271" s="29"/>
    </row>
    <row r="272" spans="1:3" x14ac:dyDescent="0.3">
      <c r="A272" s="20"/>
      <c r="B272" s="29"/>
      <c r="C272" s="29"/>
    </row>
    <row r="273" spans="1:3" x14ac:dyDescent="0.3">
      <c r="A273" s="20"/>
      <c r="B273" s="29"/>
      <c r="C273" s="29"/>
    </row>
    <row r="274" spans="1:3" x14ac:dyDescent="0.3">
      <c r="A274" s="20"/>
      <c r="B274" s="29"/>
      <c r="C274" s="29"/>
    </row>
    <row r="275" spans="1:3" x14ac:dyDescent="0.3">
      <c r="A275" s="20"/>
      <c r="B275" s="29"/>
      <c r="C275" s="29"/>
    </row>
    <row r="276" spans="1:3" x14ac:dyDescent="0.3">
      <c r="A276" s="20"/>
      <c r="B276" s="29"/>
      <c r="C276" s="29"/>
    </row>
    <row r="277" spans="1:3" x14ac:dyDescent="0.3">
      <c r="A277" s="20"/>
      <c r="B277" s="29"/>
      <c r="C277" s="29"/>
    </row>
    <row r="278" spans="1:3" x14ac:dyDescent="0.3">
      <c r="A278" s="20"/>
      <c r="B278" s="29"/>
      <c r="C278" s="29"/>
    </row>
    <row r="279" spans="1:3" x14ac:dyDescent="0.3">
      <c r="A279" s="20"/>
      <c r="B279" s="29"/>
      <c r="C279" s="29"/>
    </row>
    <row r="280" spans="1:3" x14ac:dyDescent="0.3">
      <c r="A280" s="20"/>
      <c r="B280" s="29"/>
      <c r="C280" s="29"/>
    </row>
    <row r="281" spans="1:3" x14ac:dyDescent="0.3">
      <c r="A281" s="20"/>
      <c r="B281" s="29"/>
      <c r="C281" s="29"/>
    </row>
    <row r="282" spans="1:3" x14ac:dyDescent="0.3">
      <c r="A282" s="20"/>
      <c r="B282" s="29"/>
      <c r="C282" s="29"/>
    </row>
    <row r="283" spans="1:3" x14ac:dyDescent="0.3">
      <c r="A283" s="20"/>
      <c r="B283" s="29"/>
      <c r="C283" s="29"/>
    </row>
    <row r="284" spans="1:3" x14ac:dyDescent="0.3">
      <c r="A284" s="20"/>
      <c r="B284" s="29"/>
      <c r="C284" s="29"/>
    </row>
    <row r="285" spans="1:3" x14ac:dyDescent="0.3">
      <c r="A285" s="20"/>
      <c r="B285" s="29"/>
      <c r="C285" s="29"/>
    </row>
    <row r="286" spans="1:3" x14ac:dyDescent="0.3">
      <c r="A286" s="20"/>
      <c r="B286" s="29"/>
      <c r="C286" s="29"/>
    </row>
    <row r="287" spans="1:3" x14ac:dyDescent="0.3">
      <c r="A287" s="20"/>
      <c r="B287" s="29"/>
      <c r="C287" s="29"/>
    </row>
    <row r="288" spans="1:3" x14ac:dyDescent="0.3">
      <c r="A288" s="20"/>
      <c r="B288" s="29"/>
      <c r="C288" s="29"/>
    </row>
    <row r="289" spans="1:12" x14ac:dyDescent="0.3">
      <c r="A289" s="20"/>
      <c r="B289" s="29"/>
      <c r="C289" s="29"/>
    </row>
    <row r="290" spans="1:12" x14ac:dyDescent="0.3">
      <c r="A290" s="20"/>
      <c r="B290" s="29"/>
      <c r="C290" s="29"/>
    </row>
    <row r="291" spans="1:12" x14ac:dyDescent="0.3">
      <c r="A291" s="20"/>
      <c r="B291" s="29"/>
      <c r="C291" s="29"/>
    </row>
    <row r="292" spans="1:12" x14ac:dyDescent="0.3">
      <c r="A292" s="20"/>
      <c r="B292" s="29"/>
      <c r="C292" s="29"/>
    </row>
    <row r="293" spans="1:12" x14ac:dyDescent="0.3">
      <c r="A293" s="20"/>
      <c r="B293" s="29"/>
      <c r="C293" s="29"/>
    </row>
    <row r="294" spans="1:12" x14ac:dyDescent="0.3">
      <c r="A294" s="20"/>
      <c r="B294" s="29"/>
      <c r="C294" s="29"/>
    </row>
    <row r="295" spans="1:12" x14ac:dyDescent="0.3">
      <c r="A295" s="20"/>
      <c r="B295" s="29"/>
      <c r="C295" s="29"/>
      <c r="E295" s="3"/>
      <c r="F295" s="3"/>
      <c r="G295" s="3"/>
      <c r="H295" s="3"/>
      <c r="I295" s="3"/>
      <c r="J295" s="3"/>
      <c r="K295" s="3"/>
      <c r="L295" s="3"/>
    </row>
    <row r="296" spans="1:12" x14ac:dyDescent="0.3">
      <c r="A296" s="20"/>
      <c r="B296" s="29"/>
      <c r="C296" s="29"/>
    </row>
    <row r="297" spans="1:12" s="3" customFormat="1" x14ac:dyDescent="0.3">
      <c r="A297" s="20"/>
      <c r="B297" s="29"/>
      <c r="C297" s="29"/>
      <c r="E297" s="22"/>
      <c r="F297" s="22"/>
      <c r="G297" s="22"/>
      <c r="H297" s="22"/>
      <c r="I297" s="22"/>
      <c r="J297" s="22"/>
      <c r="K297" s="22"/>
      <c r="L297" s="22"/>
    </row>
    <row r="298" spans="1:12" x14ac:dyDescent="0.3">
      <c r="A298" s="20"/>
      <c r="B298" s="29"/>
      <c r="C298" s="29"/>
    </row>
    <row r="299" spans="1:12" x14ac:dyDescent="0.3">
      <c r="A299" s="20"/>
      <c r="B299" s="29"/>
      <c r="C299" s="29"/>
    </row>
    <row r="300" spans="1:12" x14ac:dyDescent="0.3">
      <c r="A300" s="20"/>
      <c r="B300" s="29"/>
      <c r="C300" s="29"/>
    </row>
    <row r="301" spans="1:12" x14ac:dyDescent="0.3">
      <c r="A301" s="20"/>
      <c r="B301" s="29"/>
      <c r="C301" s="29"/>
    </row>
    <row r="302" spans="1:12" x14ac:dyDescent="0.3">
      <c r="A302" s="20"/>
      <c r="B302" s="29"/>
      <c r="C302" s="29"/>
    </row>
    <row r="303" spans="1:12" x14ac:dyDescent="0.3">
      <c r="A303" s="20"/>
      <c r="B303" s="29"/>
      <c r="C303" s="29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B92" activePane="bottomRight" state="frozen"/>
      <selection activeCell="E31" sqref="E31"/>
      <selection pane="topRight" activeCell="E31" sqref="E31"/>
      <selection pane="bottomLeft" activeCell="E31" sqref="E31"/>
      <selection pane="bottomRight" activeCell="A120" sqref="A120:F120"/>
    </sheetView>
  </sheetViews>
  <sheetFormatPr baseColWidth="10" defaultRowHeight="16.5" x14ac:dyDescent="0.3"/>
  <cols>
    <col min="1" max="1" width="11.42578125" style="83"/>
    <col min="2" max="4" width="11.42578125" style="85"/>
    <col min="5" max="5" width="12.5703125" style="85" customWidth="1"/>
    <col min="6" max="6" width="23.28515625" style="85" bestFit="1" customWidth="1"/>
    <col min="7" max="16384" width="11.42578125" style="85"/>
  </cols>
  <sheetData>
    <row r="1" spans="1:17" ht="17.25" thickBot="1" x14ac:dyDescent="0.35">
      <c r="B1" s="84"/>
      <c r="C1" s="84"/>
      <c r="D1" s="84"/>
      <c r="E1" s="84"/>
      <c r="F1" s="84"/>
      <c r="G1" s="84"/>
    </row>
    <row r="2" spans="1:17" ht="17.25" thickBot="1" x14ac:dyDescent="0.35">
      <c r="A2" s="345" t="s">
        <v>40</v>
      </c>
      <c r="B2" s="347" t="s">
        <v>41</v>
      </c>
      <c r="C2" s="347"/>
      <c r="D2" s="347"/>
      <c r="E2" s="347"/>
      <c r="F2" s="348"/>
      <c r="G2" s="86"/>
    </row>
    <row r="3" spans="1:17" ht="32.25" customHeight="1" thickBot="1" x14ac:dyDescent="0.35">
      <c r="A3" s="346"/>
      <c r="B3" s="227" t="s">
        <v>12</v>
      </c>
      <c r="C3" s="87" t="s">
        <v>13</v>
      </c>
      <c r="D3" s="87" t="s">
        <v>42</v>
      </c>
      <c r="E3" s="87" t="s">
        <v>43</v>
      </c>
      <c r="F3" s="88" t="s">
        <v>44</v>
      </c>
      <c r="G3" s="89"/>
    </row>
    <row r="4" spans="1:17" x14ac:dyDescent="0.3">
      <c r="A4" s="90">
        <v>33025</v>
      </c>
      <c r="B4" s="91">
        <f>[8]Profundizacion!H4</f>
        <v>10.169081921707223</v>
      </c>
      <c r="C4" s="91">
        <f>[8]Profundizacion!I4</f>
        <v>7.3248254500976957</v>
      </c>
      <c r="D4" s="91">
        <f>[8]Profundizacion!J4</f>
        <v>4.5319064897136121</v>
      </c>
      <c r="E4" s="91">
        <f>[8]Profundizacion!K4</f>
        <v>0</v>
      </c>
      <c r="F4" s="91">
        <f>[8]Profundizacion!L4</f>
        <v>22.025813861518532</v>
      </c>
      <c r="H4" s="25" t="s">
        <v>45</v>
      </c>
      <c r="I4" s="22"/>
      <c r="J4" s="22"/>
      <c r="K4" s="22"/>
      <c r="L4" s="22"/>
      <c r="M4" s="22"/>
      <c r="N4" s="22"/>
      <c r="O4" s="22"/>
      <c r="P4" s="22"/>
      <c r="Q4" s="92"/>
    </row>
    <row r="5" spans="1:17" x14ac:dyDescent="0.3">
      <c r="A5" s="90">
        <v>33117</v>
      </c>
      <c r="B5" s="91">
        <f>[8]Profundizacion!H5</f>
        <v>10.335475883279466</v>
      </c>
      <c r="C5" s="91">
        <f>[8]Profundizacion!I5</f>
        <v>7.4334729953701242</v>
      </c>
      <c r="D5" s="91">
        <f>[8]Profundizacion!J5</f>
        <v>4.5552903172911865</v>
      </c>
      <c r="E5" s="91">
        <f>[8]Profundizacion!K5</f>
        <v>0</v>
      </c>
      <c r="F5" s="91">
        <f>[8]Profundizacion!L5</f>
        <v>22.324239195940777</v>
      </c>
      <c r="H5" s="22"/>
      <c r="I5" s="22"/>
      <c r="J5" s="22"/>
      <c r="K5" s="22"/>
      <c r="L5" s="22"/>
      <c r="M5" s="22"/>
      <c r="N5" s="22"/>
      <c r="O5" s="22"/>
      <c r="P5" s="22"/>
      <c r="Q5" s="92"/>
    </row>
    <row r="6" spans="1:17" x14ac:dyDescent="0.3">
      <c r="A6" s="90">
        <v>33208</v>
      </c>
      <c r="B6" s="91">
        <f>[8]Profundizacion!H6</f>
        <v>9.7792849443943712</v>
      </c>
      <c r="C6" s="91">
        <f>[8]Profundizacion!I6</f>
        <v>7.4235918895103978</v>
      </c>
      <c r="D6" s="91">
        <f>[8]Profundizacion!J6</f>
        <v>4.5555103161659245</v>
      </c>
      <c r="E6" s="91">
        <f>[8]Profundizacion!K6</f>
        <v>0</v>
      </c>
      <c r="F6" s="91">
        <f>[8]Profundizacion!L6</f>
        <v>21.758387150070693</v>
      </c>
      <c r="H6" s="22"/>
      <c r="I6" s="22"/>
      <c r="J6" s="22"/>
      <c r="K6" s="22"/>
      <c r="L6" s="22"/>
      <c r="M6" s="22"/>
      <c r="N6" s="22"/>
      <c r="O6" s="22"/>
      <c r="P6" s="22"/>
      <c r="Q6" s="92"/>
    </row>
    <row r="7" spans="1:17" x14ac:dyDescent="0.3">
      <c r="A7" s="90">
        <v>33298</v>
      </c>
      <c r="B7" s="91">
        <f>[8]Profundizacion!H7</f>
        <v>9.2412168638857075</v>
      </c>
      <c r="C7" s="91">
        <f>[8]Profundizacion!I7</f>
        <v>6.7880311037657375</v>
      </c>
      <c r="D7" s="91">
        <f>[8]Profundizacion!J7</f>
        <v>4.5729353230602063</v>
      </c>
      <c r="E7" s="91">
        <f>[8]Profundizacion!K7</f>
        <v>0</v>
      </c>
      <c r="F7" s="91">
        <f>[8]Profundizacion!L7</f>
        <v>20.60218329071165</v>
      </c>
      <c r="H7" s="22"/>
      <c r="I7" s="22"/>
      <c r="J7" s="22"/>
      <c r="K7" s="22"/>
      <c r="L7" s="22"/>
      <c r="M7" s="22"/>
      <c r="N7" s="22"/>
      <c r="O7" s="22"/>
      <c r="P7" s="22"/>
      <c r="Q7" s="92"/>
    </row>
    <row r="8" spans="1:17" x14ac:dyDescent="0.3">
      <c r="A8" s="90">
        <v>33390</v>
      </c>
      <c r="B8" s="91">
        <f>[8]Profundizacion!H8</f>
        <v>8.6492101311890828</v>
      </c>
      <c r="C8" s="91">
        <f>[8]Profundizacion!I8</f>
        <v>6.5932604146416649</v>
      </c>
      <c r="D8" s="91">
        <f>[8]Profundizacion!J8</f>
        <v>4.5903306852772916</v>
      </c>
      <c r="E8" s="91">
        <f>[8]Profundizacion!K8</f>
        <v>0</v>
      </c>
      <c r="F8" s="91">
        <f>[8]Profundizacion!L8</f>
        <v>19.832801231108039</v>
      </c>
      <c r="H8" s="22"/>
      <c r="I8" s="22"/>
      <c r="J8" s="22"/>
      <c r="K8" s="22"/>
      <c r="L8" s="22"/>
      <c r="M8" s="22"/>
      <c r="N8" s="22"/>
      <c r="O8" s="22"/>
      <c r="P8" s="22"/>
      <c r="Q8" s="92"/>
    </row>
    <row r="9" spans="1:17" x14ac:dyDescent="0.3">
      <c r="A9" s="90">
        <v>33482</v>
      </c>
      <c r="B9" s="91">
        <f>[8]Profundizacion!H9</f>
        <v>8.7089532341974589</v>
      </c>
      <c r="C9" s="91">
        <f>[8]Profundizacion!I9</f>
        <v>6.5622005222961075</v>
      </c>
      <c r="D9" s="91">
        <f>[8]Profundizacion!J9</f>
        <v>4.680561018326773</v>
      </c>
      <c r="E9" s="91">
        <f>[8]Profundizacion!K9</f>
        <v>0</v>
      </c>
      <c r="F9" s="91">
        <f>[8]Profundizacion!L9</f>
        <v>19.951714774820339</v>
      </c>
      <c r="H9" s="22"/>
      <c r="I9" s="22"/>
      <c r="J9" s="22"/>
      <c r="K9" s="22"/>
      <c r="L9" s="22"/>
      <c r="M9" s="22"/>
      <c r="N9" s="22"/>
      <c r="O9" s="22"/>
      <c r="P9" s="22"/>
      <c r="Q9" s="92"/>
    </row>
    <row r="10" spans="1:17" x14ac:dyDescent="0.3">
      <c r="A10" s="90">
        <v>33573</v>
      </c>
      <c r="B10" s="91">
        <f>[8]Profundizacion!H10</f>
        <v>8.5773121602829878</v>
      </c>
      <c r="C10" s="91">
        <f>[8]Profundizacion!I10</f>
        <v>6.6176929070926178</v>
      </c>
      <c r="D10" s="91">
        <f>[8]Profundizacion!J10</f>
        <v>4.7901224660094011</v>
      </c>
      <c r="E10" s="91">
        <f>[8]Profundizacion!K10</f>
        <v>0</v>
      </c>
      <c r="F10" s="91">
        <f>[8]Profundizacion!L10</f>
        <v>19.985127533385004</v>
      </c>
      <c r="H10" s="22"/>
      <c r="I10" s="22"/>
      <c r="J10" s="22"/>
      <c r="K10" s="22"/>
      <c r="L10" s="22"/>
      <c r="M10" s="22"/>
      <c r="N10" s="22"/>
      <c r="O10" s="22"/>
      <c r="P10" s="22"/>
      <c r="Q10" s="92"/>
    </row>
    <row r="11" spans="1:17" x14ac:dyDescent="0.3">
      <c r="A11" s="90">
        <v>33664</v>
      </c>
      <c r="B11" s="91">
        <f>[8]Profundizacion!H11</f>
        <v>7.4722265350092441</v>
      </c>
      <c r="C11" s="91">
        <f>[8]Profundizacion!I11</f>
        <v>6.6492946076008028</v>
      </c>
      <c r="D11" s="91">
        <f>[8]Profundizacion!J11</f>
        <v>5.2910640040780148</v>
      </c>
      <c r="E11" s="91">
        <f>[8]Profundizacion!K11</f>
        <v>0</v>
      </c>
      <c r="F11" s="91">
        <f>[8]Profundizacion!L11</f>
        <v>19.412585146688063</v>
      </c>
      <c r="H11" s="22"/>
      <c r="I11" s="22"/>
      <c r="J11" s="22"/>
      <c r="K11" s="22"/>
      <c r="L11" s="22"/>
      <c r="M11" s="22"/>
      <c r="N11" s="22"/>
      <c r="O11" s="22"/>
      <c r="P11" s="22"/>
      <c r="Q11" s="92"/>
    </row>
    <row r="12" spans="1:17" x14ac:dyDescent="0.3">
      <c r="A12" s="90">
        <v>33756</v>
      </c>
      <c r="B12" s="91">
        <f>[8]Profundizacion!H12</f>
        <v>7.4993529553324247</v>
      </c>
      <c r="C12" s="91">
        <f>[8]Profundizacion!I12</f>
        <v>6.744375089517078</v>
      </c>
      <c r="D12" s="91">
        <f>[8]Profundizacion!J12</f>
        <v>5.2911370828664088</v>
      </c>
      <c r="E12" s="91">
        <f>[8]Profundizacion!K12</f>
        <v>0</v>
      </c>
      <c r="F12" s="91">
        <f>[8]Profundizacion!L12</f>
        <v>19.534865127715911</v>
      </c>
      <c r="H12" s="22"/>
      <c r="I12" s="22"/>
      <c r="J12" s="22"/>
      <c r="K12" s="22"/>
      <c r="L12" s="22"/>
      <c r="M12" s="22"/>
      <c r="N12" s="22"/>
      <c r="O12" s="22"/>
      <c r="P12" s="22"/>
      <c r="Q12" s="92"/>
    </row>
    <row r="13" spans="1:17" x14ac:dyDescent="0.3">
      <c r="A13" s="90">
        <v>33848</v>
      </c>
      <c r="B13" s="91">
        <f>[8]Profundizacion!H13</f>
        <v>7.6536010781329571</v>
      </c>
      <c r="C13" s="91">
        <f>[8]Profundizacion!I13</f>
        <v>6.9128566067475594</v>
      </c>
      <c r="D13" s="91">
        <f>[8]Profundizacion!J13</f>
        <v>5.2947656469019488</v>
      </c>
      <c r="E13" s="91">
        <f>[8]Profundizacion!K13</f>
        <v>0</v>
      </c>
      <c r="F13" s="91">
        <f>[8]Profundizacion!L13</f>
        <v>19.861223331782465</v>
      </c>
      <c r="H13" s="22"/>
      <c r="I13" s="22"/>
      <c r="J13" s="22"/>
      <c r="K13" s="22"/>
      <c r="L13" s="22"/>
      <c r="M13" s="22"/>
      <c r="N13" s="22"/>
      <c r="O13" s="22"/>
      <c r="P13" s="22"/>
      <c r="Q13" s="92"/>
    </row>
    <row r="14" spans="1:17" x14ac:dyDescent="0.3">
      <c r="A14" s="90">
        <v>33939</v>
      </c>
      <c r="B14" s="91">
        <f>[8]Profundizacion!H14</f>
        <v>8.1813452086676843</v>
      </c>
      <c r="C14" s="91">
        <f>[8]Profundizacion!I14</f>
        <v>7.5519349290493256</v>
      </c>
      <c r="D14" s="91">
        <f>[8]Profundizacion!J14</f>
        <v>5.4407057351287751</v>
      </c>
      <c r="E14" s="91">
        <f>[8]Profundizacion!K14</f>
        <v>0</v>
      </c>
      <c r="F14" s="91">
        <f>[8]Profundizacion!L14</f>
        <v>21.173985872845783</v>
      </c>
      <c r="H14" s="22"/>
      <c r="I14" s="22"/>
      <c r="J14" s="22"/>
      <c r="K14" s="22"/>
      <c r="L14" s="22"/>
      <c r="M14" s="22"/>
      <c r="N14" s="22"/>
      <c r="O14" s="22"/>
      <c r="P14" s="22"/>
      <c r="Q14" s="92"/>
    </row>
    <row r="15" spans="1:17" x14ac:dyDescent="0.3">
      <c r="A15" s="90">
        <v>34029</v>
      </c>
      <c r="B15" s="91">
        <f>[8]Profundizacion!H15</f>
        <v>8.1830009394706824</v>
      </c>
      <c r="C15" s="91">
        <f>[8]Profundizacion!I15</f>
        <v>7.8207120984486611</v>
      </c>
      <c r="D15" s="91">
        <f>[8]Profundizacion!J15</f>
        <v>5.4996724604128637</v>
      </c>
      <c r="E15" s="91">
        <f>[8]Profundizacion!K15</f>
        <v>0</v>
      </c>
      <c r="F15" s="91">
        <f>[8]Profundizacion!L15</f>
        <v>21.503385498332207</v>
      </c>
      <c r="H15" s="22"/>
      <c r="I15" s="22"/>
      <c r="J15" s="22"/>
      <c r="K15" s="22"/>
      <c r="L15" s="22"/>
      <c r="M15" s="22"/>
      <c r="N15" s="22"/>
      <c r="O15" s="22"/>
      <c r="P15" s="22"/>
      <c r="Q15" s="92"/>
    </row>
    <row r="16" spans="1:17" x14ac:dyDescent="0.3">
      <c r="A16" s="90">
        <v>34121</v>
      </c>
      <c r="B16" s="91">
        <f>[8]Profundizacion!H16</f>
        <v>8.5123782932706806</v>
      </c>
      <c r="C16" s="91">
        <f>[8]Profundizacion!I16</f>
        <v>8.2535583316669889</v>
      </c>
      <c r="D16" s="91">
        <f>[8]Profundizacion!J16</f>
        <v>5.6290047957996912</v>
      </c>
      <c r="E16" s="91">
        <f>[8]Profundizacion!K16</f>
        <v>0</v>
      </c>
      <c r="F16" s="91">
        <f>[8]Profundizacion!L16</f>
        <v>22.394941420737364</v>
      </c>
      <c r="H16" s="22"/>
      <c r="I16" s="22"/>
      <c r="J16" s="22"/>
      <c r="K16" s="22"/>
      <c r="L16" s="22"/>
      <c r="M16" s="22"/>
      <c r="N16" s="22"/>
      <c r="O16" s="22"/>
      <c r="P16" s="22"/>
      <c r="Q16" s="92"/>
    </row>
    <row r="17" spans="1:17" x14ac:dyDescent="0.3">
      <c r="A17" s="90">
        <v>34213</v>
      </c>
      <c r="B17" s="91">
        <f>[8]Profundizacion!H17</f>
        <v>8.9201538957155577</v>
      </c>
      <c r="C17" s="91">
        <f>[8]Profundizacion!I17</f>
        <v>8.5180624659672972</v>
      </c>
      <c r="D17" s="91">
        <f>[8]Profundizacion!J17</f>
        <v>5.8153069853984016</v>
      </c>
      <c r="E17" s="91">
        <f>[8]Profundizacion!K17</f>
        <v>0</v>
      </c>
      <c r="F17" s="91">
        <f>[8]Profundizacion!L17</f>
        <v>23.253523347081256</v>
      </c>
      <c r="H17" s="22"/>
      <c r="I17" s="22"/>
      <c r="J17" s="22"/>
      <c r="K17" s="22"/>
      <c r="L17" s="22"/>
      <c r="M17" s="22"/>
      <c r="N17" s="22"/>
      <c r="O17" s="22"/>
      <c r="P17" s="22"/>
      <c r="Q17" s="92"/>
    </row>
    <row r="18" spans="1:17" x14ac:dyDescent="0.3">
      <c r="A18" s="90">
        <v>34304</v>
      </c>
      <c r="B18" s="91">
        <f>[8]Profundizacion!H18</f>
        <v>9.5749569042469425</v>
      </c>
      <c r="C18" s="91">
        <f>[8]Profundizacion!I18</f>
        <v>9.0026373873924044</v>
      </c>
      <c r="D18" s="91">
        <f>[8]Profundizacion!J18</f>
        <v>6.013974322692162</v>
      </c>
      <c r="E18" s="91">
        <f>[8]Profundizacion!K18</f>
        <v>0</v>
      </c>
      <c r="F18" s="91">
        <f>[8]Profundizacion!L18</f>
        <v>24.591568614331507</v>
      </c>
      <c r="H18" s="22"/>
      <c r="I18" s="22"/>
      <c r="J18" s="22"/>
      <c r="K18" s="22"/>
      <c r="L18" s="22"/>
      <c r="M18" s="22"/>
      <c r="N18" s="22"/>
      <c r="O18" s="22"/>
      <c r="P18" s="22"/>
      <c r="Q18" s="92"/>
    </row>
    <row r="19" spans="1:17" x14ac:dyDescent="0.3">
      <c r="A19" s="90">
        <v>34394</v>
      </c>
      <c r="B19" s="91">
        <f>[8]Profundizacion!H19</f>
        <v>12.189829195232758</v>
      </c>
      <c r="C19" s="91">
        <f>[8]Profundizacion!I19</f>
        <v>6.6191162471777494</v>
      </c>
      <c r="D19" s="91">
        <f>[8]Profundizacion!J19</f>
        <v>6.0033192288563795</v>
      </c>
      <c r="E19" s="91">
        <f>[8]Profundizacion!K19</f>
        <v>0</v>
      </c>
      <c r="F19" s="91">
        <f>[8]Profundizacion!L19</f>
        <v>24.812264671266888</v>
      </c>
      <c r="H19" s="22"/>
      <c r="I19" s="22"/>
      <c r="J19" s="22"/>
      <c r="K19" s="22"/>
      <c r="L19" s="22"/>
      <c r="M19" s="22"/>
      <c r="N19" s="22"/>
      <c r="O19" s="22"/>
      <c r="P19" s="22"/>
      <c r="Q19" s="92"/>
    </row>
    <row r="20" spans="1:17" x14ac:dyDescent="0.3">
      <c r="A20" s="90">
        <v>34486</v>
      </c>
      <c r="B20" s="91">
        <f>[8]Profundizacion!H20</f>
        <v>12.2642233612347</v>
      </c>
      <c r="C20" s="91">
        <f>[8]Profundizacion!I20</f>
        <v>6.6504244766088485</v>
      </c>
      <c r="D20" s="91">
        <f>[8]Profundizacion!J20</f>
        <v>6.1988798389283994</v>
      </c>
      <c r="E20" s="91">
        <f>[8]Profundizacion!K20</f>
        <v>0</v>
      </c>
      <c r="F20" s="91">
        <f>[8]Profundizacion!L20</f>
        <v>25.113527676771945</v>
      </c>
      <c r="H20" s="22"/>
      <c r="I20" s="22"/>
      <c r="J20" s="22"/>
      <c r="K20" s="22"/>
      <c r="L20" s="22"/>
      <c r="M20" s="22"/>
      <c r="N20" s="22"/>
      <c r="O20" s="22"/>
      <c r="P20" s="22"/>
      <c r="Q20" s="92"/>
    </row>
    <row r="21" spans="1:17" x14ac:dyDescent="0.3">
      <c r="A21" s="90">
        <v>34578</v>
      </c>
      <c r="B21" s="91">
        <f>[8]Profundizacion!H21</f>
        <v>12.92372291924376</v>
      </c>
      <c r="C21" s="91">
        <f>[8]Profundizacion!I21</f>
        <v>6.7697855992913167</v>
      </c>
      <c r="D21" s="91">
        <f>[8]Profundizacion!J21</f>
        <v>6.3686068505749676</v>
      </c>
      <c r="E21" s="91">
        <f>[8]Profundizacion!K21</f>
        <v>0</v>
      </c>
      <c r="F21" s="91">
        <f>[8]Profundizacion!L21</f>
        <v>26.062115369110046</v>
      </c>
      <c r="H21" s="22"/>
      <c r="I21" s="22"/>
      <c r="J21" s="22"/>
      <c r="K21" s="22"/>
      <c r="L21" s="22"/>
      <c r="M21" s="22"/>
      <c r="N21" s="22"/>
      <c r="O21" s="22"/>
      <c r="P21" s="22"/>
      <c r="Q21" s="92"/>
    </row>
    <row r="22" spans="1:17" x14ac:dyDescent="0.3">
      <c r="A22" s="90">
        <v>34669</v>
      </c>
      <c r="B22" s="91">
        <f>[8]Profundizacion!H22</f>
        <v>13.735251320721014</v>
      </c>
      <c r="C22" s="91">
        <f>[8]Profundizacion!I22</f>
        <v>6.8173568562773843</v>
      </c>
      <c r="D22" s="91">
        <f>[8]Profundizacion!J22</f>
        <v>6.5989734062360856</v>
      </c>
      <c r="E22" s="91">
        <f>[8]Profundizacion!K22</f>
        <v>0</v>
      </c>
      <c r="F22" s="91">
        <f>[8]Profundizacion!L22</f>
        <v>27.151581583234485</v>
      </c>
      <c r="H22" s="22"/>
      <c r="I22" s="22"/>
      <c r="J22" s="22"/>
      <c r="K22" s="22"/>
      <c r="L22" s="22"/>
      <c r="M22" s="22"/>
      <c r="N22" s="22"/>
      <c r="O22" s="22"/>
      <c r="P22" s="22"/>
      <c r="Q22" s="92"/>
    </row>
    <row r="23" spans="1:17" x14ac:dyDescent="0.3">
      <c r="A23" s="90">
        <v>34759</v>
      </c>
      <c r="B23" s="91">
        <f>[8]Profundizacion!H23</f>
        <v>14.04035982396708</v>
      </c>
      <c r="C23" s="91">
        <f>[8]Profundizacion!I23</f>
        <v>6.8568880322716383</v>
      </c>
      <c r="D23" s="91">
        <f>[8]Profundizacion!J23</f>
        <v>6.8668506624553167</v>
      </c>
      <c r="E23" s="91">
        <f>[8]Profundizacion!K23</f>
        <v>0</v>
      </c>
      <c r="F23" s="91">
        <f>[8]Profundizacion!L23</f>
        <v>27.764098518694034</v>
      </c>
      <c r="H23" s="22"/>
      <c r="I23" s="22"/>
      <c r="J23" s="22"/>
      <c r="K23" s="22"/>
      <c r="L23" s="22"/>
      <c r="M23" s="22"/>
      <c r="N23" s="22"/>
      <c r="O23" s="22"/>
      <c r="P23" s="22"/>
      <c r="Q23" s="92"/>
    </row>
    <row r="24" spans="1:17" x14ac:dyDescent="0.3">
      <c r="A24" s="90">
        <v>34851</v>
      </c>
      <c r="B24" s="91">
        <f>[8]Profundizacion!H24</f>
        <v>14.538237237457183</v>
      </c>
      <c r="C24" s="91">
        <f>[8]Profundizacion!I24</f>
        <v>6.8302885372877027</v>
      </c>
      <c r="D24" s="91">
        <f>[8]Profundizacion!J24</f>
        <v>7.0168668686894673</v>
      </c>
      <c r="E24" s="91">
        <f>[8]Profundizacion!K24</f>
        <v>0</v>
      </c>
      <c r="F24" s="91">
        <f>[8]Profundizacion!L24</f>
        <v>28.385392643434354</v>
      </c>
      <c r="H24" t="s">
        <v>4</v>
      </c>
      <c r="Q24" s="92"/>
    </row>
    <row r="25" spans="1:17" x14ac:dyDescent="0.3">
      <c r="A25" s="90">
        <v>34943</v>
      </c>
      <c r="B25" s="91">
        <f>[8]Profundizacion!H25</f>
        <v>15.391808970783371</v>
      </c>
      <c r="C25" s="91">
        <f>[8]Profundizacion!I25</f>
        <v>6.8468411173646935</v>
      </c>
      <c r="D25" s="91">
        <f>[8]Profundizacion!J25</f>
        <v>7.1750263501598717</v>
      </c>
      <c r="E25" s="91">
        <f>[8]Profundizacion!K25</f>
        <v>0</v>
      </c>
      <c r="F25" s="91">
        <f>[8]Profundizacion!L25</f>
        <v>29.413676438307938</v>
      </c>
    </row>
    <row r="26" spans="1:17" x14ac:dyDescent="0.3">
      <c r="A26" s="90">
        <v>35034</v>
      </c>
      <c r="B26" s="91">
        <f>[8]Profundizacion!H26</f>
        <v>15.999109243162767</v>
      </c>
      <c r="C26" s="91">
        <f>[8]Profundizacion!I26</f>
        <v>6.7784410055578155</v>
      </c>
      <c r="D26" s="91">
        <f>[8]Profundizacion!J26</f>
        <v>7.4208680013473183</v>
      </c>
      <c r="E26" s="91">
        <f>[8]Profundizacion!K26</f>
        <v>0</v>
      </c>
      <c r="F26" s="91">
        <f>[8]Profundizacion!L26</f>
        <v>30.198418250067903</v>
      </c>
    </row>
    <row r="27" spans="1:17" x14ac:dyDescent="0.3">
      <c r="A27" s="90">
        <v>35125</v>
      </c>
      <c r="B27" s="91">
        <f>[8]Profundizacion!H27</f>
        <v>16.136027177920521</v>
      </c>
      <c r="C27" s="91">
        <f>[8]Profundizacion!I27</f>
        <v>6.8486387731984095</v>
      </c>
      <c r="D27" s="91">
        <f>[8]Profundizacion!J27</f>
        <v>7.6495083721429689</v>
      </c>
      <c r="E27" s="91">
        <f>[8]Profundizacion!K27</f>
        <v>0</v>
      </c>
      <c r="F27" s="91">
        <f>[8]Profundizacion!L27</f>
        <v>30.634174323261899</v>
      </c>
    </row>
    <row r="28" spans="1:17" x14ac:dyDescent="0.3">
      <c r="A28" s="90">
        <v>35217</v>
      </c>
      <c r="B28" s="91">
        <f>[8]Profundizacion!H28</f>
        <v>16.268610981132973</v>
      </c>
      <c r="C28" s="91">
        <f>[8]Profundizacion!I28</f>
        <v>6.6835104150570732</v>
      </c>
      <c r="D28" s="91">
        <f>[8]Profundizacion!J28</f>
        <v>7.9377808274750095</v>
      </c>
      <c r="E28" s="91">
        <f>[8]Profundizacion!K28</f>
        <v>0</v>
      </c>
      <c r="F28" s="91">
        <f>[8]Profundizacion!L28</f>
        <v>30.889902223665054</v>
      </c>
    </row>
    <row r="29" spans="1:17" x14ac:dyDescent="0.3">
      <c r="A29" s="90">
        <v>35309</v>
      </c>
      <c r="B29" s="91">
        <f>[8]Profundizacion!H29</f>
        <v>16.202896029611139</v>
      </c>
      <c r="C29" s="91">
        <f>[8]Profundizacion!I29</f>
        <v>6.6532021448646432</v>
      </c>
      <c r="D29" s="91">
        <f>[8]Profundizacion!J29</f>
        <v>8.2774323581672018</v>
      </c>
      <c r="E29" s="91">
        <f>[8]Profundizacion!K29</f>
        <v>0</v>
      </c>
      <c r="F29" s="91">
        <f>[8]Profundizacion!L29</f>
        <v>31.133530532642983</v>
      </c>
    </row>
    <row r="30" spans="1:17" x14ac:dyDescent="0.3">
      <c r="A30" s="90">
        <v>35400</v>
      </c>
      <c r="B30" s="91">
        <f>[8]Profundizacion!H30</f>
        <v>17.41095598730087</v>
      </c>
      <c r="C30" s="91">
        <f>[8]Profundizacion!I30</f>
        <v>5.7723216757189295</v>
      </c>
      <c r="D30" s="91">
        <f>[8]Profundizacion!J30</f>
        <v>8.5330903585680318</v>
      </c>
      <c r="E30" s="91">
        <f>[8]Profundizacion!K30</f>
        <v>0</v>
      </c>
      <c r="F30" s="91">
        <f>[8]Profundizacion!L30</f>
        <v>31.716368021587833</v>
      </c>
    </row>
    <row r="31" spans="1:17" x14ac:dyDescent="0.3">
      <c r="A31" s="90">
        <v>35490</v>
      </c>
      <c r="B31" s="91">
        <f>[8]Profundizacion!H31</f>
        <v>17.307728070205116</v>
      </c>
      <c r="C31" s="91">
        <f>[8]Profundizacion!I31</f>
        <v>5.998549432021135</v>
      </c>
      <c r="D31" s="91">
        <f>[8]Profundizacion!J31</f>
        <v>8.7869749878468681</v>
      </c>
      <c r="E31" s="91">
        <f>[8]Profundizacion!K31</f>
        <v>0</v>
      </c>
      <c r="F31" s="91">
        <f>[8]Profundizacion!L31</f>
        <v>32.093252490073112</v>
      </c>
    </row>
    <row r="32" spans="1:17" x14ac:dyDescent="0.3">
      <c r="A32" s="90">
        <v>35582</v>
      </c>
      <c r="B32" s="91">
        <f>[8]Profundizacion!H32</f>
        <v>17.627702690690981</v>
      </c>
      <c r="C32" s="91">
        <f>[8]Profundizacion!I32</f>
        <v>5.9570255956205829</v>
      </c>
      <c r="D32" s="91">
        <f>[8]Profundizacion!J32</f>
        <v>8.9950580385081444</v>
      </c>
      <c r="E32" s="91">
        <f>[8]Profundizacion!K32</f>
        <v>0</v>
      </c>
      <c r="F32" s="91">
        <f>[8]Profundizacion!L32</f>
        <v>32.579786324819707</v>
      </c>
    </row>
    <row r="33" spans="1:6" x14ac:dyDescent="0.3">
      <c r="A33" s="90">
        <v>35674</v>
      </c>
      <c r="B33" s="91">
        <f>[8]Profundizacion!H33</f>
        <v>17.824079338942802</v>
      </c>
      <c r="C33" s="91">
        <f>[8]Profundizacion!I33</f>
        <v>6.0508487431904197</v>
      </c>
      <c r="D33" s="91">
        <f>[8]Profundizacion!J33</f>
        <v>9.1716956106846528</v>
      </c>
      <c r="E33" s="91">
        <f>[8]Profundizacion!K33</f>
        <v>0</v>
      </c>
      <c r="F33" s="91">
        <f>[8]Profundizacion!L33</f>
        <v>33.046623692817874</v>
      </c>
    </row>
    <row r="34" spans="1:6" x14ac:dyDescent="0.3">
      <c r="A34" s="90">
        <v>35765</v>
      </c>
      <c r="B34" s="91">
        <f>[8]Profundizacion!H34</f>
        <v>18.2295345214118</v>
      </c>
      <c r="C34" s="91">
        <f>[8]Profundizacion!I34</f>
        <v>6.0771896806746151</v>
      </c>
      <c r="D34" s="91">
        <f>[8]Profundizacion!J34</f>
        <v>9.3780817273437602</v>
      </c>
      <c r="E34" s="91">
        <f>[8]Profundizacion!K34</f>
        <v>0</v>
      </c>
      <c r="F34" s="91">
        <f>[8]Profundizacion!L34</f>
        <v>33.684805929430169</v>
      </c>
    </row>
    <row r="35" spans="1:6" x14ac:dyDescent="0.3">
      <c r="A35" s="90">
        <v>35855</v>
      </c>
      <c r="B35" s="91">
        <f>[8]Profundizacion!H35</f>
        <v>17.839819168501155</v>
      </c>
      <c r="C35" s="91">
        <f>[8]Profundizacion!I35</f>
        <v>6.2320283715385241</v>
      </c>
      <c r="D35" s="91">
        <f>[8]Profundizacion!J35</f>
        <v>9.4945838557790996</v>
      </c>
      <c r="E35" s="91">
        <f>[8]Profundizacion!K35</f>
        <v>0</v>
      </c>
      <c r="F35" s="91">
        <f>[8]Profundizacion!L35</f>
        <v>33.566431395818782</v>
      </c>
    </row>
    <row r="36" spans="1:6" x14ac:dyDescent="0.3">
      <c r="A36" s="90">
        <v>35947</v>
      </c>
      <c r="B36" s="91">
        <f>[8]Profundizacion!H36</f>
        <v>17.582072136914164</v>
      </c>
      <c r="C36" s="91">
        <f>[8]Profundizacion!I36</f>
        <v>6.2177782010497795</v>
      </c>
      <c r="D36" s="91">
        <f>[8]Profundizacion!J36</f>
        <v>9.6045147728038902</v>
      </c>
      <c r="E36" s="91">
        <f>[8]Profundizacion!K36</f>
        <v>0</v>
      </c>
      <c r="F36" s="91">
        <f>[8]Profundizacion!L36</f>
        <v>33.404365110767827</v>
      </c>
    </row>
    <row r="37" spans="1:6" x14ac:dyDescent="0.3">
      <c r="A37" s="90">
        <v>36039</v>
      </c>
      <c r="B37" s="91">
        <f>[8]Profundizacion!H37</f>
        <v>17.579243968369347</v>
      </c>
      <c r="C37" s="91">
        <f>[8]Profundizacion!I37</f>
        <v>6.0972922364845124</v>
      </c>
      <c r="D37" s="91">
        <f>[8]Profundizacion!J37</f>
        <v>9.8405383155920045</v>
      </c>
      <c r="E37" s="91">
        <f>[8]Profundizacion!K37</f>
        <v>0</v>
      </c>
      <c r="F37" s="91">
        <f>[8]Profundizacion!L37</f>
        <v>33.517074520445867</v>
      </c>
    </row>
    <row r="38" spans="1:6" x14ac:dyDescent="0.3">
      <c r="A38" s="90">
        <v>36130</v>
      </c>
      <c r="B38" s="91">
        <f>[8]Profundizacion!H38</f>
        <v>16.931585519768642</v>
      </c>
      <c r="C38" s="91">
        <f>[8]Profundizacion!I38</f>
        <v>5.8268015896042336</v>
      </c>
      <c r="D38" s="91">
        <f>[8]Profundizacion!J38</f>
        <v>9.5260775073161046</v>
      </c>
      <c r="E38" s="91">
        <f>[8]Profundizacion!K38</f>
        <v>0</v>
      </c>
      <c r="F38" s="91">
        <f>[8]Profundizacion!L38</f>
        <v>32.284464616688979</v>
      </c>
    </row>
    <row r="39" spans="1:6" x14ac:dyDescent="0.3">
      <c r="A39" s="90">
        <v>36220</v>
      </c>
      <c r="B39" s="91">
        <f>[8]Profundizacion!H39</f>
        <v>16.307995787183856</v>
      </c>
      <c r="C39" s="91">
        <f>[8]Profundizacion!I39</f>
        <v>5.6923942376277754</v>
      </c>
      <c r="D39" s="91">
        <f>[8]Profundizacion!J39</f>
        <v>9.5407413338100646</v>
      </c>
      <c r="E39" s="91">
        <f>[8]Profundizacion!K39</f>
        <v>0</v>
      </c>
      <c r="F39" s="91">
        <f>[8]Profundizacion!L39</f>
        <v>31.541131358621694</v>
      </c>
    </row>
    <row r="40" spans="1:6" x14ac:dyDescent="0.3">
      <c r="A40" s="90">
        <v>36312</v>
      </c>
      <c r="B40" s="91">
        <f>[8]Profundizacion!H40</f>
        <v>16.14704898460927</v>
      </c>
      <c r="C40" s="91">
        <f>[8]Profundizacion!I40</f>
        <v>5.1282803942158264</v>
      </c>
      <c r="D40" s="91">
        <f>[8]Profundizacion!J40</f>
        <v>9.5490072392935783</v>
      </c>
      <c r="E40" s="91">
        <f>[8]Profundizacion!K40</f>
        <v>0</v>
      </c>
      <c r="F40" s="91">
        <f>[8]Profundizacion!L40</f>
        <v>30.824336618118675</v>
      </c>
    </row>
    <row r="41" spans="1:6" x14ac:dyDescent="0.3">
      <c r="A41" s="90">
        <v>36404</v>
      </c>
      <c r="B41" s="91">
        <f>[8]Profundizacion!H41</f>
        <v>16.27362078777611</v>
      </c>
      <c r="C41" s="91">
        <f>[8]Profundizacion!I41</f>
        <v>4.4961756311261105</v>
      </c>
      <c r="D41" s="91">
        <f>[8]Profundizacion!J41</f>
        <v>9.375949713008275</v>
      </c>
      <c r="E41" s="91">
        <f>[8]Profundizacion!K41</f>
        <v>0</v>
      </c>
      <c r="F41" s="91">
        <f>[8]Profundizacion!L41</f>
        <v>30.145746131910496</v>
      </c>
    </row>
    <row r="42" spans="1:6" x14ac:dyDescent="0.3">
      <c r="A42" s="90">
        <v>36495</v>
      </c>
      <c r="B42" s="91">
        <f>[8]Profundizacion!H42</f>
        <v>15.633905671045381</v>
      </c>
      <c r="C42" s="91">
        <f>[8]Profundizacion!I42</f>
        <v>3.9476284160722046</v>
      </c>
      <c r="D42" s="91">
        <f>[8]Profundizacion!J42</f>
        <v>9.1110389184100082</v>
      </c>
      <c r="E42" s="91">
        <f>[8]Profundizacion!K42</f>
        <v>0</v>
      </c>
      <c r="F42" s="91">
        <f>[8]Profundizacion!L42</f>
        <v>28.692573005527596</v>
      </c>
    </row>
    <row r="43" spans="1:6" x14ac:dyDescent="0.3">
      <c r="A43" s="90">
        <v>36586</v>
      </c>
      <c r="B43" s="91">
        <f>[8]Profundizacion!H43</f>
        <v>14.302390433074974</v>
      </c>
      <c r="C43" s="91">
        <f>[8]Profundizacion!I43</f>
        <v>3.6094882866881348</v>
      </c>
      <c r="D43" s="91">
        <f>[8]Profundizacion!J43</f>
        <v>7.8225084898528818</v>
      </c>
      <c r="E43" s="91">
        <f>[8]Profundizacion!K43</f>
        <v>0</v>
      </c>
      <c r="F43" s="91">
        <f>[8]Profundizacion!L43</f>
        <v>25.734387209615988</v>
      </c>
    </row>
    <row r="44" spans="1:6" x14ac:dyDescent="0.3">
      <c r="A44" s="90">
        <v>36678</v>
      </c>
      <c r="B44" s="91">
        <f>[8]Profundizacion!H44</f>
        <v>13.818679005639048</v>
      </c>
      <c r="C44" s="91">
        <f>[8]Profundizacion!I44</f>
        <v>3.5309220974703197</v>
      </c>
      <c r="D44" s="91">
        <f>[8]Profundizacion!J44</f>
        <v>7.52418012886623</v>
      </c>
      <c r="E44" s="91">
        <f>[8]Profundizacion!K44</f>
        <v>0</v>
      </c>
      <c r="F44" s="91">
        <f>[8]Profundizacion!L44</f>
        <v>24.873781231975599</v>
      </c>
    </row>
    <row r="45" spans="1:6" x14ac:dyDescent="0.3">
      <c r="A45" s="90">
        <v>36770</v>
      </c>
      <c r="B45" s="91">
        <f>[8]Profundizacion!H45</f>
        <v>13.60677553845562</v>
      </c>
      <c r="C45" s="91">
        <f>[8]Profundizacion!I45</f>
        <v>3.4758531107357631</v>
      </c>
      <c r="D45" s="91">
        <f>[8]Profundizacion!J45</f>
        <v>6.8142515889005013</v>
      </c>
      <c r="E45" s="91">
        <f>[8]Profundizacion!K45</f>
        <v>0</v>
      </c>
      <c r="F45" s="91">
        <f>[8]Profundizacion!L45</f>
        <v>23.896880238091882</v>
      </c>
    </row>
    <row r="46" spans="1:6" x14ac:dyDescent="0.3">
      <c r="A46" s="90">
        <v>36861</v>
      </c>
      <c r="B46" s="91">
        <f>[8]Profundizacion!H46</f>
        <v>13.289197952454099</v>
      </c>
      <c r="C46" s="91">
        <f>[8]Profundizacion!I46</f>
        <v>3.2843758628226207</v>
      </c>
      <c r="D46" s="91">
        <f>[8]Profundizacion!J46</f>
        <v>6.363012635796891</v>
      </c>
      <c r="E46" s="91">
        <f>[8]Profundizacion!K46</f>
        <v>0</v>
      </c>
      <c r="F46" s="91">
        <f>[8]Profundizacion!L46</f>
        <v>22.936586451073612</v>
      </c>
    </row>
    <row r="47" spans="1:6" x14ac:dyDescent="0.3">
      <c r="A47" s="90">
        <v>36951</v>
      </c>
      <c r="B47" s="91">
        <f>[8]Profundizacion!H47</f>
        <v>12.925621172421389</v>
      </c>
      <c r="C47" s="91">
        <f>[8]Profundizacion!I47</f>
        <v>3.2217813453362285</v>
      </c>
      <c r="D47" s="91">
        <f>[8]Profundizacion!J47</f>
        <v>6.2039919660741303</v>
      </c>
      <c r="E47" s="91">
        <f>[8]Profundizacion!K47</f>
        <v>0</v>
      </c>
      <c r="F47" s="91">
        <f>[8]Profundizacion!L47</f>
        <v>22.351394483831751</v>
      </c>
    </row>
    <row r="48" spans="1:6" x14ac:dyDescent="0.3">
      <c r="A48" s="90">
        <v>37043</v>
      </c>
      <c r="B48" s="91">
        <f>[8]Profundizacion!H48</f>
        <v>12.740822066406238</v>
      </c>
      <c r="C48" s="91">
        <f>[8]Profundizacion!I48</f>
        <v>3.1816775946726663</v>
      </c>
      <c r="D48" s="91">
        <f>[8]Profundizacion!J48</f>
        <v>6.0799260632319294</v>
      </c>
      <c r="E48" s="91">
        <f>[8]Profundizacion!K48</f>
        <v>0</v>
      </c>
      <c r="F48" s="91">
        <f>[8]Profundizacion!L48</f>
        <v>22.002425724310832</v>
      </c>
    </row>
    <row r="49" spans="1:6" x14ac:dyDescent="0.3">
      <c r="A49" s="90">
        <v>37135</v>
      </c>
      <c r="B49" s="91">
        <f>[8]Profundizacion!H49</f>
        <v>12.504843917401887</v>
      </c>
      <c r="C49" s="91">
        <f>[8]Profundizacion!I49</f>
        <v>3.22398268663461</v>
      </c>
      <c r="D49" s="91">
        <f>[8]Profundizacion!J49</f>
        <v>5.8901662738510749</v>
      </c>
      <c r="E49" s="91">
        <f>[8]Profundizacion!K49</f>
        <v>0</v>
      </c>
      <c r="F49" s="91">
        <f>[8]Profundizacion!L49</f>
        <v>21.618992877887571</v>
      </c>
    </row>
    <row r="50" spans="1:6" x14ac:dyDescent="0.3">
      <c r="A50" s="90">
        <v>37226</v>
      </c>
      <c r="B50" s="91">
        <f>[8]Profundizacion!H50</f>
        <v>12.291989491213199</v>
      </c>
      <c r="C50" s="91">
        <f>[8]Profundizacion!I50</f>
        <v>3.3762480910351207</v>
      </c>
      <c r="D50" s="91">
        <f>[8]Profundizacion!J50</f>
        <v>5.6773366824041345</v>
      </c>
      <c r="E50" s="91">
        <f>[8]Profundizacion!K50</f>
        <v>0</v>
      </c>
      <c r="F50" s="91">
        <f>[8]Profundizacion!L50</f>
        <v>21.345574264652452</v>
      </c>
    </row>
    <row r="51" spans="1:6" x14ac:dyDescent="0.3">
      <c r="A51" s="90">
        <v>37316</v>
      </c>
      <c r="B51" s="91">
        <f>[8]Profundizacion!H51</f>
        <v>12.42414929327273</v>
      </c>
      <c r="C51" s="91">
        <f>[8]Profundizacion!I51</f>
        <v>2.9563027768178465</v>
      </c>
      <c r="D51" s="91">
        <f>[8]Profundizacion!J51</f>
        <v>5.4757860641935174</v>
      </c>
      <c r="E51" s="91">
        <f>[8]Profundizacion!K51</f>
        <v>5.9191850659178979E-2</v>
      </c>
      <c r="F51" s="91">
        <f>[8]Profundizacion!L51</f>
        <v>20.915429984943273</v>
      </c>
    </row>
    <row r="52" spans="1:6" x14ac:dyDescent="0.3">
      <c r="A52" s="90">
        <v>37408</v>
      </c>
      <c r="B52" s="91">
        <f>[8]Profundizacion!H52</f>
        <v>12.311463682251976</v>
      </c>
      <c r="C52" s="91">
        <f>[8]Profundizacion!I52</f>
        <v>3.0490569071578184</v>
      </c>
      <c r="D52" s="91">
        <f>[8]Profundizacion!J52</f>
        <v>5.4093322209882642</v>
      </c>
      <c r="E52" s="91">
        <f>[8]Profundizacion!K52</f>
        <v>5.8393311380275641E-2</v>
      </c>
      <c r="F52" s="91">
        <f>[8]Profundizacion!L52</f>
        <v>20.828246121778335</v>
      </c>
    </row>
    <row r="53" spans="1:6" x14ac:dyDescent="0.3">
      <c r="A53" s="90">
        <v>37500</v>
      </c>
      <c r="B53" s="91">
        <f>[8]Profundizacion!H53</f>
        <v>12.536005319456272</v>
      </c>
      <c r="C53" s="91">
        <f>[8]Profundizacion!I53</f>
        <v>3.1959820299987416</v>
      </c>
      <c r="D53" s="91">
        <f>[8]Profundizacion!J53</f>
        <v>5.1803964932454036</v>
      </c>
      <c r="E53" s="91">
        <f>[8]Profundizacion!K53</f>
        <v>0.13887406614567993</v>
      </c>
      <c r="F53" s="91">
        <f>[8]Profundizacion!L53</f>
        <v>21.051257908846104</v>
      </c>
    </row>
    <row r="54" spans="1:6" x14ac:dyDescent="0.3">
      <c r="A54" s="90">
        <v>37591</v>
      </c>
      <c r="B54" s="91">
        <f>[8]Profundizacion!H54</f>
        <v>12.683383590325004</v>
      </c>
      <c r="C54" s="91">
        <f>[8]Profundizacion!I54</f>
        <v>3.293187592926309</v>
      </c>
      <c r="D54" s="91">
        <f>[8]Profundizacion!J54</f>
        <v>5.0286536958336532</v>
      </c>
      <c r="E54" s="91">
        <f>[8]Profundizacion!K54</f>
        <v>0.16056384193639769</v>
      </c>
      <c r="F54" s="91">
        <f>[8]Profundizacion!L54</f>
        <v>21.165788721021364</v>
      </c>
    </row>
    <row r="55" spans="1:6" x14ac:dyDescent="0.3">
      <c r="A55" s="90">
        <v>37681</v>
      </c>
      <c r="B55" s="91">
        <f>[8]Profundizacion!H55</f>
        <v>12.56011701857272</v>
      </c>
      <c r="C55" s="91">
        <f>[8]Profundizacion!I55</f>
        <v>3.2856918842358835</v>
      </c>
      <c r="D55" s="91">
        <f>[8]Profundizacion!J55</f>
        <v>4.8544792513761115</v>
      </c>
      <c r="E55" s="91">
        <f>[8]Profundizacion!K55</f>
        <v>0.16994434991788451</v>
      </c>
      <c r="F55" s="91">
        <f>[8]Profundizacion!L55</f>
        <v>20.870232504102599</v>
      </c>
    </row>
    <row r="56" spans="1:6" x14ac:dyDescent="0.3">
      <c r="A56" s="90">
        <v>37773</v>
      </c>
      <c r="B56" s="91">
        <f>[8]Profundizacion!H56</f>
        <v>12.348115219329369</v>
      </c>
      <c r="C56" s="91">
        <f>[8]Profundizacion!I56</f>
        <v>3.3927309015911145</v>
      </c>
      <c r="D56" s="91">
        <f>[8]Profundizacion!J56</f>
        <v>4.699745000581232</v>
      </c>
      <c r="E56" s="91">
        <f>[8]Profundizacion!K56</f>
        <v>0.16708399325374448</v>
      </c>
      <c r="F56" s="91">
        <f>[8]Profundizacion!L56</f>
        <v>20.607675114755459</v>
      </c>
    </row>
    <row r="57" spans="1:6" x14ac:dyDescent="0.3">
      <c r="A57" s="90">
        <v>37865</v>
      </c>
      <c r="B57" s="91">
        <f>[8]Profundizacion!H57</f>
        <v>12.321916019636362</v>
      </c>
      <c r="C57" s="91">
        <f>[8]Profundizacion!I57</f>
        <v>3.5254713937967299</v>
      </c>
      <c r="D57" s="91">
        <f>[8]Profundizacion!J57</f>
        <v>4.5191130331965752</v>
      </c>
      <c r="E57" s="91">
        <f>[8]Profundizacion!K57</f>
        <v>0.1950134160807819</v>
      </c>
      <c r="F57" s="91">
        <f>[8]Profundizacion!L57</f>
        <v>20.561513862710449</v>
      </c>
    </row>
    <row r="58" spans="1:6" x14ac:dyDescent="0.3">
      <c r="A58" s="90">
        <v>37956</v>
      </c>
      <c r="B58" s="91">
        <f>[8]Profundizacion!H58</f>
        <v>12.294032226900276</v>
      </c>
      <c r="C58" s="91">
        <f>[8]Profundizacion!I58</f>
        <v>3.6718852009100784</v>
      </c>
      <c r="D58" s="91">
        <f>[8]Profundizacion!J58</f>
        <v>4.2752991494567842</v>
      </c>
      <c r="E58" s="91">
        <f>[8]Profundizacion!K58</f>
        <v>0.21126750473605488</v>
      </c>
      <c r="F58" s="91">
        <f>[8]Profundizacion!L58</f>
        <v>20.452484082003195</v>
      </c>
    </row>
    <row r="59" spans="1:6" x14ac:dyDescent="0.3">
      <c r="A59" s="90">
        <v>38047</v>
      </c>
      <c r="B59" s="91">
        <f>[8]Profundizacion!H59</f>
        <v>12.8265129486901</v>
      </c>
      <c r="C59" s="91">
        <f>[8]Profundizacion!I59</f>
        <v>3.7839460064376391</v>
      </c>
      <c r="D59" s="91">
        <f>[8]Profundizacion!J59</f>
        <v>4.1305186113942076</v>
      </c>
      <c r="E59" s="91">
        <f>[8]Profundizacion!K59</f>
        <v>0.21801143485977809</v>
      </c>
      <c r="F59" s="91">
        <f>[8]Profundizacion!L59</f>
        <v>20.958989001381724</v>
      </c>
    </row>
    <row r="60" spans="1:6" x14ac:dyDescent="0.3">
      <c r="A60" s="90">
        <v>38139</v>
      </c>
      <c r="B60" s="91">
        <f>[8]Profundizacion!H60</f>
        <v>13.232512113709111</v>
      </c>
      <c r="C60" s="91">
        <f>[8]Profundizacion!I60</f>
        <v>3.9147146746163388</v>
      </c>
      <c r="D60" s="91">
        <f>[8]Profundizacion!J60</f>
        <v>3.7983062511743473</v>
      </c>
      <c r="E60" s="91">
        <f>[8]Profundizacion!K60</f>
        <v>0.21636969548626131</v>
      </c>
      <c r="F60" s="91">
        <f>[8]Profundizacion!L60</f>
        <v>21.161902734986057</v>
      </c>
    </row>
    <row r="61" spans="1:6" x14ac:dyDescent="0.3">
      <c r="A61" s="90">
        <v>38231</v>
      </c>
      <c r="B61" s="91">
        <f>[8]Profundizacion!H61</f>
        <v>13.500173323857728</v>
      </c>
      <c r="C61" s="91">
        <f>[8]Profundizacion!I61</f>
        <v>4.0862327557441347</v>
      </c>
      <c r="D61" s="91">
        <f>[8]Profundizacion!J61</f>
        <v>3.497293340289731</v>
      </c>
      <c r="E61" s="91">
        <f>[8]Profundizacion!K61</f>
        <v>0.23762765392080484</v>
      </c>
      <c r="F61" s="91">
        <f>[8]Profundizacion!L61</f>
        <v>21.321327073812395</v>
      </c>
    </row>
    <row r="62" spans="1:6" x14ac:dyDescent="0.3">
      <c r="A62" s="90">
        <v>38322</v>
      </c>
      <c r="B62" s="91">
        <f>[8]Profundizacion!H62</f>
        <v>13.759119114685262</v>
      </c>
      <c r="C62" s="91">
        <f>[8]Profundizacion!I62</f>
        <v>4.2929304066662368</v>
      </c>
      <c r="D62" s="91">
        <f>[8]Profundizacion!J62</f>
        <v>3.1995687779149669</v>
      </c>
      <c r="E62" s="91">
        <f>[8]Profundizacion!K62</f>
        <v>0.27690122836212816</v>
      </c>
      <c r="F62" s="91">
        <f>[8]Profundizacion!L62</f>
        <v>21.528519527628593</v>
      </c>
    </row>
    <row r="63" spans="1:6" s="93" customFormat="1" x14ac:dyDescent="0.3">
      <c r="A63" s="90">
        <v>38412</v>
      </c>
      <c r="B63" s="91">
        <f>[8]Profundizacion!H63</f>
        <v>13.797863374676927</v>
      </c>
      <c r="C63" s="91">
        <f>[8]Profundizacion!I63</f>
        <v>4.4075701396693212</v>
      </c>
      <c r="D63" s="91">
        <f>[8]Profundizacion!J63</f>
        <v>3.0935402345102188</v>
      </c>
      <c r="E63" s="91">
        <f>[8]Profundizacion!K63</f>
        <v>0.30396995548863437</v>
      </c>
      <c r="F63" s="91">
        <f>[8]Profundizacion!L63</f>
        <v>21.602943704345105</v>
      </c>
    </row>
    <row r="64" spans="1:6" x14ac:dyDescent="0.3">
      <c r="A64" s="90">
        <v>38504</v>
      </c>
      <c r="B64" s="91">
        <f>[8]Profundizacion!H64</f>
        <v>13.98189804844486</v>
      </c>
      <c r="C64" s="91">
        <f>[8]Profundizacion!I64</f>
        <v>4.6387880563261579</v>
      </c>
      <c r="D64" s="91">
        <f>[8]Profundizacion!J64</f>
        <v>3.0143190785707095</v>
      </c>
      <c r="E64" s="91">
        <f>[8]Profundizacion!K64</f>
        <v>0.33035186264385474</v>
      </c>
      <c r="F64" s="91">
        <f>[8]Profundizacion!L64</f>
        <v>21.965357045985581</v>
      </c>
    </row>
    <row r="65" spans="1:6" x14ac:dyDescent="0.3">
      <c r="A65" s="90">
        <v>38596</v>
      </c>
      <c r="B65" s="91">
        <f>[8]Profundizacion!H65</f>
        <v>13.755100153713814</v>
      </c>
      <c r="C65" s="91">
        <f>[8]Profundizacion!I65</f>
        <v>4.9621912310599541</v>
      </c>
      <c r="D65" s="91">
        <f>[8]Profundizacion!J65</f>
        <v>2.9171214009701583</v>
      </c>
      <c r="E65" s="91">
        <f>[8]Profundizacion!K65</f>
        <v>0.35443012621130371</v>
      </c>
      <c r="F65" s="91">
        <f>[8]Profundizacion!L65</f>
        <v>21.988842911955235</v>
      </c>
    </row>
    <row r="66" spans="1:6" x14ac:dyDescent="0.3">
      <c r="A66" s="90">
        <v>38687</v>
      </c>
      <c r="B66" s="91">
        <f>[8]Profundizacion!H66</f>
        <v>14.13299726374728</v>
      </c>
      <c r="C66" s="91">
        <f>[8]Profundizacion!I66</f>
        <v>5.3762012475763035</v>
      </c>
      <c r="D66" s="91">
        <f>[8]Profundizacion!J66</f>
        <v>2.8251537347281466</v>
      </c>
      <c r="E66" s="91">
        <f>[8]Profundizacion!K66</f>
        <v>0.37307266567135622</v>
      </c>
      <c r="F66" s="91">
        <f>[8]Profundizacion!L66</f>
        <v>22.707424911723088</v>
      </c>
    </row>
    <row r="67" spans="1:6" x14ac:dyDescent="0.3">
      <c r="A67" s="90">
        <v>38777</v>
      </c>
      <c r="B67" s="91">
        <f>[8]Profundizacion!H67</f>
        <v>14.194590840568672</v>
      </c>
      <c r="C67" s="91">
        <f>[8]Profundizacion!I67</f>
        <v>5.7213444426239786</v>
      </c>
      <c r="D67" s="91">
        <f>[8]Profundizacion!J67</f>
        <v>2.7646352378532071</v>
      </c>
      <c r="E67" s="91">
        <f>[8]Profundizacion!K67</f>
        <v>0.39148782060035708</v>
      </c>
      <c r="F67" s="91">
        <f>[8]Profundizacion!L67</f>
        <v>23.072058341646219</v>
      </c>
    </row>
    <row r="68" spans="1:6" x14ac:dyDescent="0.3">
      <c r="A68" s="90">
        <v>38869</v>
      </c>
      <c r="B68" s="91">
        <f>[8]Profundizacion!H68</f>
        <v>15.351614619293919</v>
      </c>
      <c r="C68" s="91">
        <f>[8]Profundizacion!I68</f>
        <v>6.1786014706162558</v>
      </c>
      <c r="D68" s="91">
        <f>[8]Profundizacion!J68</f>
        <v>2.7442200150786396</v>
      </c>
      <c r="E68" s="91">
        <f>[8]Profundizacion!K68</f>
        <v>0.40746952732319941</v>
      </c>
      <c r="F68" s="91">
        <f>[8]Profundizacion!L68</f>
        <v>24.681905632312031</v>
      </c>
    </row>
    <row r="69" spans="1:6" x14ac:dyDescent="0.3">
      <c r="A69" s="90">
        <v>38961</v>
      </c>
      <c r="B69" s="91">
        <f>[8]Profundizacion!H69</f>
        <v>15.662719223135735</v>
      </c>
      <c r="C69" s="91">
        <f>[8]Profundizacion!I69</f>
        <v>6.6477865125495441</v>
      </c>
      <c r="D69" s="91">
        <f>[8]Profundizacion!J69</f>
        <v>2.796184440739153</v>
      </c>
      <c r="E69" s="91">
        <f>[8]Profundizacion!K69</f>
        <v>0.4328491854172144</v>
      </c>
      <c r="F69" s="91">
        <f>[8]Profundizacion!L69</f>
        <v>25.539539361841655</v>
      </c>
    </row>
    <row r="70" spans="1:6" x14ac:dyDescent="0.3">
      <c r="A70" s="90">
        <v>39052</v>
      </c>
      <c r="B70" s="91">
        <f>[8]Profundizacion!H70</f>
        <v>16.214543094435559</v>
      </c>
      <c r="C70" s="91">
        <f>[8]Profundizacion!I70</f>
        <v>7.0873070516290531</v>
      </c>
      <c r="D70" s="91">
        <f>[8]Profundizacion!J70</f>
        <v>2.8625083482700546</v>
      </c>
      <c r="E70" s="91">
        <f>[8]Profundizacion!K70</f>
        <v>0.44261850948186748</v>
      </c>
      <c r="F70" s="91">
        <f>[8]Profundizacion!L70</f>
        <v>26.606977003816539</v>
      </c>
    </row>
    <row r="71" spans="1:6" x14ac:dyDescent="0.3">
      <c r="A71" s="90">
        <v>39142</v>
      </c>
      <c r="B71" s="91">
        <f>[8]Profundizacion!H71</f>
        <v>16.41611848738712</v>
      </c>
      <c r="C71" s="91">
        <f>[8]Profundizacion!I71</f>
        <v>7.4666262171662181</v>
      </c>
      <c r="D71" s="91">
        <f>[8]Profundizacion!J71</f>
        <v>2.9283223990541254</v>
      </c>
      <c r="E71" s="91">
        <f>[8]Profundizacion!K71</f>
        <v>0.45405114943316749</v>
      </c>
      <c r="F71" s="91">
        <f>[8]Profundizacion!L71</f>
        <v>27.265118253040633</v>
      </c>
    </row>
    <row r="72" spans="1:6" x14ac:dyDescent="0.3">
      <c r="A72" s="90">
        <v>39234</v>
      </c>
      <c r="B72" s="91">
        <f>[8]Profundizacion!H72</f>
        <v>16.908520323641227</v>
      </c>
      <c r="C72" s="91">
        <f>[8]Profundizacion!I72</f>
        <v>7.8753474617029582</v>
      </c>
      <c r="D72" s="91">
        <f>[8]Profundizacion!J72</f>
        <v>3.0218452300591787</v>
      </c>
      <c r="E72" s="91">
        <f>[8]Profundizacion!K72</f>
        <v>0.45443254104649539</v>
      </c>
      <c r="F72" s="91">
        <f>[8]Profundizacion!L72</f>
        <v>28.26014555644986</v>
      </c>
    </row>
    <row r="73" spans="1:6" x14ac:dyDescent="0.3">
      <c r="A73" s="90">
        <v>39326</v>
      </c>
      <c r="B73" s="91">
        <f>[8]Profundizacion!H73</f>
        <v>17.62123759083142</v>
      </c>
      <c r="C73" s="91">
        <f>[8]Profundizacion!I73</f>
        <v>8.2032117152997373</v>
      </c>
      <c r="D73" s="91">
        <f>[8]Profundizacion!J73</f>
        <v>3.0909132704488185</v>
      </c>
      <c r="E73" s="91">
        <f>[8]Profundizacion!K73</f>
        <v>0.45803300550233778</v>
      </c>
      <c r="F73" s="91">
        <f>[8]Profundizacion!L73</f>
        <v>29.373395582082313</v>
      </c>
    </row>
    <row r="74" spans="1:6" x14ac:dyDescent="0.3">
      <c r="A74" s="90">
        <v>39417</v>
      </c>
      <c r="B74" s="91">
        <f>[8]Profundizacion!H74</f>
        <v>17.873525782640918</v>
      </c>
      <c r="C74" s="91">
        <f>[8]Profundizacion!I74</f>
        <v>8.5565848180713147</v>
      </c>
      <c r="D74" s="91">
        <f>[8]Profundizacion!J74</f>
        <v>3.2048711201588427</v>
      </c>
      <c r="E74" s="91">
        <f>[8]Profundizacion!K74</f>
        <v>0.46298267718583042</v>
      </c>
      <c r="F74" s="91">
        <f>[8]Profundizacion!L74</f>
        <v>30.097964398056892</v>
      </c>
    </row>
    <row r="75" spans="1:6" x14ac:dyDescent="0.3">
      <c r="A75" s="90">
        <v>39508</v>
      </c>
      <c r="B75" s="91">
        <f>[8]Profundizacion!H75</f>
        <v>17.847047396824866</v>
      </c>
      <c r="C75" s="91">
        <f>[8]Profundizacion!I75</f>
        <v>8.5546740361965359</v>
      </c>
      <c r="D75" s="91">
        <f>[8]Profundizacion!J75</f>
        <v>3.2395655296541004</v>
      </c>
      <c r="E75" s="91">
        <f>[8]Profundizacion!K75</f>
        <v>0.4577565512993505</v>
      </c>
      <c r="F75" s="91">
        <f>[8]Profundizacion!L75</f>
        <v>30.099043513974859</v>
      </c>
    </row>
    <row r="76" spans="1:6" x14ac:dyDescent="0.3">
      <c r="A76" s="90">
        <v>39600</v>
      </c>
      <c r="B76" s="91">
        <f>[8]Profundizacion!H76</f>
        <v>18.303942548846155</v>
      </c>
      <c r="C76" s="91">
        <f>[8]Profundizacion!I76</f>
        <v>8.609235147970896</v>
      </c>
      <c r="D76" s="91">
        <f>[8]Profundizacion!J76</f>
        <v>3.3136442428189521</v>
      </c>
      <c r="E76" s="91">
        <f>[8]Profundizacion!K76</f>
        <v>0.49109485310901407</v>
      </c>
      <c r="F76" s="91">
        <f>[8]Profundizacion!L76</f>
        <v>30.717916792745019</v>
      </c>
    </row>
    <row r="77" spans="1:6" x14ac:dyDescent="0.3">
      <c r="A77" s="90">
        <v>39692</v>
      </c>
      <c r="B77" s="91">
        <f>[8]Profundizacion!H77</f>
        <v>18.831286943065813</v>
      </c>
      <c r="C77" s="91">
        <f>[8]Profundizacion!I77</f>
        <v>8.6494477222781434</v>
      </c>
      <c r="D77" s="91">
        <f>[8]Profundizacion!J77</f>
        <v>3.3623493090784189</v>
      </c>
      <c r="E77" s="91">
        <f>[8]Profundizacion!K77</f>
        <v>0.51680378548292272</v>
      </c>
      <c r="F77" s="91">
        <f>[8]Profundizacion!L77</f>
        <v>31.359887759905309</v>
      </c>
    </row>
    <row r="78" spans="1:6" x14ac:dyDescent="0.3">
      <c r="A78" s="90">
        <v>39783</v>
      </c>
      <c r="B78" s="91">
        <f>[8]Profundizacion!H78</f>
        <v>19.263050349891394</v>
      </c>
      <c r="C78" s="91">
        <f>[8]Profundizacion!I78</f>
        <v>8.6223069733110762</v>
      </c>
      <c r="D78" s="91">
        <f>[8]Profundizacion!J78</f>
        <v>3.3836517311925092</v>
      </c>
      <c r="E78" s="91">
        <f>[8]Profundizacion!K78</f>
        <v>0.64863610488404966</v>
      </c>
      <c r="F78" s="91">
        <f>[8]Profundizacion!L78</f>
        <v>31.917645159279012</v>
      </c>
    </row>
    <row r="79" spans="1:6" x14ac:dyDescent="0.3">
      <c r="A79" s="90">
        <v>39873</v>
      </c>
      <c r="B79" s="91">
        <f>[8]Profundizacion!H79</f>
        <v>19.071147420585017</v>
      </c>
      <c r="C79" s="91">
        <f>[8]Profundizacion!I79</f>
        <v>8.3583404888950827</v>
      </c>
      <c r="D79" s="91">
        <f>[8]Profundizacion!J79</f>
        <v>3.4121516068233153</v>
      </c>
      <c r="E79" s="91">
        <f>[8]Profundizacion!K79</f>
        <v>0.6812191137939938</v>
      </c>
      <c r="F79" s="91">
        <f>[8]Profundizacion!L79</f>
        <v>31.52285863009741</v>
      </c>
    </row>
    <row r="80" spans="1:6" x14ac:dyDescent="0.3">
      <c r="A80" s="90">
        <v>39965</v>
      </c>
      <c r="B80" s="91">
        <f>[8]Profundizacion!H80</f>
        <v>19.291871226397873</v>
      </c>
      <c r="C80" s="91">
        <f>[8]Profundizacion!I80</f>
        <v>8.180601841157479</v>
      </c>
      <c r="D80" s="91">
        <f>[8]Profundizacion!J80</f>
        <v>3.4452018615706286</v>
      </c>
      <c r="E80" s="91">
        <f>[8]Profundizacion!K80</f>
        <v>0.71722444905088434</v>
      </c>
      <c r="F80" s="91">
        <f>[8]Profundizacion!L80</f>
        <v>31.634899378176851</v>
      </c>
    </row>
    <row r="81" spans="1:6" x14ac:dyDescent="0.3">
      <c r="A81" s="90">
        <v>40057</v>
      </c>
      <c r="B81" s="91">
        <f>[8]Profundizacion!H81</f>
        <v>18.497146171452659</v>
      </c>
      <c r="C81" s="91">
        <f>[8]Profundizacion!I81</f>
        <v>8.1578280592893044</v>
      </c>
      <c r="D81" s="91">
        <f>[8]Profundizacion!J81</f>
        <v>3.5351904662980647</v>
      </c>
      <c r="E81" s="91">
        <f>[8]Profundizacion!K81</f>
        <v>0.75208458794357891</v>
      </c>
      <c r="F81" s="91">
        <f>[8]Profundizacion!L81</f>
        <v>30.942249284983596</v>
      </c>
    </row>
    <row r="82" spans="1:6" x14ac:dyDescent="0.3">
      <c r="A82" s="90">
        <v>40148</v>
      </c>
      <c r="B82" s="91">
        <f>[8]Profundizacion!H82</f>
        <v>18.354720501419223</v>
      </c>
      <c r="C82" s="91">
        <f>[8]Profundizacion!I82</f>
        <v>8.2880504320617394</v>
      </c>
      <c r="D82" s="91">
        <f>[8]Profundizacion!J82</f>
        <v>3.6375140363769645</v>
      </c>
      <c r="E82" s="91">
        <f>[8]Profundizacion!K82</f>
        <v>0.76510133518528267</v>
      </c>
      <c r="F82" s="91">
        <f>[8]Profundizacion!L82</f>
        <v>31.04538630504322</v>
      </c>
    </row>
    <row r="83" spans="1:6" x14ac:dyDescent="0.3">
      <c r="A83" s="90">
        <v>40238</v>
      </c>
      <c r="B83" s="91">
        <f>[8]Profundizacion!H83</f>
        <v>18.071945499265883</v>
      </c>
      <c r="C83" s="91">
        <f>[8]Profundizacion!I83</f>
        <v>8.2454225397899297</v>
      </c>
      <c r="D83" s="91">
        <f>[8]Profundizacion!J83</f>
        <v>3.7063653066418762</v>
      </c>
      <c r="E83" s="91">
        <f>[8]Profundizacion!K83</f>
        <v>0.75308764839116593</v>
      </c>
      <c r="F83" s="91">
        <f>[8]Profundizacion!L83</f>
        <v>30.776820994088855</v>
      </c>
    </row>
    <row r="84" spans="1:6" x14ac:dyDescent="0.3">
      <c r="A84" s="90">
        <v>40330</v>
      </c>
      <c r="B84" s="91">
        <f>[8]Profundizacion!H84</f>
        <v>18.371412382616882</v>
      </c>
      <c r="C84" s="91">
        <f>[8]Profundizacion!I84</f>
        <v>8.3238856563354577</v>
      </c>
      <c r="D84" s="91">
        <f>[8]Profundizacion!J84</f>
        <v>3.7856698683074992</v>
      </c>
      <c r="E84" s="91">
        <f>[8]Profundizacion!K84</f>
        <v>0.75133503325626938</v>
      </c>
      <c r="F84" s="91">
        <f>[8]Profundizacion!L84</f>
        <v>31.232302940516099</v>
      </c>
    </row>
    <row r="85" spans="1:6" x14ac:dyDescent="0.3">
      <c r="A85" s="90">
        <v>40422</v>
      </c>
      <c r="B85" s="91">
        <f>[8]Profundizacion!H85</f>
        <v>18.983719379823739</v>
      </c>
      <c r="C85" s="91">
        <f>[8]Profundizacion!I85</f>
        <v>8.5906406266583488</v>
      </c>
      <c r="D85" s="91">
        <f>[8]Profundizacion!J85</f>
        <v>3.8900182320144951</v>
      </c>
      <c r="E85" s="91">
        <f>[8]Profundizacion!K85</f>
        <v>0.76969526695534807</v>
      </c>
      <c r="F85" s="91">
        <f>[8]Profundizacion!L85</f>
        <v>32.234073505451946</v>
      </c>
    </row>
    <row r="86" spans="1:6" x14ac:dyDescent="0.3">
      <c r="A86" s="90">
        <v>40513</v>
      </c>
      <c r="B86" s="91">
        <f>[8]Profundizacion!H86</f>
        <v>20.165110502120672</v>
      </c>
      <c r="C86" s="91">
        <f>[8]Profundizacion!I86</f>
        <v>8.8966249341187726</v>
      </c>
      <c r="D86" s="91">
        <f>[8]Profundizacion!J86</f>
        <v>3.967374652262881</v>
      </c>
      <c r="E86" s="91">
        <f>[8]Profundizacion!K86</f>
        <v>0.79243147921797286</v>
      </c>
      <c r="F86" s="91">
        <f>[8]Profundizacion!L86</f>
        <v>33.821541567720296</v>
      </c>
    </row>
    <row r="87" spans="1:6" x14ac:dyDescent="0.3">
      <c r="A87" s="90">
        <v>40603</v>
      </c>
      <c r="B87" s="91">
        <f>[8]Profundizacion!H87</f>
        <v>20.222937450034788</v>
      </c>
      <c r="C87" s="91">
        <f>[8]Profundizacion!I87</f>
        <v>9.0167034897520342</v>
      </c>
      <c r="D87" s="91">
        <f>[8]Profundizacion!J87</f>
        <v>4.0059359594533079</v>
      </c>
      <c r="E87" s="91">
        <f>[8]Profundizacion!K87</f>
        <v>0.89634349657219026</v>
      </c>
      <c r="F87" s="91">
        <f>[8]Profundizacion!L87</f>
        <v>34.141920395812306</v>
      </c>
    </row>
    <row r="88" spans="1:6" x14ac:dyDescent="0.3">
      <c r="A88" s="90">
        <v>40695</v>
      </c>
      <c r="B88" s="91">
        <f>[8]Profundizacion!H88</f>
        <v>20.513074548380985</v>
      </c>
      <c r="C88" s="91">
        <f>[8]Profundizacion!I88</f>
        <v>9.4032342303690335</v>
      </c>
      <c r="D88" s="91">
        <f>[8]Profundizacion!J88</f>
        <v>4.0716094980538609</v>
      </c>
      <c r="E88" s="91">
        <f>[8]Profundizacion!K88</f>
        <v>0.91763219158608</v>
      </c>
      <c r="F88" s="91">
        <f>[8]Profundizacion!L88</f>
        <v>34.905550468389954</v>
      </c>
    </row>
    <row r="89" spans="1:6" x14ac:dyDescent="0.3">
      <c r="A89" s="90">
        <v>40787</v>
      </c>
      <c r="B89" s="91">
        <f>[8]Profundizacion!H89</f>
        <v>20.815865950147412</v>
      </c>
      <c r="C89" s="91">
        <f>[8]Profundizacion!I89</f>
        <v>9.5799408656085738</v>
      </c>
      <c r="D89" s="91">
        <f>[8]Profundizacion!J89</f>
        <v>4.1170346464514136</v>
      </c>
      <c r="E89" s="91">
        <f>[8]Profundizacion!K89</f>
        <v>0.9426452828016576</v>
      </c>
      <c r="F89" s="91">
        <f>[8]Profundizacion!L89</f>
        <v>35.455486745009054</v>
      </c>
    </row>
    <row r="90" spans="1:6" x14ac:dyDescent="0.3">
      <c r="A90" s="90">
        <v>40878</v>
      </c>
      <c r="B90" s="91">
        <f>[8]Profundizacion!H90</f>
        <v>21.039558094529795</v>
      </c>
      <c r="C90" s="91">
        <f>[8]Profundizacion!I90</f>
        <v>9.7763735599681976</v>
      </c>
      <c r="D90" s="91">
        <f>[8]Profundizacion!J90</f>
        <v>4.169984960513375</v>
      </c>
      <c r="E90" s="91">
        <f>[8]Profundizacion!K90</f>
        <v>0.9631613217416376</v>
      </c>
      <c r="F90" s="91">
        <f>[8]Profundizacion!L90</f>
        <v>35.949077936753007</v>
      </c>
    </row>
    <row r="91" spans="1:6" x14ac:dyDescent="0.3">
      <c r="A91" s="90">
        <v>40969</v>
      </c>
      <c r="B91" s="91">
        <f>[8]Profundizacion!H91</f>
        <v>20.686420345843938</v>
      </c>
      <c r="C91" s="91">
        <f>[8]Profundizacion!I91</f>
        <v>9.9107950651054999</v>
      </c>
      <c r="D91" s="91">
        <f>[8]Profundizacion!J91</f>
        <v>4.2191838528932903</v>
      </c>
      <c r="E91" s="91">
        <f>[8]Profundizacion!K91</f>
        <v>0.9713390265723062</v>
      </c>
      <c r="F91" s="91">
        <f>[8]Profundizacion!L91</f>
        <v>35.787738290415028</v>
      </c>
    </row>
    <row r="92" spans="1:6" x14ac:dyDescent="0.3">
      <c r="A92" s="90">
        <v>41061</v>
      </c>
      <c r="B92" s="91">
        <f>[8]Profundizacion!H92</f>
        <v>20.961722678886137</v>
      </c>
      <c r="C92" s="91">
        <f>[8]Profundizacion!I92</f>
        <v>10.122620797333299</v>
      </c>
      <c r="D92" s="91">
        <f>[8]Profundizacion!J92</f>
        <v>4.2874893236265867</v>
      </c>
      <c r="E92" s="91">
        <f>[8]Profundizacion!K92</f>
        <v>0.98791774824342826</v>
      </c>
      <c r="F92" s="91">
        <f>[8]Profundizacion!L92</f>
        <v>36.359750548089437</v>
      </c>
    </row>
    <row r="93" spans="1:6" x14ac:dyDescent="0.3">
      <c r="A93" s="90">
        <v>41153</v>
      </c>
      <c r="B93" s="91">
        <f>[8]Profundizacion!H93</f>
        <v>21.220363869317762</v>
      </c>
      <c r="C93" s="91">
        <f>[8]Profundizacion!I93</f>
        <v>10.367997922481621</v>
      </c>
      <c r="D93" s="91">
        <f>[8]Profundizacion!J93</f>
        <v>4.2971187015559353</v>
      </c>
      <c r="E93" s="91">
        <f>[8]Profundizacion!K93</f>
        <v>1.033607735339463</v>
      </c>
      <c r="F93" s="91">
        <f>[8]Profundizacion!L93</f>
        <v>36.919088228694783</v>
      </c>
    </row>
    <row r="94" spans="1:6" x14ac:dyDescent="0.3">
      <c r="A94" s="90">
        <v>41244</v>
      </c>
      <c r="B94" s="91">
        <f>[8]Profundizacion!H94</f>
        <v>22.091238816150081</v>
      </c>
      <c r="C94" s="91">
        <f>[8]Profundizacion!I94</f>
        <v>10.637134135940984</v>
      </c>
      <c r="D94" s="91">
        <f>[8]Profundizacion!J94</f>
        <v>4.4279703344491015</v>
      </c>
      <c r="E94" s="91">
        <f>[8]Profundizacion!K94</f>
        <v>1.0704286473062372</v>
      </c>
      <c r="F94" s="91">
        <f>[8]Profundizacion!L94</f>
        <v>38.226771933846408</v>
      </c>
    </row>
    <row r="95" spans="1:6" x14ac:dyDescent="0.3">
      <c r="A95" s="90">
        <v>41334</v>
      </c>
      <c r="B95" s="91">
        <f>[8]Profundizacion!H95</f>
        <v>22.150357014691476</v>
      </c>
      <c r="C95" s="91">
        <f>[8]Profundizacion!I95</f>
        <v>10.735279136586261</v>
      </c>
      <c r="D95" s="91">
        <f>[8]Profundizacion!J95</f>
        <v>4.5140128038389324</v>
      </c>
      <c r="E95" s="91">
        <f>[8]Profundizacion!K95</f>
        <v>1.0898102027474341</v>
      </c>
      <c r="F95" s="91">
        <f>[8]Profundizacion!L95</f>
        <v>38.489459157864097</v>
      </c>
    </row>
    <row r="96" spans="1:6" x14ac:dyDescent="0.3">
      <c r="A96" s="90">
        <v>41426</v>
      </c>
      <c r="B96" s="91">
        <f>[8]Profundizacion!H96</f>
        <v>22.942839684688145</v>
      </c>
      <c r="C96" s="91">
        <f>[8]Profundizacion!I96</f>
        <v>10.849383980028797</v>
      </c>
      <c r="D96" s="91">
        <f>[8]Profundizacion!J96</f>
        <v>4.6269228352946969</v>
      </c>
      <c r="E96" s="91">
        <f>[8]Profundizacion!K96</f>
        <v>1.1246787396050959</v>
      </c>
      <c r="F96" s="91">
        <f>[8]Profundizacion!L96</f>
        <v>39.54382523961673</v>
      </c>
    </row>
    <row r="97" spans="1:6" x14ac:dyDescent="0.3">
      <c r="A97" s="90">
        <v>41518</v>
      </c>
      <c r="B97" s="91">
        <f>[8]Profundizacion!H97</f>
        <v>22.982590655339568</v>
      </c>
      <c r="C97" s="91">
        <f>[8]Profundizacion!I97</f>
        <v>10.97199617094839</v>
      </c>
      <c r="D97" s="91">
        <f>[8]Profundizacion!J97</f>
        <v>4.755692882508268</v>
      </c>
      <c r="E97" s="91">
        <f>[8]Profundizacion!K97</f>
        <v>1.1571278869659907</v>
      </c>
      <c r="F97" s="91">
        <f>[8]Profundizacion!L97</f>
        <v>39.867407595762209</v>
      </c>
    </row>
    <row r="98" spans="1:6" x14ac:dyDescent="0.3">
      <c r="A98" s="90">
        <v>41609</v>
      </c>
      <c r="B98" s="91">
        <f>[8]Profundizacion!H98</f>
        <v>22.960761384478406</v>
      </c>
      <c r="C98" s="91">
        <f>[8]Profundizacion!I98</f>
        <v>11.108381481319912</v>
      </c>
      <c r="D98" s="91">
        <f>[8]Profundizacion!J98</f>
        <v>4.9377814452377491</v>
      </c>
      <c r="E98" s="91">
        <f>[8]Profundizacion!K98</f>
        <v>1.1720620504720518</v>
      </c>
      <c r="F98" s="91">
        <f>[8]Profundizacion!L98</f>
        <v>40.178986361508123</v>
      </c>
    </row>
    <row r="99" spans="1:6" x14ac:dyDescent="0.3">
      <c r="A99" s="90">
        <v>41699</v>
      </c>
      <c r="B99" s="91">
        <f>[8]Profundizacion!H99</f>
        <v>23.123101096063444</v>
      </c>
      <c r="C99" s="91">
        <f>[8]Profundizacion!I99</f>
        <v>11.034472356856273</v>
      </c>
      <c r="D99" s="91">
        <f>[8]Profundizacion!J99</f>
        <v>5.01966530917821</v>
      </c>
      <c r="E99" s="91">
        <f>[8]Profundizacion!K99</f>
        <v>1.1659311265504826</v>
      </c>
      <c r="F99" s="91">
        <f>[8]Profundizacion!L99</f>
        <v>40.343169888648426</v>
      </c>
    </row>
    <row r="100" spans="1:6" x14ac:dyDescent="0.3">
      <c r="A100" s="90">
        <v>41791</v>
      </c>
      <c r="B100" s="91">
        <f>[8]Profundizacion!H100</f>
        <v>23.825017698369823</v>
      </c>
      <c r="C100" s="91">
        <f>[8]Profundizacion!I100</f>
        <v>11.20615921235331</v>
      </c>
      <c r="D100" s="91">
        <f>[8]Profundizacion!J100</f>
        <v>5.1856274500123298</v>
      </c>
      <c r="E100" s="91">
        <f>[8]Profundizacion!K100</f>
        <v>1.1818566848057905</v>
      </c>
      <c r="F100" s="91">
        <f>[8]Profundizacion!L100</f>
        <v>41.398661045541274</v>
      </c>
    </row>
    <row r="101" spans="1:6" x14ac:dyDescent="0.3">
      <c r="A101" s="90">
        <v>41883</v>
      </c>
      <c r="B101" s="91">
        <f>[8]Profundizacion!H101</f>
        <v>23.796681835933843</v>
      </c>
      <c r="C101" s="91">
        <f>[8]Profundizacion!I101</f>
        <v>11.449524953707895</v>
      </c>
      <c r="D101" s="91">
        <f>[8]Profundizacion!J101</f>
        <v>5.3117018818925477</v>
      </c>
      <c r="E101" s="91">
        <f>[8]Profundizacion!K101</f>
        <v>1.1991351860352935</v>
      </c>
      <c r="F101" s="91">
        <f>[8]Profundizacion!L101</f>
        <v>41.757043857569549</v>
      </c>
    </row>
    <row r="102" spans="1:6" x14ac:dyDescent="0.3">
      <c r="A102" s="90">
        <v>41974</v>
      </c>
      <c r="B102" s="91">
        <f>[8]Profundizacion!H102</f>
        <v>24.809719804795662</v>
      </c>
      <c r="C102" s="91">
        <f>[8]Profundizacion!I102</f>
        <v>11.74224571676217</v>
      </c>
      <c r="D102" s="91">
        <f>[8]Profundizacion!J102</f>
        <v>5.4472859669577245</v>
      </c>
      <c r="E102" s="91">
        <f>[8]Profundizacion!K102</f>
        <v>1.199924321843014</v>
      </c>
      <c r="F102" s="91">
        <f>[8]Profundizacion!L102</f>
        <v>43.199175810358597</v>
      </c>
    </row>
    <row r="103" spans="1:6" x14ac:dyDescent="0.3">
      <c r="A103" s="90">
        <v>42064</v>
      </c>
      <c r="B103" s="91">
        <f>[8]Profundizacion!H103</f>
        <v>25.932993404199877</v>
      </c>
      <c r="C103" s="91">
        <f>[8]Profundizacion!I103</f>
        <v>11.851724602058502</v>
      </c>
      <c r="D103" s="91">
        <f>[8]Profundizacion!J103</f>
        <v>5.5429589101615608</v>
      </c>
      <c r="E103" s="91">
        <f>[8]Profundizacion!K103</f>
        <v>1.3208866123195699</v>
      </c>
      <c r="F103" s="91">
        <f>[8]Profundizacion!L103</f>
        <v>44.648563528739523</v>
      </c>
    </row>
    <row r="104" spans="1:6" x14ac:dyDescent="0.3">
      <c r="A104" s="90">
        <v>42156</v>
      </c>
      <c r="B104" s="91">
        <f>[8]Profundizacion!H104</f>
        <v>26.627108247848398</v>
      </c>
      <c r="C104" s="91">
        <f>[8]Profundizacion!I104</f>
        <v>12.139879395853276</v>
      </c>
      <c r="D104" s="91">
        <f>[8]Profundizacion!J104</f>
        <v>5.6765864284728016</v>
      </c>
      <c r="E104" s="91">
        <f>[8]Profundizacion!K104</f>
        <v>1.3257910279853544</v>
      </c>
      <c r="F104" s="91">
        <f>[8]Profundizacion!L104</f>
        <v>45.769365100159817</v>
      </c>
    </row>
    <row r="105" spans="1:6" x14ac:dyDescent="0.3">
      <c r="A105" s="90">
        <v>42248</v>
      </c>
      <c r="B105" s="91">
        <f>[8]Profundizacion!H105</f>
        <v>27.539856375428691</v>
      </c>
      <c r="C105" s="91">
        <f>[8]Profundizacion!I105</f>
        <v>12.280844345679501</v>
      </c>
      <c r="D105" s="91">
        <f>[8]Profundizacion!J105</f>
        <v>5.8120732953694025</v>
      </c>
      <c r="E105" s="91">
        <f>[8]Profundizacion!K105</f>
        <v>1.3193448236350314</v>
      </c>
      <c r="F105" s="91">
        <f>[8]Profundizacion!L105</f>
        <v>46.952118840112625</v>
      </c>
    </row>
    <row r="106" spans="1:6" x14ac:dyDescent="0.3">
      <c r="A106" s="90">
        <v>42339</v>
      </c>
      <c r="B106" s="91">
        <f>[8]Profundizacion!H106</f>
        <v>27.6856901428906</v>
      </c>
      <c r="C106" s="91">
        <f>[8]Profundizacion!I106</f>
        <v>12.448570458484651</v>
      </c>
      <c r="D106" s="91">
        <f>[8]Profundizacion!J106</f>
        <v>5.9646164725548632</v>
      </c>
      <c r="E106" s="91">
        <f>[8]Profundizacion!K106</f>
        <v>1.3115666624771312</v>
      </c>
      <c r="F106" s="91">
        <f>[8]Profundizacion!L106</f>
        <v>47.41044373640726</v>
      </c>
    </row>
    <row r="107" spans="1:6" x14ac:dyDescent="0.3">
      <c r="A107" s="90">
        <v>42430</v>
      </c>
      <c r="B107" s="91">
        <f>[8]Profundizacion!H107</f>
        <v>27.650714545055312</v>
      </c>
      <c r="C107" s="91">
        <f>[8]Profundizacion!I107</f>
        <v>12.415053113097041</v>
      </c>
      <c r="D107" s="91">
        <f>[8]Profundizacion!J107</f>
        <v>5.9352763851575183</v>
      </c>
      <c r="E107" s="91">
        <f>[8]Profundizacion!K107</f>
        <v>1.2922468342340299</v>
      </c>
      <c r="F107" s="91">
        <f>[8]Profundizacion!L107</f>
        <v>47.293290877543917</v>
      </c>
    </row>
    <row r="108" spans="1:6" x14ac:dyDescent="0.3">
      <c r="A108" s="90">
        <v>42522</v>
      </c>
      <c r="B108" s="91">
        <f>[8]Profundizacion!H108</f>
        <v>27.527265355725994</v>
      </c>
      <c r="C108" s="91">
        <f>[8]Profundizacion!I108</f>
        <v>12.644457039163958</v>
      </c>
      <c r="D108" s="91">
        <f>[8]Profundizacion!J108</f>
        <v>6.0250441993128288</v>
      </c>
      <c r="E108" s="91">
        <f>[8]Profundizacion!K108</f>
        <v>1.2908224058920665</v>
      </c>
      <c r="F108" s="91">
        <f>[8]Profundizacion!L108</f>
        <v>47.487589000094864</v>
      </c>
    </row>
    <row r="109" spans="1:6" x14ac:dyDescent="0.3">
      <c r="A109" s="90">
        <v>42614</v>
      </c>
      <c r="B109" s="91">
        <f>[8]Profundizacion!H109</f>
        <v>27.32296899895702</v>
      </c>
      <c r="C109" s="91">
        <f>[8]Profundizacion!I109</f>
        <v>12.865876810105735</v>
      </c>
      <c r="D109" s="91">
        <f>[8]Profundizacion!J109</f>
        <v>6.1252440256430676</v>
      </c>
      <c r="E109" s="91">
        <f>[8]Profundizacion!K109</f>
        <v>1.3096549599476717</v>
      </c>
      <c r="F109" s="91">
        <f>[8]Profundizacion!L109</f>
        <v>47.623744794653497</v>
      </c>
    </row>
    <row r="110" spans="1:6" x14ac:dyDescent="0.3">
      <c r="A110" s="90">
        <v>42705</v>
      </c>
      <c r="B110" s="91">
        <f>[8]Profundizacion!H110</f>
        <v>26.852420178701074</v>
      </c>
      <c r="C110" s="91">
        <f>[8]Profundizacion!I110</f>
        <v>13.125906574939734</v>
      </c>
      <c r="D110" s="91">
        <f>[8]Profundizacion!J110</f>
        <v>6.2366761246805513</v>
      </c>
      <c r="E110" s="91">
        <f>[8]Profundizacion!K110</f>
        <v>1.3032766992248783</v>
      </c>
      <c r="F110" s="91">
        <f>[8]Profundizacion!L110</f>
        <v>47.518279577546259</v>
      </c>
    </row>
    <row r="111" spans="1:6" x14ac:dyDescent="0.3">
      <c r="A111" s="90">
        <v>42795</v>
      </c>
      <c r="B111" s="91">
        <f>[8]Profundizacion!H111</f>
        <v>26.48863931225668</v>
      </c>
      <c r="C111" s="91">
        <f>[8]Profundizacion!I111</f>
        <v>13.141842672037479</v>
      </c>
      <c r="D111" s="91">
        <f>[8]Profundizacion!J111</f>
        <v>6.2802838038614999</v>
      </c>
      <c r="E111" s="91">
        <f>[8]Profundizacion!K111</f>
        <v>1.3010765924689145</v>
      </c>
      <c r="F111" s="91">
        <f>[8]Profundizacion!L111</f>
        <v>47.211842380624589</v>
      </c>
    </row>
    <row r="112" spans="1:6" x14ac:dyDescent="0.3">
      <c r="A112" s="90">
        <v>42887</v>
      </c>
      <c r="B112" s="91">
        <f>[8]Profundizacion!H112</f>
        <v>26.747803240886935</v>
      </c>
      <c r="C112" s="91">
        <f>[8]Profundizacion!I112</f>
        <v>13.283001028818997</v>
      </c>
      <c r="D112" s="91">
        <f>[8]Profundizacion!J112</f>
        <v>6.3436500387926014</v>
      </c>
      <c r="E112" s="91">
        <f>[8]Profundizacion!K112</f>
        <v>1.3112378230129629</v>
      </c>
      <c r="F112" s="91">
        <f>[8]Profundizacion!L112</f>
        <v>47.685692131511516</v>
      </c>
    </row>
    <row r="113" spans="1:6" x14ac:dyDescent="0.3">
      <c r="A113" s="90">
        <v>42979</v>
      </c>
      <c r="B113" s="91">
        <f>[8]Profundizacion!H113</f>
        <v>26.298245966384776</v>
      </c>
      <c r="C113" s="91">
        <f>[8]Profundizacion!I113</f>
        <v>13.377348372053049</v>
      </c>
      <c r="D113" s="91">
        <f>[8]Profundizacion!J113</f>
        <v>6.4119881934380256</v>
      </c>
      <c r="E113" s="91">
        <f>[8]Profundizacion!K113</f>
        <v>1.3248039782234933</v>
      </c>
      <c r="F113" s="91">
        <f>[8]Profundizacion!L113</f>
        <v>47.412386510099381</v>
      </c>
    </row>
    <row r="114" spans="1:6" x14ac:dyDescent="0.3">
      <c r="A114" s="90">
        <v>43070</v>
      </c>
      <c r="B114" s="91">
        <f>[8]Profundizacion!H114</f>
        <v>26.044254673110558</v>
      </c>
      <c r="C114" s="91">
        <f>[8]Profundizacion!I114</f>
        <v>13.514860322202868</v>
      </c>
      <c r="D114" s="91">
        <f>[8]Profundizacion!J114</f>
        <v>6.5409487414955638</v>
      </c>
      <c r="E114" s="91">
        <f>[8]Profundizacion!K114</f>
        <v>1.3180632775006735</v>
      </c>
      <c r="F114" s="91">
        <f>[8]Profundizacion!L114</f>
        <v>47.418127014309661</v>
      </c>
    </row>
    <row r="115" spans="1:6" x14ac:dyDescent="0.3">
      <c r="A115" s="90">
        <v>43160</v>
      </c>
      <c r="B115" s="91">
        <f>[8]Profundizacion!H115</f>
        <v>25.817290371818196</v>
      </c>
      <c r="C115" s="91">
        <f>[8]Profundizacion!I115</f>
        <v>13.436653663221815</v>
      </c>
      <c r="D115" s="91">
        <f>[8]Profundizacion!J115</f>
        <v>6.57711760756355</v>
      </c>
      <c r="E115" s="91">
        <f>[8]Profundizacion!K115</f>
        <v>1.3067306299959998</v>
      </c>
      <c r="F115" s="91">
        <f>[8]Profundizacion!L115</f>
        <v>47.137792272599569</v>
      </c>
    </row>
    <row r="116" spans="1:6" x14ac:dyDescent="0.3">
      <c r="A116" s="90">
        <v>43252</v>
      </c>
      <c r="B116" s="91">
        <f>[8]Profundizacion!H116</f>
        <v>25.58511036242253</v>
      </c>
      <c r="C116" s="91">
        <f>[8]Profundizacion!I116</f>
        <v>13.515429978131493</v>
      </c>
      <c r="D116" s="91">
        <f>[8]Profundizacion!J116</f>
        <v>6.650717836946991</v>
      </c>
      <c r="E116" s="91">
        <f>[8]Profundizacion!K116</f>
        <v>1.298830364662118</v>
      </c>
      <c r="F116" s="91">
        <f>[8]Profundizacion!L116</f>
        <v>47.050088542163145</v>
      </c>
    </row>
    <row r="117" spans="1:6" x14ac:dyDescent="0.3">
      <c r="A117" s="90">
        <v>43344</v>
      </c>
      <c r="B117" s="91">
        <f>[8]Profundizacion!H117</f>
        <v>24.968088622318664</v>
      </c>
      <c r="C117" s="91">
        <f>[8]Profundizacion!I117</f>
        <v>13.625753081205463</v>
      </c>
      <c r="D117" s="91">
        <f>[8]Profundizacion!J117</f>
        <v>6.7228926730217937</v>
      </c>
      <c r="E117" s="91">
        <f>[8]Profundizacion!K117</f>
        <v>1.2875275190353745</v>
      </c>
      <c r="F117" s="91">
        <f>[8]Profundizacion!L117</f>
        <v>46.604261895581296</v>
      </c>
    </row>
    <row r="118" spans="1:6" x14ac:dyDescent="0.3">
      <c r="A118" s="90">
        <v>43435</v>
      </c>
      <c r="B118" s="91">
        <f>[8]Profundizacion!H118</f>
        <v>25.28193851240944</v>
      </c>
      <c r="C118" s="91">
        <f>[8]Profundizacion!I118</f>
        <v>13.880918714568477</v>
      </c>
      <c r="D118" s="91">
        <f>[8]Profundizacion!J118</f>
        <v>6.8286576550324636</v>
      </c>
      <c r="E118" s="91">
        <f>[8]Profundizacion!K118</f>
        <v>1.283339579923696</v>
      </c>
      <c r="F118" s="91">
        <f>[8]Profundizacion!L118</f>
        <v>47.274854461934098</v>
      </c>
    </row>
    <row r="119" spans="1:6" x14ac:dyDescent="0.3">
      <c r="A119" s="8">
        <v>43525</v>
      </c>
      <c r="B119" s="91">
        <f>[8]Profundizacion!H119</f>
        <v>25.033126804062128</v>
      </c>
      <c r="C119" s="91">
        <f>[8]Profundizacion!I119</f>
        <v>13.953493412507431</v>
      </c>
      <c r="D119" s="91">
        <f>[8]Profundizacion!J119</f>
        <v>6.8372335973715668</v>
      </c>
      <c r="E119" s="91">
        <f>[8]Profundizacion!K119</f>
        <v>1.2730178898455202</v>
      </c>
      <c r="F119" s="91">
        <f>[8]Profundizacion!L119</f>
        <v>47.096871703786633</v>
      </c>
    </row>
    <row r="120" spans="1:6" x14ac:dyDescent="0.3">
      <c r="A120" s="8">
        <v>43617</v>
      </c>
      <c r="B120" s="91">
        <f>[8]Profundizacion!H120</f>
        <v>24.948662259315928</v>
      </c>
      <c r="C120" s="91">
        <f>[8]Profundizacion!I120</f>
        <v>14.191453669598605</v>
      </c>
      <c r="D120" s="91">
        <f>[8]Profundizacion!J120</f>
        <v>6.8701244716754584</v>
      </c>
      <c r="E120" s="91">
        <f>[8]Profundizacion!K120</f>
        <v>1.2544005438523267</v>
      </c>
      <c r="F120" s="91">
        <f>[8]Profundizacion!L120</f>
        <v>47.264640944442327</v>
      </c>
    </row>
    <row r="121" spans="1:6" x14ac:dyDescent="0.3">
      <c r="A121" s="94"/>
    </row>
    <row r="122" spans="1:6" x14ac:dyDescent="0.3">
      <c r="A122" s="94"/>
    </row>
    <row r="123" spans="1:6" x14ac:dyDescent="0.3">
      <c r="A123" s="94"/>
    </row>
    <row r="124" spans="1:6" x14ac:dyDescent="0.3">
      <c r="A124" s="94"/>
    </row>
    <row r="125" spans="1:6" x14ac:dyDescent="0.3">
      <c r="A125" s="94"/>
    </row>
    <row r="126" spans="1:6" x14ac:dyDescent="0.3">
      <c r="A126" s="94"/>
    </row>
    <row r="127" spans="1:6" x14ac:dyDescent="0.3">
      <c r="A127" s="94"/>
    </row>
    <row r="128" spans="1:6" x14ac:dyDescent="0.3">
      <c r="A128" s="94"/>
    </row>
    <row r="129" spans="1:1" x14ac:dyDescent="0.3">
      <c r="A129" s="94"/>
    </row>
    <row r="130" spans="1:1" x14ac:dyDescent="0.3">
      <c r="A130" s="94"/>
    </row>
    <row r="131" spans="1:1" x14ac:dyDescent="0.3">
      <c r="A131" s="94"/>
    </row>
    <row r="132" spans="1:1" x14ac:dyDescent="0.3">
      <c r="A132" s="94"/>
    </row>
    <row r="133" spans="1:1" x14ac:dyDescent="0.3">
      <c r="A133" s="94"/>
    </row>
    <row r="134" spans="1:1" x14ac:dyDescent="0.3">
      <c r="A134" s="94"/>
    </row>
    <row r="135" spans="1:1" x14ac:dyDescent="0.3">
      <c r="A135" s="94"/>
    </row>
    <row r="136" spans="1:1" x14ac:dyDescent="0.3">
      <c r="A136" s="94"/>
    </row>
    <row r="137" spans="1:1" x14ac:dyDescent="0.3">
      <c r="A137" s="94"/>
    </row>
    <row r="138" spans="1:1" x14ac:dyDescent="0.3">
      <c r="A138" s="94"/>
    </row>
    <row r="139" spans="1:1" x14ac:dyDescent="0.3">
      <c r="A139" s="94"/>
    </row>
    <row r="140" spans="1:1" x14ac:dyDescent="0.3">
      <c r="A140" s="94"/>
    </row>
    <row r="141" spans="1:1" x14ac:dyDescent="0.3">
      <c r="A141" s="94"/>
    </row>
    <row r="142" spans="1:1" x14ac:dyDescent="0.3">
      <c r="A142" s="94"/>
    </row>
    <row r="143" spans="1:1" x14ac:dyDescent="0.3">
      <c r="A143" s="94"/>
    </row>
    <row r="144" spans="1:1" x14ac:dyDescent="0.3">
      <c r="A144" s="94"/>
    </row>
    <row r="145" spans="1:1" x14ac:dyDescent="0.3">
      <c r="A145" s="94"/>
    </row>
    <row r="146" spans="1:1" x14ac:dyDescent="0.3">
      <c r="A146" s="94"/>
    </row>
    <row r="147" spans="1:1" x14ac:dyDescent="0.3">
      <c r="A147" s="94"/>
    </row>
    <row r="148" spans="1:1" x14ac:dyDescent="0.3">
      <c r="A148" s="94"/>
    </row>
    <row r="149" spans="1:1" x14ac:dyDescent="0.3">
      <c r="A149" s="94"/>
    </row>
    <row r="150" spans="1:1" x14ac:dyDescent="0.3">
      <c r="A150" s="94"/>
    </row>
    <row r="151" spans="1:1" x14ac:dyDescent="0.3">
      <c r="A151" s="94"/>
    </row>
    <row r="152" spans="1:1" x14ac:dyDescent="0.3">
      <c r="A152" s="94"/>
    </row>
    <row r="153" spans="1:1" x14ac:dyDescent="0.3">
      <c r="A153" s="94"/>
    </row>
    <row r="154" spans="1:1" x14ac:dyDescent="0.3">
      <c r="A154" s="94"/>
    </row>
    <row r="155" spans="1:1" x14ac:dyDescent="0.3">
      <c r="A155" s="94"/>
    </row>
    <row r="156" spans="1:1" x14ac:dyDescent="0.3">
      <c r="A156" s="94"/>
    </row>
    <row r="157" spans="1:1" x14ac:dyDescent="0.3">
      <c r="A157" s="94"/>
    </row>
    <row r="158" spans="1:1" x14ac:dyDescent="0.3">
      <c r="A158" s="94"/>
    </row>
    <row r="159" spans="1:1" x14ac:dyDescent="0.3">
      <c r="A159" s="94"/>
    </row>
    <row r="160" spans="1:1" x14ac:dyDescent="0.3">
      <c r="A160" s="94"/>
    </row>
    <row r="161" spans="1:1" x14ac:dyDescent="0.3">
      <c r="A161" s="94"/>
    </row>
    <row r="162" spans="1:1" x14ac:dyDescent="0.3">
      <c r="A162" s="94"/>
    </row>
    <row r="163" spans="1:1" x14ac:dyDescent="0.3">
      <c r="A163" s="94"/>
    </row>
    <row r="164" spans="1:1" x14ac:dyDescent="0.3">
      <c r="A164" s="94"/>
    </row>
    <row r="165" spans="1:1" x14ac:dyDescent="0.3">
      <c r="A165" s="94"/>
    </row>
    <row r="166" spans="1:1" x14ac:dyDescent="0.3">
      <c r="A166" s="94"/>
    </row>
    <row r="167" spans="1:1" x14ac:dyDescent="0.3">
      <c r="A167" s="94"/>
    </row>
    <row r="168" spans="1:1" x14ac:dyDescent="0.3">
      <c r="A168" s="94"/>
    </row>
    <row r="169" spans="1:1" x14ac:dyDescent="0.3">
      <c r="A169" s="94"/>
    </row>
    <row r="170" spans="1:1" x14ac:dyDescent="0.3">
      <c r="A170" s="94"/>
    </row>
    <row r="171" spans="1:1" x14ac:dyDescent="0.3">
      <c r="A171" s="94"/>
    </row>
    <row r="172" spans="1:1" x14ac:dyDescent="0.3">
      <c r="A172" s="94"/>
    </row>
    <row r="173" spans="1:1" x14ac:dyDescent="0.3">
      <c r="A173" s="94"/>
    </row>
    <row r="174" spans="1:1" x14ac:dyDescent="0.3">
      <c r="A174" s="94"/>
    </row>
    <row r="175" spans="1:1" x14ac:dyDescent="0.3">
      <c r="A175" s="94"/>
    </row>
    <row r="176" spans="1:1" x14ac:dyDescent="0.3">
      <c r="A176" s="94"/>
    </row>
    <row r="177" spans="1:1" x14ac:dyDescent="0.3">
      <c r="A177" s="94"/>
    </row>
    <row r="178" spans="1:1" x14ac:dyDescent="0.3">
      <c r="A178" s="94"/>
    </row>
    <row r="179" spans="1:1" x14ac:dyDescent="0.3">
      <c r="A179" s="94"/>
    </row>
    <row r="180" spans="1:1" x14ac:dyDescent="0.3">
      <c r="A180" s="94"/>
    </row>
    <row r="181" spans="1:1" x14ac:dyDescent="0.3">
      <c r="A181" s="94"/>
    </row>
    <row r="182" spans="1:1" x14ac:dyDescent="0.3">
      <c r="A182" s="94"/>
    </row>
    <row r="183" spans="1:1" x14ac:dyDescent="0.3">
      <c r="A183" s="94"/>
    </row>
    <row r="184" spans="1:1" x14ac:dyDescent="0.3">
      <c r="A184" s="94"/>
    </row>
    <row r="185" spans="1:1" x14ac:dyDescent="0.3">
      <c r="A185" s="94"/>
    </row>
    <row r="186" spans="1:1" x14ac:dyDescent="0.3">
      <c r="A186" s="94"/>
    </row>
    <row r="187" spans="1:1" x14ac:dyDescent="0.3">
      <c r="A187" s="94"/>
    </row>
    <row r="188" spans="1:1" x14ac:dyDescent="0.3">
      <c r="A188" s="94"/>
    </row>
    <row r="189" spans="1:1" x14ac:dyDescent="0.3">
      <c r="A189" s="94"/>
    </row>
    <row r="190" spans="1:1" x14ac:dyDescent="0.3">
      <c r="A190" s="94"/>
    </row>
    <row r="191" spans="1:1" x14ac:dyDescent="0.3">
      <c r="A191" s="94"/>
    </row>
    <row r="192" spans="1:1" x14ac:dyDescent="0.3">
      <c r="A192" s="94"/>
    </row>
    <row r="193" spans="1:1" x14ac:dyDescent="0.3">
      <c r="A193" s="94"/>
    </row>
    <row r="194" spans="1:1" x14ac:dyDescent="0.3">
      <c r="A194" s="94"/>
    </row>
    <row r="195" spans="1:1" x14ac:dyDescent="0.3">
      <c r="A195" s="94"/>
    </row>
    <row r="196" spans="1:1" x14ac:dyDescent="0.3">
      <c r="A196" s="94"/>
    </row>
    <row r="197" spans="1:1" x14ac:dyDescent="0.3">
      <c r="A197" s="94"/>
    </row>
    <row r="198" spans="1:1" x14ac:dyDescent="0.3">
      <c r="A198" s="94"/>
    </row>
    <row r="199" spans="1:1" x14ac:dyDescent="0.3">
      <c r="A199" s="94"/>
    </row>
    <row r="200" spans="1:1" x14ac:dyDescent="0.3">
      <c r="A200" s="94"/>
    </row>
    <row r="201" spans="1:1" x14ac:dyDescent="0.3">
      <c r="A201" s="94"/>
    </row>
    <row r="202" spans="1:1" x14ac:dyDescent="0.3">
      <c r="A202" s="94"/>
    </row>
    <row r="203" spans="1:1" x14ac:dyDescent="0.3">
      <c r="A203" s="94"/>
    </row>
    <row r="204" spans="1:1" x14ac:dyDescent="0.3">
      <c r="A204" s="94"/>
    </row>
    <row r="205" spans="1:1" x14ac:dyDescent="0.3">
      <c r="A205" s="94"/>
    </row>
    <row r="206" spans="1:1" x14ac:dyDescent="0.3">
      <c r="A206" s="94"/>
    </row>
    <row r="207" spans="1:1" x14ac:dyDescent="0.3">
      <c r="A207" s="94"/>
    </row>
    <row r="208" spans="1:1" x14ac:dyDescent="0.3">
      <c r="A208" s="94"/>
    </row>
    <row r="209" spans="1:1" x14ac:dyDescent="0.3">
      <c r="A209" s="94"/>
    </row>
    <row r="210" spans="1:1" x14ac:dyDescent="0.3">
      <c r="A210" s="94"/>
    </row>
    <row r="211" spans="1:1" x14ac:dyDescent="0.3">
      <c r="A211" s="94"/>
    </row>
    <row r="212" spans="1:1" x14ac:dyDescent="0.3">
      <c r="A212" s="94"/>
    </row>
    <row r="213" spans="1:1" x14ac:dyDescent="0.3">
      <c r="A213" s="94"/>
    </row>
    <row r="214" spans="1:1" x14ac:dyDescent="0.3">
      <c r="A214" s="94"/>
    </row>
    <row r="215" spans="1:1" x14ac:dyDescent="0.3">
      <c r="A215" s="94"/>
    </row>
    <row r="216" spans="1:1" x14ac:dyDescent="0.3">
      <c r="A216" s="94"/>
    </row>
    <row r="217" spans="1:1" x14ac:dyDescent="0.3">
      <c r="A217" s="94"/>
    </row>
    <row r="218" spans="1:1" x14ac:dyDescent="0.3">
      <c r="A218" s="94"/>
    </row>
    <row r="219" spans="1:1" x14ac:dyDescent="0.3">
      <c r="A219" s="94"/>
    </row>
    <row r="220" spans="1:1" x14ac:dyDescent="0.3">
      <c r="A220" s="94"/>
    </row>
    <row r="221" spans="1:1" x14ac:dyDescent="0.3">
      <c r="A221" s="94"/>
    </row>
    <row r="222" spans="1:1" x14ac:dyDescent="0.3">
      <c r="A222" s="94"/>
    </row>
    <row r="223" spans="1:1" x14ac:dyDescent="0.3">
      <c r="A223" s="94"/>
    </row>
    <row r="224" spans="1:1" x14ac:dyDescent="0.3">
      <c r="A224" s="94"/>
    </row>
    <row r="225" spans="1:1" x14ac:dyDescent="0.3">
      <c r="A225" s="94"/>
    </row>
    <row r="226" spans="1:1" x14ac:dyDescent="0.3">
      <c r="A226" s="94"/>
    </row>
    <row r="227" spans="1:1" x14ac:dyDescent="0.3">
      <c r="A227" s="94"/>
    </row>
    <row r="228" spans="1:1" x14ac:dyDescent="0.3">
      <c r="A228" s="94"/>
    </row>
    <row r="229" spans="1:1" x14ac:dyDescent="0.3">
      <c r="A229" s="94"/>
    </row>
    <row r="230" spans="1:1" x14ac:dyDescent="0.3">
      <c r="A230" s="94"/>
    </row>
    <row r="231" spans="1:1" x14ac:dyDescent="0.3">
      <c r="A231" s="94"/>
    </row>
    <row r="232" spans="1:1" x14ac:dyDescent="0.3">
      <c r="A232" s="94"/>
    </row>
    <row r="233" spans="1:1" x14ac:dyDescent="0.3">
      <c r="A233" s="94"/>
    </row>
    <row r="234" spans="1:1" x14ac:dyDescent="0.3">
      <c r="A234" s="94"/>
    </row>
    <row r="235" spans="1:1" x14ac:dyDescent="0.3">
      <c r="A235" s="94"/>
    </row>
    <row r="236" spans="1:1" x14ac:dyDescent="0.3">
      <c r="A236" s="94"/>
    </row>
    <row r="237" spans="1:1" x14ac:dyDescent="0.3">
      <c r="A237" s="94"/>
    </row>
    <row r="238" spans="1:1" x14ac:dyDescent="0.3">
      <c r="A238" s="94"/>
    </row>
    <row r="239" spans="1:1" x14ac:dyDescent="0.3">
      <c r="A239" s="94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3" tint="0.79998168889431442"/>
  </sheetPr>
  <dimension ref="A1:J94"/>
  <sheetViews>
    <sheetView showGridLines="0" view="pageBreakPreview" zoomScaleNormal="100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J1" sqref="J1"/>
    </sheetView>
  </sheetViews>
  <sheetFormatPr baseColWidth="10" defaultRowHeight="15" x14ac:dyDescent="0.25"/>
  <cols>
    <col min="1" max="1" width="11.42578125" style="109"/>
    <col min="2" max="2" width="13.140625" style="109" customWidth="1"/>
    <col min="3" max="3" width="15.28515625" style="109" customWidth="1"/>
    <col min="4" max="4" width="11" style="109" customWidth="1"/>
    <col min="5" max="5" width="19.42578125" style="109" customWidth="1"/>
    <col min="6" max="6" width="15.7109375" style="109" customWidth="1"/>
    <col min="7" max="7" width="11.42578125" style="109" customWidth="1"/>
    <col min="8" max="8" width="12.28515625" style="109" customWidth="1"/>
    <col min="9" max="9" width="13.5703125" style="109" bestFit="1" customWidth="1"/>
    <col min="10" max="10" width="11.85546875" style="109" bestFit="1" customWidth="1"/>
    <col min="11" max="16384" width="11.42578125" style="109"/>
  </cols>
  <sheetData>
    <row r="1" spans="1:9" ht="15.75" thickBot="1" x14ac:dyDescent="0.3">
      <c r="B1" s="349" t="s">
        <v>35</v>
      </c>
      <c r="C1" s="349"/>
      <c r="D1" s="349"/>
      <c r="E1" s="349"/>
      <c r="F1" s="349"/>
      <c r="G1" s="349"/>
      <c r="H1" s="349"/>
    </row>
    <row r="2" spans="1:9" ht="54.75" customHeight="1" thickBot="1" x14ac:dyDescent="0.3">
      <c r="A2" s="112" t="s">
        <v>40</v>
      </c>
      <c r="B2" s="260" t="s">
        <v>63</v>
      </c>
      <c r="C2" s="261" t="s">
        <v>64</v>
      </c>
      <c r="D2" s="262" t="s">
        <v>65</v>
      </c>
      <c r="E2" s="261" t="s">
        <v>66</v>
      </c>
      <c r="F2" s="262" t="s">
        <v>67</v>
      </c>
      <c r="G2" s="261" t="s">
        <v>68</v>
      </c>
      <c r="H2" s="262" t="s">
        <v>69</v>
      </c>
    </row>
    <row r="3" spans="1:9" ht="16.5" x14ac:dyDescent="0.3">
      <c r="A3" s="8">
        <v>40939</v>
      </c>
      <c r="B3" s="113">
        <f>[8]Comp_Pasivos!AD164/10^9</f>
        <v>172.38023288621059</v>
      </c>
      <c r="C3" s="113">
        <f>[8]Comp_Pasivos!AG164/10^9</f>
        <v>86.102402808428124</v>
      </c>
      <c r="D3" s="113">
        <f>[8]Comp_Pasivos!AI164/10^9</f>
        <v>38.527055908219403</v>
      </c>
      <c r="E3" s="113">
        <f>[8]Comp_Pasivos!AH164/10^9</f>
        <v>31.608994514539486</v>
      </c>
      <c r="F3" s="113">
        <f>[8]Comp_Pasivos!AK164/10^9</f>
        <v>12.485042747279198</v>
      </c>
      <c r="G3" s="114">
        <f>+H3-SUM(B3:F3)</f>
        <v>27.609647988158486</v>
      </c>
      <c r="H3" s="114">
        <f>+[8]Comp_Pasivos!AA164/10^9</f>
        <v>368.71337685283521</v>
      </c>
    </row>
    <row r="4" spans="1:9" ht="16.5" x14ac:dyDescent="0.3">
      <c r="A4" s="8">
        <v>40968</v>
      </c>
      <c r="B4" s="113">
        <f>[8]Comp_Pasivos!AD165/10^9</f>
        <v>176.62818777886508</v>
      </c>
      <c r="C4" s="113">
        <f>[8]Comp_Pasivos!AG165/10^9</f>
        <v>88.255884798526864</v>
      </c>
      <c r="D4" s="113">
        <f>[8]Comp_Pasivos!AI165/10^9</f>
        <v>36.751410324203825</v>
      </c>
      <c r="E4" s="113">
        <f>[8]Comp_Pasivos!AH165/10^9</f>
        <v>31.089580289006818</v>
      </c>
      <c r="F4" s="113">
        <f>[8]Comp_Pasivos!AK165/10^9</f>
        <v>10.547867826464971</v>
      </c>
      <c r="G4" s="114">
        <f t="shared" ref="G4:G67" si="0">+H4-SUM(B4:F4)</f>
        <v>26.631809952645256</v>
      </c>
      <c r="H4" s="114">
        <f>+[8]Comp_Pasivos!AA165/10^9</f>
        <v>369.90474096971292</v>
      </c>
      <c r="I4" s="259"/>
    </row>
    <row r="5" spans="1:9" ht="16.5" x14ac:dyDescent="0.3">
      <c r="A5" s="8">
        <v>40999</v>
      </c>
      <c r="B5" s="113">
        <f>[8]Comp_Pasivos!AD166/10^9</f>
        <v>175.13971654562854</v>
      </c>
      <c r="C5" s="113">
        <f>[8]Comp_Pasivos!AG166/10^9</f>
        <v>91.180322472600636</v>
      </c>
      <c r="D5" s="113">
        <f>[8]Comp_Pasivos!AI166/10^9</f>
        <v>35.956702060560353</v>
      </c>
      <c r="E5" s="113">
        <f>[8]Comp_Pasivos!AH166/10^9</f>
        <v>30.913064256635359</v>
      </c>
      <c r="F5" s="113">
        <f>[8]Comp_Pasivos!AK166/10^9</f>
        <v>11.754366195332539</v>
      </c>
      <c r="G5" s="114">
        <f t="shared" si="0"/>
        <v>30.458889374517639</v>
      </c>
      <c r="H5" s="114">
        <f>+[8]Comp_Pasivos!AA166/10^9</f>
        <v>375.40306090527508</v>
      </c>
    </row>
    <row r="6" spans="1:9" ht="16.5" x14ac:dyDescent="0.3">
      <c r="A6" s="8">
        <v>41029</v>
      </c>
      <c r="B6" s="113">
        <f>[8]Comp_Pasivos!AD167/10^9</f>
        <v>172.643330637107</v>
      </c>
      <c r="C6" s="113">
        <f>[8]Comp_Pasivos!AG167/10^9</f>
        <v>93.093662338210322</v>
      </c>
      <c r="D6" s="113">
        <f>[8]Comp_Pasivos!AI167/10^9</f>
        <v>34.379808861838477</v>
      </c>
      <c r="E6" s="113">
        <f>[8]Comp_Pasivos!AH167/10^9</f>
        <v>32.245139966632905</v>
      </c>
      <c r="F6" s="113">
        <f>[8]Comp_Pasivos!AK167/10^9</f>
        <v>14.101348504565616</v>
      </c>
      <c r="G6" s="114">
        <f t="shared" si="0"/>
        <v>29.623799763739498</v>
      </c>
      <c r="H6" s="114">
        <f>+[8]Comp_Pasivos!AA167/10^9</f>
        <v>376.08709007209382</v>
      </c>
    </row>
    <row r="7" spans="1:9" ht="16.5" x14ac:dyDescent="0.3">
      <c r="A7" s="8">
        <v>41060</v>
      </c>
      <c r="B7" s="113">
        <f>[8]Comp_Pasivos!AD168/10^9</f>
        <v>173.69753975610814</v>
      </c>
      <c r="C7" s="113">
        <f>[8]Comp_Pasivos!AG168/10^9</f>
        <v>95.720726863547512</v>
      </c>
      <c r="D7" s="113">
        <f>[8]Comp_Pasivos!AI168/10^9</f>
        <v>33.956980721352814</v>
      </c>
      <c r="E7" s="113">
        <f>[8]Comp_Pasivos!AH168/10^9</f>
        <v>32.580642529435153</v>
      </c>
      <c r="F7" s="113">
        <f>[8]Comp_Pasivos!AK168/10^9</f>
        <v>12.46492350916705</v>
      </c>
      <c r="G7" s="114">
        <f t="shared" si="0"/>
        <v>28.867666147721309</v>
      </c>
      <c r="H7" s="114">
        <f>+[8]Comp_Pasivos!AA168/10^9</f>
        <v>377.28847952733196</v>
      </c>
    </row>
    <row r="8" spans="1:9" ht="16.5" x14ac:dyDescent="0.3">
      <c r="A8" s="8">
        <v>41090</v>
      </c>
      <c r="B8" s="113">
        <f>[8]Comp_Pasivos!AD169/10^9</f>
        <v>172.58554754427712</v>
      </c>
      <c r="C8" s="113">
        <f>[8]Comp_Pasivos!AG169/10^9</f>
        <v>97.47108988010261</v>
      </c>
      <c r="D8" s="113">
        <f>[8]Comp_Pasivos!AI169/10^9</f>
        <v>33.412681182893813</v>
      </c>
      <c r="E8" s="113">
        <f>[8]Comp_Pasivos!AH169/10^9</f>
        <v>31.831406087199337</v>
      </c>
      <c r="F8" s="113">
        <f>[8]Comp_Pasivos!AK169/10^9</f>
        <v>22.319063001404793</v>
      </c>
      <c r="G8" s="114">
        <f t="shared" si="0"/>
        <v>29.808504746319329</v>
      </c>
      <c r="H8" s="114">
        <f>+[8]Comp_Pasivos!AA169/10^9</f>
        <v>387.42829244219706</v>
      </c>
    </row>
    <row r="9" spans="1:9" ht="16.5" x14ac:dyDescent="0.3">
      <c r="A9" s="8">
        <v>41121</v>
      </c>
      <c r="B9" s="113">
        <f>[8]Comp_Pasivos!AD170/10^9</f>
        <v>167.67634486774907</v>
      </c>
      <c r="C9" s="113">
        <f>[8]Comp_Pasivos!AG170/10^9</f>
        <v>101.66069114019255</v>
      </c>
      <c r="D9" s="113">
        <f>[8]Comp_Pasivos!AI170/10^9</f>
        <v>33.247060819272988</v>
      </c>
      <c r="E9" s="113">
        <f>[8]Comp_Pasivos!AH170/10^9</f>
        <v>33.44810085324292</v>
      </c>
      <c r="F9" s="113">
        <f>[8]Comp_Pasivos!AK170/10^9</f>
        <v>22.898287479766648</v>
      </c>
      <c r="G9" s="114">
        <f t="shared" si="0"/>
        <v>28.053371445664197</v>
      </c>
      <c r="H9" s="114">
        <f>+[8]Comp_Pasivos!AA170/10^9</f>
        <v>386.98385660588832</v>
      </c>
    </row>
    <row r="10" spans="1:9" ht="16.5" x14ac:dyDescent="0.3">
      <c r="A10" s="8">
        <v>41152</v>
      </c>
      <c r="B10" s="113">
        <f>[8]Comp_Pasivos!AD171/10^9</f>
        <v>174.03229809882532</v>
      </c>
      <c r="C10" s="113">
        <f>[8]Comp_Pasivos!AG171/10^9</f>
        <v>104.12908375223959</v>
      </c>
      <c r="D10" s="113">
        <f>[8]Comp_Pasivos!AI171/10^9</f>
        <v>33.824835865476359</v>
      </c>
      <c r="E10" s="113">
        <f>[8]Comp_Pasivos!AH171/10^9</f>
        <v>34.835763754746317</v>
      </c>
      <c r="F10" s="113">
        <f>[8]Comp_Pasivos!AK171/10^9</f>
        <v>16.10117842610364</v>
      </c>
      <c r="G10" s="114">
        <f t="shared" si="0"/>
        <v>27.937538778105363</v>
      </c>
      <c r="H10" s="114">
        <f>+[8]Comp_Pasivos!AA171/10^9</f>
        <v>390.86069867549656</v>
      </c>
    </row>
    <row r="11" spans="1:9" ht="16.5" x14ac:dyDescent="0.3">
      <c r="A11" s="8">
        <v>41182</v>
      </c>
      <c r="B11" s="113">
        <f>[8]Comp_Pasivos!AD172/10^9</f>
        <v>175.39486090956231</v>
      </c>
      <c r="C11" s="113">
        <f>[8]Comp_Pasivos!AG172/10^9</f>
        <v>105.90731252966511</v>
      </c>
      <c r="D11" s="113">
        <f>[8]Comp_Pasivos!AI172/10^9</f>
        <v>33.324222460657353</v>
      </c>
      <c r="E11" s="113">
        <f>[8]Comp_Pasivos!AH172/10^9</f>
        <v>37.724268282185491</v>
      </c>
      <c r="F11" s="113">
        <f>[8]Comp_Pasivos!AK172/10^9</f>
        <v>20.103631929607676</v>
      </c>
      <c r="G11" s="114">
        <f t="shared" si="0"/>
        <v>29.89433746623564</v>
      </c>
      <c r="H11" s="114">
        <f>+[8]Comp_Pasivos!AA172/10^9</f>
        <v>402.34863357791357</v>
      </c>
    </row>
    <row r="12" spans="1:9" ht="16.5" x14ac:dyDescent="0.3">
      <c r="A12" s="8">
        <v>41213</v>
      </c>
      <c r="B12" s="113">
        <f>[8]Comp_Pasivos!AD173/10^9</f>
        <v>182.11191548456137</v>
      </c>
      <c r="C12" s="113">
        <f>[8]Comp_Pasivos!AG173/10^9</f>
        <v>107.09524132990514</v>
      </c>
      <c r="D12" s="113">
        <f>[8]Comp_Pasivos!AI173/10^9</f>
        <v>32.97385195423157</v>
      </c>
      <c r="E12" s="113">
        <f>[8]Comp_Pasivos!AH173/10^9</f>
        <v>37.933734369974268</v>
      </c>
      <c r="F12" s="113">
        <f>[8]Comp_Pasivos!AK173/10^9</f>
        <v>16.048627790876058</v>
      </c>
      <c r="G12" s="114">
        <f t="shared" si="0"/>
        <v>28.020467516612769</v>
      </c>
      <c r="H12" s="114">
        <f>+[8]Comp_Pasivos!AA173/10^9</f>
        <v>404.18383844616119</v>
      </c>
    </row>
    <row r="13" spans="1:9" ht="16.5" x14ac:dyDescent="0.3">
      <c r="A13" s="8">
        <v>41243</v>
      </c>
      <c r="B13" s="113">
        <f>[8]Comp_Pasivos!AD174/10^9</f>
        <v>187.30209591073239</v>
      </c>
      <c r="C13" s="113">
        <f>[8]Comp_Pasivos!AG174/10^9</f>
        <v>106.20161694409896</v>
      </c>
      <c r="D13" s="113">
        <f>[8]Comp_Pasivos!AI174/10^9</f>
        <v>33.096764655144284</v>
      </c>
      <c r="E13" s="113">
        <f>[8]Comp_Pasivos!AH174/10^9</f>
        <v>37.361396504525509</v>
      </c>
      <c r="F13" s="113">
        <f>[8]Comp_Pasivos!AK174/10^9</f>
        <v>13.141721328748226</v>
      </c>
      <c r="G13" s="114">
        <f t="shared" si="0"/>
        <v>29.061255145331586</v>
      </c>
      <c r="H13" s="114">
        <f>+[8]Comp_Pasivos!AA174/10^9</f>
        <v>406.16485048858095</v>
      </c>
    </row>
    <row r="14" spans="1:9" ht="16.5" x14ac:dyDescent="0.3">
      <c r="A14" s="8">
        <v>41274</v>
      </c>
      <c r="B14" s="113">
        <f>[8]Comp_Pasivos!AD175/10^9</f>
        <v>195.63964514349951</v>
      </c>
      <c r="C14" s="113">
        <f>[8]Comp_Pasivos!AG175/10^9</f>
        <v>106.04085622682213</v>
      </c>
      <c r="D14" s="113">
        <f>[8]Comp_Pasivos!AI175/10^9</f>
        <v>34.138521745723509</v>
      </c>
      <c r="E14" s="113">
        <f>[8]Comp_Pasivos!AH175/10^9</f>
        <v>36.930600846355517</v>
      </c>
      <c r="F14" s="113">
        <f>[8]Comp_Pasivos!AK175/10^9</f>
        <v>11.941074107028779</v>
      </c>
      <c r="G14" s="114">
        <f t="shared" si="0"/>
        <v>29.854922130547209</v>
      </c>
      <c r="H14" s="114">
        <f>+[8]Comp_Pasivos!AA175/10^9</f>
        <v>414.54562019997661</v>
      </c>
    </row>
    <row r="15" spans="1:9" ht="16.5" x14ac:dyDescent="0.3">
      <c r="A15" s="8">
        <v>41305</v>
      </c>
      <c r="B15" s="113">
        <f>[8]Comp_Pasivos!AD176/10^9</f>
        <v>189.98181393280359</v>
      </c>
      <c r="C15" s="113">
        <f>[8]Comp_Pasivos!AG176/10^9</f>
        <v>110.63526801422429</v>
      </c>
      <c r="D15" s="113">
        <f>[8]Comp_Pasivos!AI176/10^9</f>
        <v>32.750962308238414</v>
      </c>
      <c r="E15" s="113">
        <f>[8]Comp_Pasivos!AH176/10^9</f>
        <v>37.997408719038056</v>
      </c>
      <c r="F15" s="113">
        <f>[8]Comp_Pasivos!AK176/10^9</f>
        <v>14.927825032431894</v>
      </c>
      <c r="G15" s="114">
        <f t="shared" si="0"/>
        <v>27.103650807235852</v>
      </c>
      <c r="H15" s="114">
        <f>+[8]Comp_Pasivos!AA176/10^9</f>
        <v>413.39692881397207</v>
      </c>
    </row>
    <row r="16" spans="1:9" ht="16.5" x14ac:dyDescent="0.3">
      <c r="A16" s="8">
        <v>41333</v>
      </c>
      <c r="B16" s="113">
        <f>[8]Comp_Pasivos!AD177/10^9</f>
        <v>192.59044427643607</v>
      </c>
      <c r="C16" s="113">
        <f>[8]Comp_Pasivos!AG177/10^9</f>
        <v>111.9063971041811</v>
      </c>
      <c r="D16" s="113">
        <f>[8]Comp_Pasivos!AI177/10^9</f>
        <v>32.274932776229988</v>
      </c>
      <c r="E16" s="113">
        <f>[8]Comp_Pasivos!AH177/10^9</f>
        <v>40.568301748534346</v>
      </c>
      <c r="F16" s="113">
        <f>[8]Comp_Pasivos!AK177/10^9</f>
        <v>12.194885968022657</v>
      </c>
      <c r="G16" s="114">
        <f t="shared" si="0"/>
        <v>26.276779859489523</v>
      </c>
      <c r="H16" s="114">
        <f>+[8]Comp_Pasivos!AA177/10^9</f>
        <v>415.81174173289372</v>
      </c>
    </row>
    <row r="17" spans="1:10" ht="16.5" x14ac:dyDescent="0.3">
      <c r="A17" s="8">
        <v>41364</v>
      </c>
      <c r="B17" s="113">
        <f>[8]Comp_Pasivos!AD178/10^9</f>
        <v>195.59539763302683</v>
      </c>
      <c r="C17" s="113">
        <f>[8]Comp_Pasivos!AG178/10^9</f>
        <v>112.98169698207047</v>
      </c>
      <c r="D17" s="113">
        <f>[8]Comp_Pasivos!AI178/10^9</f>
        <v>33.326580993249571</v>
      </c>
      <c r="E17" s="113">
        <f>[8]Comp_Pasivos!AH178/10^9</f>
        <v>41.255067221474356</v>
      </c>
      <c r="F17" s="113">
        <f>[8]Comp_Pasivos!AK178/10^9</f>
        <v>10.906970812673361</v>
      </c>
      <c r="G17" s="114">
        <f t="shared" si="0"/>
        <v>30.986511334401484</v>
      </c>
      <c r="H17" s="114">
        <f>+[8]Comp_Pasivos!AA178/10^9</f>
        <v>425.05222497689607</v>
      </c>
    </row>
    <row r="18" spans="1:10" ht="16.5" x14ac:dyDescent="0.3">
      <c r="A18" s="8">
        <v>41394</v>
      </c>
      <c r="B18" s="113">
        <f>[8]Comp_Pasivos!AD179/10^9</f>
        <v>195.29565199438235</v>
      </c>
      <c r="C18" s="113">
        <f>[8]Comp_Pasivos!AG179/10^9</f>
        <v>113.69916240159297</v>
      </c>
      <c r="D18" s="113">
        <f>[8]Comp_Pasivos!AI179/10^9</f>
        <v>36.642580446767944</v>
      </c>
      <c r="E18" s="113">
        <f>[8]Comp_Pasivos!AH179/10^9</f>
        <v>41.148493739867021</v>
      </c>
      <c r="F18" s="113">
        <f>[8]Comp_Pasivos!AK179/10^9</f>
        <v>14.141500374586197</v>
      </c>
      <c r="G18" s="114">
        <f t="shared" si="0"/>
        <v>29.598194950260108</v>
      </c>
      <c r="H18" s="114">
        <f>+[8]Comp_Pasivos!AA179/10^9</f>
        <v>430.52558390745662</v>
      </c>
    </row>
    <row r="19" spans="1:10" ht="16.5" x14ac:dyDescent="0.3">
      <c r="A19" s="8">
        <v>41425</v>
      </c>
      <c r="B19" s="113">
        <f>[8]Comp_Pasivos!AD180/10^9</f>
        <v>199.4031099384872</v>
      </c>
      <c r="C19" s="113">
        <f>[8]Comp_Pasivos!AG180/10^9</f>
        <v>112.81682011554379</v>
      </c>
      <c r="D19" s="113">
        <f>[8]Comp_Pasivos!AI180/10^9</f>
        <v>37.254138020300061</v>
      </c>
      <c r="E19" s="113">
        <f>[8]Comp_Pasivos!AH180/10^9</f>
        <v>42.464904860941829</v>
      </c>
      <c r="F19" s="113">
        <f>[8]Comp_Pasivos!AK180/10^9</f>
        <v>16.135837649451894</v>
      </c>
      <c r="G19" s="114">
        <f t="shared" si="0"/>
        <v>29.743845460537386</v>
      </c>
      <c r="H19" s="114">
        <f>+[8]Comp_Pasivos!AA180/10^9</f>
        <v>437.81865604526217</v>
      </c>
    </row>
    <row r="20" spans="1:10" ht="16.5" x14ac:dyDescent="0.3">
      <c r="A20" s="8">
        <v>41455</v>
      </c>
      <c r="B20" s="113">
        <f>[8]Comp_Pasivos!AD181/10^9</f>
        <v>206.06061381172131</v>
      </c>
      <c r="C20" s="113">
        <f>[8]Comp_Pasivos!AG181/10^9</f>
        <v>111.54163130615468</v>
      </c>
      <c r="D20" s="113">
        <f>[8]Comp_Pasivos!AI181/10^9</f>
        <v>38.769654198722371</v>
      </c>
      <c r="E20" s="113">
        <f>[8]Comp_Pasivos!AH181/10^9</f>
        <v>42.25361945332908</v>
      </c>
      <c r="F20" s="113">
        <f>[8]Comp_Pasivos!AK181/10^9</f>
        <v>13.069771702946682</v>
      </c>
      <c r="G20" s="114">
        <f t="shared" si="0"/>
        <v>31.005842453749494</v>
      </c>
      <c r="H20" s="114">
        <f>+[8]Comp_Pasivos!AA181/10^9</f>
        <v>442.70113292662364</v>
      </c>
    </row>
    <row r="21" spans="1:10" ht="16.5" x14ac:dyDescent="0.3">
      <c r="A21" s="8">
        <v>41486</v>
      </c>
      <c r="B21" s="113">
        <f>[8]Comp_Pasivos!AD182/10^9</f>
        <v>211.09990158319874</v>
      </c>
      <c r="C21" s="113">
        <f>[8]Comp_Pasivos!AG182/10^9</f>
        <v>110.76894053611906</v>
      </c>
      <c r="D21" s="113">
        <f>[8]Comp_Pasivos!AI182/10^9</f>
        <v>39.715185003742882</v>
      </c>
      <c r="E21" s="113">
        <f>[8]Comp_Pasivos!AH182/10^9</f>
        <v>41.844611241581177</v>
      </c>
      <c r="F21" s="113">
        <f>[8]Comp_Pasivos!AK182/10^9</f>
        <v>13.013910578631338</v>
      </c>
      <c r="G21" s="114">
        <f t="shared" si="0"/>
        <v>28.908722189488572</v>
      </c>
      <c r="H21" s="114">
        <f>+[8]Comp_Pasivos!AA182/10^9</f>
        <v>445.35127113276178</v>
      </c>
    </row>
    <row r="22" spans="1:10" ht="16.5" x14ac:dyDescent="0.3">
      <c r="A22" s="8">
        <v>41517</v>
      </c>
      <c r="B22" s="113">
        <f>[8]Comp_Pasivos!AD183/10^9</f>
        <v>213.75622043684862</v>
      </c>
      <c r="C22" s="113">
        <f>[8]Comp_Pasivos!AG183/10^9</f>
        <v>113.47316170121633</v>
      </c>
      <c r="D22" s="113">
        <f>[8]Comp_Pasivos!AI183/10^9</f>
        <v>40.092476317828272</v>
      </c>
      <c r="E22" s="113">
        <f>[8]Comp_Pasivos!AH183/10^9</f>
        <v>40.956248497454752</v>
      </c>
      <c r="F22" s="113">
        <f>[8]Comp_Pasivos!AK183/10^9</f>
        <v>12.30929247262101</v>
      </c>
      <c r="G22" s="114">
        <f t="shared" si="0"/>
        <v>29.375842781972949</v>
      </c>
      <c r="H22" s="114">
        <f>+[8]Comp_Pasivos!AA183/10^9</f>
        <v>449.9632422079419</v>
      </c>
    </row>
    <row r="23" spans="1:10" ht="16.5" x14ac:dyDescent="0.3">
      <c r="A23" s="8">
        <v>41547</v>
      </c>
      <c r="B23" s="113">
        <f>[8]Comp_Pasivos!AD184/10^9</f>
        <v>210.22595236886687</v>
      </c>
      <c r="C23" s="113">
        <f>[8]Comp_Pasivos!AG184/10^9</f>
        <v>115.05278198553935</v>
      </c>
      <c r="D23" s="113">
        <f>[8]Comp_Pasivos!AI184/10^9</f>
        <v>40.365891414123951</v>
      </c>
      <c r="E23" s="113">
        <f>[8]Comp_Pasivos!AH184/10^9</f>
        <v>39.667179752958518</v>
      </c>
      <c r="F23" s="113">
        <f>[8]Comp_Pasivos!AK184/10^9</f>
        <v>16.741980313937376</v>
      </c>
      <c r="G23" s="114">
        <f t="shared" si="0"/>
        <v>29.905533869343742</v>
      </c>
      <c r="H23" s="114">
        <f>+[8]Comp_Pasivos!AA184/10^9</f>
        <v>451.95931970476983</v>
      </c>
    </row>
    <row r="24" spans="1:10" ht="16.5" x14ac:dyDescent="0.3">
      <c r="A24" s="8">
        <v>41578</v>
      </c>
      <c r="B24" s="113">
        <f>[8]Comp_Pasivos!AD185/10^9</f>
        <v>216.31325950500249</v>
      </c>
      <c r="C24" s="113">
        <f>[8]Comp_Pasivos!AG185/10^9</f>
        <v>117.39385119511381</v>
      </c>
      <c r="D24" s="113">
        <f>[8]Comp_Pasivos!AI185/10^9</f>
        <v>40.227320782106858</v>
      </c>
      <c r="E24" s="113">
        <f>[8]Comp_Pasivos!AH185/10^9</f>
        <v>39.285656621490233</v>
      </c>
      <c r="F24" s="113">
        <f>[8]Comp_Pasivos!AK185/10^9</f>
        <v>15.335721855901374</v>
      </c>
      <c r="G24" s="114">
        <f t="shared" si="0"/>
        <v>29.50187414482707</v>
      </c>
      <c r="H24" s="114">
        <f>+[8]Comp_Pasivos!AA185/10^9</f>
        <v>458.05768410444182</v>
      </c>
      <c r="J24" s="115" t="s">
        <v>70</v>
      </c>
    </row>
    <row r="25" spans="1:10" ht="16.5" x14ac:dyDescent="0.3">
      <c r="A25" s="8">
        <v>41608</v>
      </c>
      <c r="B25" s="113">
        <f>[8]Comp_Pasivos!AD186/10^9</f>
        <v>223.42463896157446</v>
      </c>
      <c r="C25" s="113">
        <f>[8]Comp_Pasivos!AG186/10^9</f>
        <v>118.22983122397541</v>
      </c>
      <c r="D25" s="113">
        <f>[8]Comp_Pasivos!AI186/10^9</f>
        <v>40.486951340325838</v>
      </c>
      <c r="E25" s="113">
        <f>[8]Comp_Pasivos!AH186/10^9</f>
        <v>39.612585010498194</v>
      </c>
      <c r="F25" s="113">
        <f>[8]Comp_Pasivos!AK186/10^9</f>
        <v>10.777515914048843</v>
      </c>
      <c r="G25" s="114">
        <f t="shared" si="0"/>
        <v>32.018225668935202</v>
      </c>
      <c r="H25" s="114">
        <f>+[8]Comp_Pasivos!AA186/10^9</f>
        <v>464.54974811935796</v>
      </c>
      <c r="J25" t="s">
        <v>4</v>
      </c>
    </row>
    <row r="26" spans="1:10" ht="16.5" x14ac:dyDescent="0.3">
      <c r="A26" s="8">
        <v>41639</v>
      </c>
      <c r="B26" s="113">
        <f>[8]Comp_Pasivos!AD187/10^9</f>
        <v>225.13791053657215</v>
      </c>
      <c r="C26" s="113">
        <f>[8]Comp_Pasivos!AG187/10^9</f>
        <v>115.24227286108787</v>
      </c>
      <c r="D26" s="113">
        <f>[8]Comp_Pasivos!AI187/10^9</f>
        <v>41.360336708232275</v>
      </c>
      <c r="E26" s="113">
        <f>[8]Comp_Pasivos!AH187/10^9</f>
        <v>39.945747684459512</v>
      </c>
      <c r="F26" s="113">
        <f>[8]Comp_Pasivos!AK187/10^9</f>
        <v>13.088520571010912</v>
      </c>
      <c r="G26" s="114">
        <f t="shared" si="0"/>
        <v>28.99913961803486</v>
      </c>
      <c r="H26" s="114">
        <f>+[8]Comp_Pasivos!AA187/10^9</f>
        <v>463.77392797939757</v>
      </c>
    </row>
    <row r="27" spans="1:10" ht="16.5" x14ac:dyDescent="0.3">
      <c r="A27" s="8">
        <v>41670</v>
      </c>
      <c r="B27" s="113">
        <f>[8]Comp_Pasivos!AD188/10^9</f>
        <v>222.91339609399949</v>
      </c>
      <c r="C27" s="113">
        <f>[8]Comp_Pasivos!AG188/10^9</f>
        <v>118.24791174639108</v>
      </c>
      <c r="D27" s="113">
        <f>[8]Comp_Pasivos!AI188/10^9</f>
        <v>41.456360632622413</v>
      </c>
      <c r="E27" s="113">
        <f>[8]Comp_Pasivos!AH188/10^9</f>
        <v>40.45600905294696</v>
      </c>
      <c r="F27" s="113">
        <f>[8]Comp_Pasivos!AK188/10^9</f>
        <v>10.74278599280156</v>
      </c>
      <c r="G27" s="114">
        <f t="shared" si="0"/>
        <v>28.856416017287415</v>
      </c>
      <c r="H27" s="114">
        <f>+[8]Comp_Pasivos!AA188/10^9</f>
        <v>462.67287953604892</v>
      </c>
    </row>
    <row r="28" spans="1:10" ht="16.5" x14ac:dyDescent="0.3">
      <c r="A28" s="8">
        <v>41698</v>
      </c>
      <c r="B28" s="113">
        <f>[8]Comp_Pasivos!AD189/10^9</f>
        <v>230.52081942665563</v>
      </c>
      <c r="C28" s="113">
        <f>[8]Comp_Pasivos!AG189/10^9</f>
        <v>119.65818532495196</v>
      </c>
      <c r="D28" s="113">
        <f>[8]Comp_Pasivos!AI189/10^9</f>
        <v>41.888620133638447</v>
      </c>
      <c r="E28" s="113">
        <f>[8]Comp_Pasivos!AH189/10^9</f>
        <v>39.815801921240507</v>
      </c>
      <c r="F28" s="113">
        <f>[8]Comp_Pasivos!AK189/10^9</f>
        <v>12.966266677300514</v>
      </c>
      <c r="G28" s="114">
        <f t="shared" si="0"/>
        <v>28.701470321327349</v>
      </c>
      <c r="H28" s="114">
        <f>+[8]Comp_Pasivos!AA189/10^9</f>
        <v>473.55116380511436</v>
      </c>
    </row>
    <row r="29" spans="1:10" ht="16.5" x14ac:dyDescent="0.3">
      <c r="A29" s="8">
        <v>41729</v>
      </c>
      <c r="B29" s="113">
        <f>[8]Comp_Pasivos!AD190/10^9</f>
        <v>228.23323473556815</v>
      </c>
      <c r="C29" s="113">
        <f>[8]Comp_Pasivos!AG190/10^9</f>
        <v>120.19964611589468</v>
      </c>
      <c r="D29" s="113">
        <f>[8]Comp_Pasivos!AI190/10^9</f>
        <v>41.761278728725692</v>
      </c>
      <c r="E29" s="113">
        <f>[8]Comp_Pasivos!AH190/10^9</f>
        <v>38.860192666396465</v>
      </c>
      <c r="F29" s="113">
        <f>[8]Comp_Pasivos!AK190/10^9</f>
        <v>14.193864135180394</v>
      </c>
      <c r="G29" s="114">
        <f t="shared" si="0"/>
        <v>31.157364373320263</v>
      </c>
      <c r="H29" s="114">
        <f>+[8]Comp_Pasivos!AA190/10^9</f>
        <v>474.40558075508562</v>
      </c>
    </row>
    <row r="30" spans="1:10" ht="16.5" x14ac:dyDescent="0.3">
      <c r="A30" s="8">
        <v>41759</v>
      </c>
      <c r="B30" s="113">
        <f>[8]Comp_Pasivos!AD191/10^9</f>
        <v>229.04200793826436</v>
      </c>
      <c r="C30" s="113">
        <f>[8]Comp_Pasivos!AG191/10^9</f>
        <v>118.74617854812854</v>
      </c>
      <c r="D30" s="113">
        <f>[8]Comp_Pasivos!AI191/10^9</f>
        <v>40.814665319524472</v>
      </c>
      <c r="E30" s="113">
        <f>[8]Comp_Pasivos!AH191/10^9</f>
        <v>38.388087645111845</v>
      </c>
      <c r="F30" s="113">
        <f>[8]Comp_Pasivos!AK191/10^9</f>
        <v>19.217465852871396</v>
      </c>
      <c r="G30" s="114">
        <f t="shared" si="0"/>
        <v>30.326682407859153</v>
      </c>
      <c r="H30" s="114">
        <f>+[8]Comp_Pasivos!AA191/10^9</f>
        <v>476.53508771175973</v>
      </c>
    </row>
    <row r="31" spans="1:10" ht="16.5" x14ac:dyDescent="0.3">
      <c r="A31" s="8">
        <v>41790</v>
      </c>
      <c r="B31" s="113">
        <f>[8]Comp_Pasivos!AD192/10^9</f>
        <v>225.16662094179719</v>
      </c>
      <c r="C31" s="113">
        <f>[8]Comp_Pasivos!AG192/10^9</f>
        <v>120.97947172429294</v>
      </c>
      <c r="D31" s="113">
        <f>[8]Comp_Pasivos!AI192/10^9</f>
        <v>40.449018208118105</v>
      </c>
      <c r="E31" s="113">
        <f>[8]Comp_Pasivos!AH192/10^9</f>
        <v>39.329874147549155</v>
      </c>
      <c r="F31" s="113">
        <f>[8]Comp_Pasivos!AK192/10^9</f>
        <v>16.782264436767857</v>
      </c>
      <c r="G31" s="114">
        <f t="shared" si="0"/>
        <v>30.914647413837201</v>
      </c>
      <c r="H31" s="114">
        <f>+[8]Comp_Pasivos!AA192/10^9</f>
        <v>473.62189687236241</v>
      </c>
    </row>
    <row r="32" spans="1:10" ht="16.5" x14ac:dyDescent="0.3">
      <c r="A32" s="8">
        <v>41820</v>
      </c>
      <c r="B32" s="113">
        <f>[8]Comp_Pasivos!AD193/10^9</f>
        <v>229.04852143682498</v>
      </c>
      <c r="C32" s="113">
        <f>[8]Comp_Pasivos!AG193/10^9</f>
        <v>120.81440007540358</v>
      </c>
      <c r="D32" s="113">
        <f>[8]Comp_Pasivos!AI193/10^9</f>
        <v>40.190281148222752</v>
      </c>
      <c r="E32" s="113">
        <f>[8]Comp_Pasivos!AH193/10^9</f>
        <v>38.714919330566929</v>
      </c>
      <c r="F32" s="113">
        <f>[8]Comp_Pasivos!AK193/10^9</f>
        <v>14.835591133505172</v>
      </c>
      <c r="G32" s="114">
        <f t="shared" si="0"/>
        <v>31.69930019941313</v>
      </c>
      <c r="H32" s="114">
        <f>+[8]Comp_Pasivos!AA193/10^9</f>
        <v>475.30301332393657</v>
      </c>
    </row>
    <row r="33" spans="1:8" ht="16.5" x14ac:dyDescent="0.3">
      <c r="A33" s="8">
        <v>41851</v>
      </c>
      <c r="B33" s="113">
        <f>[8]Comp_Pasivos!AD194/10^9</f>
        <v>231.72536944658404</v>
      </c>
      <c r="C33" s="113">
        <f>[8]Comp_Pasivos!AG194/10^9</f>
        <v>121.88845865329677</v>
      </c>
      <c r="D33" s="113">
        <f>[8]Comp_Pasivos!AI194/10^9</f>
        <v>39.592517088798758</v>
      </c>
      <c r="E33" s="113">
        <f>[8]Comp_Pasivos!AH194/10^9</f>
        <v>38.59251652258893</v>
      </c>
      <c r="F33" s="113">
        <f>[8]Comp_Pasivos!AK194/10^9</f>
        <v>14.72951850588381</v>
      </c>
      <c r="G33" s="114">
        <f t="shared" si="0"/>
        <v>29.24916575847908</v>
      </c>
      <c r="H33" s="114">
        <f>+[8]Comp_Pasivos!AA194/10^9</f>
        <v>475.77754597563143</v>
      </c>
    </row>
    <row r="34" spans="1:8" ht="16.5" x14ac:dyDescent="0.3">
      <c r="A34" s="8">
        <v>41882</v>
      </c>
      <c r="B34" s="113">
        <f>[8]Comp_Pasivos!AD195/10^9</f>
        <v>231.78437484760505</v>
      </c>
      <c r="C34" s="113">
        <f>[8]Comp_Pasivos!AG195/10^9</f>
        <v>124.41876176960592</v>
      </c>
      <c r="D34" s="113">
        <f>[8]Comp_Pasivos!AI195/10^9</f>
        <v>40.226858016290223</v>
      </c>
      <c r="E34" s="113">
        <f>[8]Comp_Pasivos!AH195/10^9</f>
        <v>38.454832166028488</v>
      </c>
      <c r="F34" s="113">
        <f>[8]Comp_Pasivos!AK195/10^9</f>
        <v>16.162721144656974</v>
      </c>
      <c r="G34" s="114">
        <f t="shared" si="0"/>
        <v>31.764873109236703</v>
      </c>
      <c r="H34" s="114">
        <f>+[8]Comp_Pasivos!AA195/10^9</f>
        <v>482.81242105342341</v>
      </c>
    </row>
    <row r="35" spans="1:8" ht="16.5" x14ac:dyDescent="0.3">
      <c r="A35" s="8">
        <v>41912</v>
      </c>
      <c r="B35" s="113">
        <f>[8]Comp_Pasivos!AD196/10^9</f>
        <v>228.88640590149475</v>
      </c>
      <c r="C35" s="113">
        <f>[8]Comp_Pasivos!AG196/10^9</f>
        <v>127.15507414288092</v>
      </c>
      <c r="D35" s="113">
        <f>[8]Comp_Pasivos!AI196/10^9</f>
        <v>40.936238631930642</v>
      </c>
      <c r="E35" s="113">
        <f>[8]Comp_Pasivos!AH196/10^9</f>
        <v>38.982494750342873</v>
      </c>
      <c r="F35" s="113">
        <f>[8]Comp_Pasivos!AK196/10^9</f>
        <v>16.469139010181181</v>
      </c>
      <c r="G35" s="114">
        <f t="shared" si="0"/>
        <v>31.73569484486535</v>
      </c>
      <c r="H35" s="114">
        <f>+[8]Comp_Pasivos!AA196/10^9</f>
        <v>484.16504728169576</v>
      </c>
    </row>
    <row r="36" spans="1:8" ht="16.5" x14ac:dyDescent="0.3">
      <c r="A36" s="8">
        <v>41943</v>
      </c>
      <c r="B36" s="113">
        <f>[8]Comp_Pasivos!AD197/10^9</f>
        <v>231.60595976564466</v>
      </c>
      <c r="C36" s="113">
        <f>[8]Comp_Pasivos!AG197/10^9</f>
        <v>128.81729142522195</v>
      </c>
      <c r="D36" s="113">
        <f>[8]Comp_Pasivos!AI197/10^9</f>
        <v>40.043145921014663</v>
      </c>
      <c r="E36" s="113">
        <f>[8]Comp_Pasivos!AH197/10^9</f>
        <v>40.176939574346903</v>
      </c>
      <c r="F36" s="113">
        <f>[8]Comp_Pasivos!AK197/10^9</f>
        <v>18.421265065439172</v>
      </c>
      <c r="G36" s="114">
        <f t="shared" si="0"/>
        <v>31.231105630169623</v>
      </c>
      <c r="H36" s="114">
        <f>+[8]Comp_Pasivos!AA197/10^9</f>
        <v>490.29570738183696</v>
      </c>
    </row>
    <row r="37" spans="1:8" ht="16.5" x14ac:dyDescent="0.3">
      <c r="A37" s="8">
        <v>41973</v>
      </c>
      <c r="B37" s="113">
        <f>[8]Comp_Pasivos!AD198/10^9</f>
        <v>232.87813741089178</v>
      </c>
      <c r="C37" s="113">
        <f>[8]Comp_Pasivos!AG198/10^9</f>
        <v>129.52325530899125</v>
      </c>
      <c r="D37" s="113">
        <f>[8]Comp_Pasivos!AI198/10^9</f>
        <v>41.49714658581459</v>
      </c>
      <c r="E37" s="113">
        <f>[8]Comp_Pasivos!AH198/10^9</f>
        <v>41.572525562498484</v>
      </c>
      <c r="F37" s="113">
        <f>[8]Comp_Pasivos!AK198/10^9</f>
        <v>20.982551287598614</v>
      </c>
      <c r="G37" s="114">
        <f t="shared" si="0"/>
        <v>37.595560226717396</v>
      </c>
      <c r="H37" s="114">
        <f>+[8]Comp_Pasivos!AA198/10^9</f>
        <v>504.04917638251203</v>
      </c>
    </row>
    <row r="38" spans="1:8" ht="16.5" x14ac:dyDescent="0.3">
      <c r="A38" s="8">
        <v>42004</v>
      </c>
      <c r="B38" s="113">
        <f>[8]Comp_Pasivos!AD199/10^9</f>
        <v>231.07344088737781</v>
      </c>
      <c r="C38" s="113">
        <f>[8]Comp_Pasivos!AG199/10^9</f>
        <v>128.700787581447</v>
      </c>
      <c r="D38" s="113">
        <f>[8]Comp_Pasivos!AI199/10^9</f>
        <v>46.303817607342914</v>
      </c>
      <c r="E38" s="113">
        <f>[8]Comp_Pasivos!AH199/10^9</f>
        <v>42.828404975314868</v>
      </c>
      <c r="F38" s="113">
        <f>[8]Comp_Pasivos!AK199/10^9</f>
        <v>19.146346996861389</v>
      </c>
      <c r="G38" s="114">
        <f t="shared" si="0"/>
        <v>35.922565216555881</v>
      </c>
      <c r="H38" s="114">
        <f>+[8]Comp_Pasivos!AA199/10^9</f>
        <v>503.9753632648999</v>
      </c>
    </row>
    <row r="39" spans="1:8" ht="16.5" x14ac:dyDescent="0.3">
      <c r="A39" s="8">
        <v>42035</v>
      </c>
      <c r="B39" s="113">
        <f>[8]Comp_Pasivos!AD200/10^9</f>
        <v>226.23143473453277</v>
      </c>
      <c r="C39" s="113">
        <f>[8]Comp_Pasivos!AG200/10^9</f>
        <v>131.67684466136134</v>
      </c>
      <c r="D39" s="113">
        <f>[8]Comp_Pasivos!AI200/10^9</f>
        <v>43.761111434776559</v>
      </c>
      <c r="E39" s="113">
        <f>[8]Comp_Pasivos!AH200/10^9</f>
        <v>46.268822757775204</v>
      </c>
      <c r="F39" s="113">
        <f>[8]Comp_Pasivos!AK200/10^9</f>
        <v>28.52837255512588</v>
      </c>
      <c r="G39" s="114">
        <f t="shared" si="0"/>
        <v>39.074511416299572</v>
      </c>
      <c r="H39" s="114">
        <f>+[8]Comp_Pasivos!AA200/10^9</f>
        <v>515.54109755987133</v>
      </c>
    </row>
    <row r="40" spans="1:8" ht="16.5" x14ac:dyDescent="0.3">
      <c r="A40" s="8">
        <v>42063</v>
      </c>
      <c r="B40" s="113">
        <f>[8]Comp_Pasivos!AD201/10^9</f>
        <v>232.72912707676616</v>
      </c>
      <c r="C40" s="113">
        <f>[8]Comp_Pasivos!AG201/10^9</f>
        <v>135.47654854363014</v>
      </c>
      <c r="D40" s="113">
        <f>[8]Comp_Pasivos!AI201/10^9</f>
        <v>43.975798846478497</v>
      </c>
      <c r="E40" s="113">
        <f>[8]Comp_Pasivos!AH201/10^9</f>
        <v>46.6852327738737</v>
      </c>
      <c r="F40" s="113">
        <f>[8]Comp_Pasivos!AK201/10^9</f>
        <v>22.385772513776569</v>
      </c>
      <c r="G40" s="114">
        <f t="shared" si="0"/>
        <v>39.119285560737808</v>
      </c>
      <c r="H40" s="114">
        <f>+[8]Comp_Pasivos!AA201/10^9</f>
        <v>520.37176531526279</v>
      </c>
    </row>
    <row r="41" spans="1:8" ht="16.5" x14ac:dyDescent="0.3">
      <c r="A41" s="8">
        <v>42094</v>
      </c>
      <c r="B41" s="113">
        <f>[8]Comp_Pasivos!AD202/10^9</f>
        <v>233.58181623148559</v>
      </c>
      <c r="C41" s="113">
        <f>[8]Comp_Pasivos!AG202/10^9</f>
        <v>135.64976453683664</v>
      </c>
      <c r="D41" s="113">
        <f>[8]Comp_Pasivos!AI202/10^9</f>
        <v>44.584974908293447</v>
      </c>
      <c r="E41" s="113">
        <f>[8]Comp_Pasivos!AH202/10^9</f>
        <v>46.466976982271888</v>
      </c>
      <c r="F41" s="113">
        <f>[8]Comp_Pasivos!AK202/10^9</f>
        <v>25.054373684624306</v>
      </c>
      <c r="G41" s="114">
        <f t="shared" si="0"/>
        <v>40.278164852105874</v>
      </c>
      <c r="H41" s="114">
        <f>+[8]Comp_Pasivos!AA202/10^9</f>
        <v>525.61607119561779</v>
      </c>
    </row>
    <row r="42" spans="1:8" ht="16.5" x14ac:dyDescent="0.3">
      <c r="A42" s="8">
        <v>42124</v>
      </c>
      <c r="B42" s="113">
        <f>[8]Comp_Pasivos!AD203/10^9</f>
        <v>227.88302741896729</v>
      </c>
      <c r="C42" s="113">
        <f>[8]Comp_Pasivos!AG203/10^9</f>
        <v>137.4241298789035</v>
      </c>
      <c r="D42" s="113">
        <f>[8]Comp_Pasivos!AI203/10^9</f>
        <v>43.480366326939901</v>
      </c>
      <c r="E42" s="113">
        <f>[8]Comp_Pasivos!AH203/10^9</f>
        <v>43.943442460749303</v>
      </c>
      <c r="F42" s="113">
        <f>[8]Comp_Pasivos!AK203/10^9</f>
        <v>32.356481938419485</v>
      </c>
      <c r="G42" s="114">
        <f t="shared" si="0"/>
        <v>39.877000308037225</v>
      </c>
      <c r="H42" s="114">
        <f>+[8]Comp_Pasivos!AA203/10^9</f>
        <v>524.96444833201667</v>
      </c>
    </row>
    <row r="43" spans="1:8" ht="16.5" x14ac:dyDescent="0.3">
      <c r="A43" s="8">
        <v>42155</v>
      </c>
      <c r="B43" s="113">
        <f>[8]Comp_Pasivos!AD204/10^9</f>
        <v>226.98588341934951</v>
      </c>
      <c r="C43" s="113">
        <f>[8]Comp_Pasivos!AG204/10^9</f>
        <v>138.9209745567714</v>
      </c>
      <c r="D43" s="113">
        <f>[8]Comp_Pasivos!AI204/10^9</f>
        <v>44.825184853478099</v>
      </c>
      <c r="E43" s="113">
        <f>[8]Comp_Pasivos!AH204/10^9</f>
        <v>44.250114762184289</v>
      </c>
      <c r="F43" s="113">
        <f>[8]Comp_Pasivos!AK204/10^9</f>
        <v>29.888196655280804</v>
      </c>
      <c r="G43" s="114">
        <f t="shared" si="0"/>
        <v>40.256757707178508</v>
      </c>
      <c r="H43" s="114">
        <f>+[8]Comp_Pasivos!AA204/10^9</f>
        <v>525.12711195424265</v>
      </c>
    </row>
    <row r="44" spans="1:8" ht="16.5" x14ac:dyDescent="0.3">
      <c r="A44" s="8">
        <v>42185</v>
      </c>
      <c r="B44" s="113">
        <f>[8]Comp_Pasivos!AD205/10^9</f>
        <v>231.04893036498819</v>
      </c>
      <c r="C44" s="113">
        <f>[8]Comp_Pasivos!AG205/10^9</f>
        <v>138.51748011180834</v>
      </c>
      <c r="D44" s="113">
        <f>[8]Comp_Pasivos!AI205/10^9</f>
        <v>45.195544472804471</v>
      </c>
      <c r="E44" s="113">
        <f>[8]Comp_Pasivos!AH205/10^9</f>
        <v>45.681088028777268</v>
      </c>
      <c r="F44" s="113">
        <f>[8]Comp_Pasivos!AK205/10^9</f>
        <v>28.980573970485331</v>
      </c>
      <c r="G44" s="114">
        <f t="shared" si="0"/>
        <v>37.512668529255507</v>
      </c>
      <c r="H44" s="114">
        <f>+[8]Comp_Pasivos!AA205/10^9</f>
        <v>526.93628547811909</v>
      </c>
    </row>
    <row r="45" spans="1:8" ht="16.5" x14ac:dyDescent="0.3">
      <c r="A45" s="8">
        <v>42216</v>
      </c>
      <c r="B45" s="113">
        <f>[8]Comp_Pasivos!AD206/10^9</f>
        <v>235.78393214030945</v>
      </c>
      <c r="C45" s="113">
        <f>[8]Comp_Pasivos!AG206/10^9</f>
        <v>140.18543368215256</v>
      </c>
      <c r="D45" s="113">
        <f>[8]Comp_Pasivos!AI206/10^9</f>
        <v>47.365840522970629</v>
      </c>
      <c r="E45" s="113">
        <f>[8]Comp_Pasivos!AH206/10^9</f>
        <v>48.112840400781145</v>
      </c>
      <c r="F45" s="113">
        <f>[8]Comp_Pasivos!AK206/10^9</f>
        <v>24.044467415009418</v>
      </c>
      <c r="G45" s="114">
        <f t="shared" si="0"/>
        <v>41.514038206470445</v>
      </c>
      <c r="H45" s="114">
        <f>+[8]Comp_Pasivos!AA206/10^9</f>
        <v>537.00655236769364</v>
      </c>
    </row>
    <row r="46" spans="1:8" ht="16.5" x14ac:dyDescent="0.3">
      <c r="A46" s="8">
        <v>42247</v>
      </c>
      <c r="B46" s="113">
        <f>[8]Comp_Pasivos!AD207/10^9</f>
        <v>239.62242438793029</v>
      </c>
      <c r="C46" s="113">
        <f>[8]Comp_Pasivos!AG207/10^9</f>
        <v>141.74879051949912</v>
      </c>
      <c r="D46" s="113">
        <f>[8]Comp_Pasivos!AI207/10^9</f>
        <v>48.446017718762519</v>
      </c>
      <c r="E46" s="113">
        <f>[8]Comp_Pasivos!AH207/10^9</f>
        <v>51.18712059442646</v>
      </c>
      <c r="F46" s="113">
        <f>[8]Comp_Pasivos!AK207/10^9</f>
        <v>24.734341449730362</v>
      </c>
      <c r="G46" s="114">
        <f t="shared" si="0"/>
        <v>45.170939795491336</v>
      </c>
      <c r="H46" s="114">
        <f>+[8]Comp_Pasivos!AA207/10^9</f>
        <v>550.9096344658401</v>
      </c>
    </row>
    <row r="47" spans="1:8" ht="16.5" x14ac:dyDescent="0.3">
      <c r="A47" s="8">
        <v>42277</v>
      </c>
      <c r="B47" s="113">
        <f>[8]Comp_Pasivos!AD208/10^9</f>
        <v>235.83808461986837</v>
      </c>
      <c r="C47" s="113">
        <f>[8]Comp_Pasivos!AG208/10^9</f>
        <v>140.0561891053139</v>
      </c>
      <c r="D47" s="113">
        <f>[8]Comp_Pasivos!AI208/10^9</f>
        <v>48.432337257600373</v>
      </c>
      <c r="E47" s="113">
        <f>[8]Comp_Pasivos!AH208/10^9</f>
        <v>50.54292501784537</v>
      </c>
      <c r="F47" s="113">
        <f>[8]Comp_Pasivos!AK208/10^9</f>
        <v>30.355269462671508</v>
      </c>
      <c r="G47" s="114">
        <f t="shared" si="0"/>
        <v>42.337458651781446</v>
      </c>
      <c r="H47" s="114">
        <f>+[8]Comp_Pasivos!AA208/10^9</f>
        <v>547.56226411508101</v>
      </c>
    </row>
    <row r="48" spans="1:8" ht="16.5" x14ac:dyDescent="0.3">
      <c r="A48" s="8">
        <v>42308</v>
      </c>
      <c r="B48" s="113">
        <f>[8]Comp_Pasivos!AD209/10^9</f>
        <v>242.82989872192684</v>
      </c>
      <c r="C48" s="113">
        <f>[8]Comp_Pasivos!AG209/10^9</f>
        <v>139.76250314053598</v>
      </c>
      <c r="D48" s="113">
        <f>[8]Comp_Pasivos!AI209/10^9</f>
        <v>46.437416285771157</v>
      </c>
      <c r="E48" s="113">
        <f>[8]Comp_Pasivos!AH209/10^9</f>
        <v>50.121714813972304</v>
      </c>
      <c r="F48" s="113">
        <f>[8]Comp_Pasivos!AK209/10^9</f>
        <v>29.509051097340926</v>
      </c>
      <c r="G48" s="114">
        <f t="shared" si="0"/>
        <v>39.482265020492378</v>
      </c>
      <c r="H48" s="114">
        <f>+[8]Comp_Pasivos!AA209/10^9</f>
        <v>548.14284908003958</v>
      </c>
    </row>
    <row r="49" spans="1:8" ht="16.5" x14ac:dyDescent="0.3">
      <c r="A49" s="8">
        <v>42338</v>
      </c>
      <c r="B49" s="113">
        <f>[8]Comp_Pasivos!AD210/10^9</f>
        <v>245.71317875926786</v>
      </c>
      <c r="C49" s="113">
        <f>[8]Comp_Pasivos!AG210/10^9</f>
        <v>138.87728784247952</v>
      </c>
      <c r="D49" s="113">
        <f>[8]Comp_Pasivos!AI210/10^9</f>
        <v>48.914331225121103</v>
      </c>
      <c r="E49" s="113">
        <f>[8]Comp_Pasivos!AH210/10^9</f>
        <v>53.664495855962961</v>
      </c>
      <c r="F49" s="113">
        <f>[8]Comp_Pasivos!AK210/10^9</f>
        <v>25.119474796733044</v>
      </c>
      <c r="G49" s="114">
        <f t="shared" si="0"/>
        <v>43.076890166993508</v>
      </c>
      <c r="H49" s="114">
        <f>+[8]Comp_Pasivos!AA210/10^9</f>
        <v>555.36565864655802</v>
      </c>
    </row>
    <row r="50" spans="1:8" ht="16.5" x14ac:dyDescent="0.3">
      <c r="A50" s="8">
        <v>42369</v>
      </c>
      <c r="B50" s="113">
        <f>[8]Comp_Pasivos!AD211/10^9</f>
        <v>244.64963264270605</v>
      </c>
      <c r="C50" s="113">
        <f>[8]Comp_Pasivos!AG211/10^9</f>
        <v>137.80808820424991</v>
      </c>
      <c r="D50" s="113">
        <f>[8]Comp_Pasivos!AI211/10^9</f>
        <v>48.371066076095254</v>
      </c>
      <c r="E50" s="113">
        <f>[8]Comp_Pasivos!AH211/10^9</f>
        <v>57.000031773179657</v>
      </c>
      <c r="F50" s="113">
        <f>[8]Comp_Pasivos!AK211/10^9</f>
        <v>26.235105135264263</v>
      </c>
      <c r="G50" s="114">
        <f t="shared" si="0"/>
        <v>40.026476265306542</v>
      </c>
      <c r="H50" s="114">
        <f>+[8]Comp_Pasivos!AA211/10^9</f>
        <v>554.09040009680166</v>
      </c>
    </row>
    <row r="51" spans="1:8" ht="16.5" x14ac:dyDescent="0.3">
      <c r="A51" s="8">
        <v>42400</v>
      </c>
      <c r="B51" s="113">
        <f>[8]Comp_Pasivos!AD212/10^9</f>
        <v>237.18914746694</v>
      </c>
      <c r="C51" s="113">
        <f>[8]Comp_Pasivos!AG212/10^9</f>
        <v>140.32967254339999</v>
      </c>
      <c r="D51" s="113">
        <f>[8]Comp_Pasivos!AI212/10^9</f>
        <v>49.06584268697047</v>
      </c>
      <c r="E51" s="113">
        <f>[8]Comp_Pasivos!AH212/10^9</f>
        <v>57.918746266289716</v>
      </c>
      <c r="F51" s="113">
        <f>[8]Comp_Pasivos!AK212/10^9</f>
        <v>26.519079614844031</v>
      </c>
      <c r="G51" s="114">
        <f t="shared" si="0"/>
        <v>41.108463464659792</v>
      </c>
      <c r="H51" s="114">
        <f>+[8]Comp_Pasivos!AA212/10^9</f>
        <v>552.130952043104</v>
      </c>
    </row>
    <row r="52" spans="1:8" ht="16.5" x14ac:dyDescent="0.3">
      <c r="A52" s="8">
        <v>42429</v>
      </c>
      <c r="B52" s="113">
        <f>[8]Comp_Pasivos!AD213/10^9</f>
        <v>245.22403444492278</v>
      </c>
      <c r="C52" s="113">
        <f>[8]Comp_Pasivos!AG213/10^9</f>
        <v>141.85853539657356</v>
      </c>
      <c r="D52" s="113">
        <f>[8]Comp_Pasivos!AI213/10^9</f>
        <v>48.511711082627244</v>
      </c>
      <c r="E52" s="113">
        <f>[8]Comp_Pasivos!AH213/10^9</f>
        <v>57.404190108070402</v>
      </c>
      <c r="F52" s="113">
        <f>[8]Comp_Pasivos!AK213/10^9</f>
        <v>25.835398586952302</v>
      </c>
      <c r="G52" s="114">
        <f t="shared" si="0"/>
        <v>37.30571385439373</v>
      </c>
      <c r="H52" s="114">
        <f>+[8]Comp_Pasivos!AA213/10^9</f>
        <v>556.13958347354003</v>
      </c>
    </row>
    <row r="53" spans="1:8" ht="16.5" x14ac:dyDescent="0.3">
      <c r="A53" s="8">
        <v>42460</v>
      </c>
      <c r="B53" s="113">
        <f>[8]Comp_Pasivos!AD214/10^9</f>
        <v>239.91818963611613</v>
      </c>
      <c r="C53" s="113">
        <f>[8]Comp_Pasivos!AG214/10^9</f>
        <v>144.90197609231438</v>
      </c>
      <c r="D53" s="113">
        <f>[8]Comp_Pasivos!AI214/10^9</f>
        <v>45.922026136005044</v>
      </c>
      <c r="E53" s="113">
        <f>[8]Comp_Pasivos!AH214/10^9</f>
        <v>53.980943551934438</v>
      </c>
      <c r="F53" s="113">
        <f>[8]Comp_Pasivos!AK214/10^9</f>
        <v>28.880796068370142</v>
      </c>
      <c r="G53" s="114">
        <f t="shared" si="0"/>
        <v>40.473821250678043</v>
      </c>
      <c r="H53" s="114">
        <f>+[8]Comp_Pasivos!AA214/10^9</f>
        <v>554.07775273541824</v>
      </c>
    </row>
    <row r="54" spans="1:8" ht="16.5" x14ac:dyDescent="0.3">
      <c r="A54" s="8">
        <v>42490</v>
      </c>
      <c r="B54" s="113">
        <f>[8]Comp_Pasivos!AD215/10^9</f>
        <v>236.42120780995543</v>
      </c>
      <c r="C54" s="113">
        <f>[8]Comp_Pasivos!AG215/10^9</f>
        <v>150.39682756326175</v>
      </c>
      <c r="D54" s="113">
        <f>[8]Comp_Pasivos!AI215/10^9</f>
        <v>44.533866679387899</v>
      </c>
      <c r="E54" s="113">
        <f>[8]Comp_Pasivos!AH215/10^9</f>
        <v>52.394599709776024</v>
      </c>
      <c r="F54" s="113">
        <f>[8]Comp_Pasivos!AK215/10^9</f>
        <v>33.472692443123798</v>
      </c>
      <c r="G54" s="114">
        <f t="shared" si="0"/>
        <v>41.153085888133319</v>
      </c>
      <c r="H54" s="114">
        <f>+[8]Comp_Pasivos!AA215/10^9</f>
        <v>558.37228009363821</v>
      </c>
    </row>
    <row r="55" spans="1:8" ht="16.5" x14ac:dyDescent="0.3">
      <c r="A55" s="8">
        <v>42521</v>
      </c>
      <c r="B55" s="113">
        <f>[8]Comp_Pasivos!AD216/10^9</f>
        <v>229.6422497923391</v>
      </c>
      <c r="C55" s="113">
        <f>[8]Comp_Pasivos!AG216/10^9</f>
        <v>155.18668251708908</v>
      </c>
      <c r="D55" s="113">
        <f>[8]Comp_Pasivos!AI216/10^9</f>
        <v>48.099734255947027</v>
      </c>
      <c r="E55" s="113">
        <f>[8]Comp_Pasivos!AH216/10^9</f>
        <v>54.456393161879937</v>
      </c>
      <c r="F55" s="113">
        <f>[8]Comp_Pasivos!AK216/10^9</f>
        <v>33.427361025020019</v>
      </c>
      <c r="G55" s="114">
        <f t="shared" si="0"/>
        <v>37.697541767690041</v>
      </c>
      <c r="H55" s="114">
        <f>+[8]Comp_Pasivos!AA216/10^9</f>
        <v>558.50996251996526</v>
      </c>
    </row>
    <row r="56" spans="1:8" ht="16.5" x14ac:dyDescent="0.3">
      <c r="A56" s="8">
        <v>42551</v>
      </c>
      <c r="B56" s="113">
        <f>[8]Comp_Pasivos!AD217/10^9</f>
        <v>227.65110806294817</v>
      </c>
      <c r="C56" s="113">
        <f>[8]Comp_Pasivos!AG217/10^9</f>
        <v>159.44015967290846</v>
      </c>
      <c r="D56" s="113">
        <f>[8]Comp_Pasivos!AI217/10^9</f>
        <v>46.948029404527077</v>
      </c>
      <c r="E56" s="113">
        <f>[8]Comp_Pasivos!AH217/10^9</f>
        <v>52.770391010453629</v>
      </c>
      <c r="F56" s="113">
        <f>[8]Comp_Pasivos!AK217/10^9</f>
        <v>25.530108245994221</v>
      </c>
      <c r="G56" s="114">
        <f t="shared" si="0"/>
        <v>37.776888943837093</v>
      </c>
      <c r="H56" s="114">
        <f>+[8]Comp_Pasivos!AA217/10^9</f>
        <v>550.1166853406686</v>
      </c>
    </row>
    <row r="57" spans="1:8" ht="16.5" x14ac:dyDescent="0.3">
      <c r="A57" s="8">
        <v>42582</v>
      </c>
      <c r="B57" s="113">
        <f>[8]Comp_Pasivos!AD218/10^9</f>
        <v>225.29958835284432</v>
      </c>
      <c r="C57" s="113">
        <f>[8]Comp_Pasivos!AG218/10^9</f>
        <v>162.75298348385488</v>
      </c>
      <c r="D57" s="113">
        <f>[8]Comp_Pasivos!AI218/10^9</f>
        <v>48.829481136398741</v>
      </c>
      <c r="E57" s="113">
        <f>[8]Comp_Pasivos!AH218/10^9</f>
        <v>53.495623274585114</v>
      </c>
      <c r="F57" s="113">
        <f>[8]Comp_Pasivos!AK218/10^9</f>
        <v>22.107862097135282</v>
      </c>
      <c r="G57" s="114">
        <f t="shared" si="0"/>
        <v>38.389564867355148</v>
      </c>
      <c r="H57" s="114">
        <f>+[8]Comp_Pasivos!AA218/10^9</f>
        <v>550.87510321217349</v>
      </c>
    </row>
    <row r="58" spans="1:8" ht="16.5" x14ac:dyDescent="0.3">
      <c r="A58" s="8">
        <v>42613</v>
      </c>
      <c r="B58" s="113">
        <f>[8]Comp_Pasivos!AD219/10^9</f>
        <v>224.39653189953404</v>
      </c>
      <c r="C58" s="113">
        <f>[8]Comp_Pasivos!AG219/10^9</f>
        <v>166.04981454566399</v>
      </c>
      <c r="D58" s="113">
        <f>[8]Comp_Pasivos!AI219/10^9</f>
        <v>48.179687674993879</v>
      </c>
      <c r="E58" s="113">
        <f>[8]Comp_Pasivos!AH219/10^9</f>
        <v>51.943234718768515</v>
      </c>
      <c r="F58" s="113">
        <f>[8]Comp_Pasivos!AK219/10^9</f>
        <v>24.71823599752101</v>
      </c>
      <c r="G58" s="114">
        <f t="shared" si="0"/>
        <v>36.260943432043177</v>
      </c>
      <c r="H58" s="114">
        <f>+[8]Comp_Pasivos!AA219/10^9</f>
        <v>551.54844826852468</v>
      </c>
    </row>
    <row r="59" spans="1:8" ht="16.5" x14ac:dyDescent="0.3">
      <c r="A59" s="8">
        <v>42643</v>
      </c>
      <c r="B59" s="113">
        <f>[8]Comp_Pasivos!AD220/10^9</f>
        <v>218.46717272443274</v>
      </c>
      <c r="C59" s="113">
        <f>[8]Comp_Pasivos!AG220/10^9</f>
        <v>168.61342129110454</v>
      </c>
      <c r="D59" s="113">
        <f>[8]Comp_Pasivos!AI220/10^9</f>
        <v>47.718022601474665</v>
      </c>
      <c r="E59" s="113">
        <f>[8]Comp_Pasivos!AH220/10^9</f>
        <v>50.828576215750388</v>
      </c>
      <c r="F59" s="113">
        <f>[8]Comp_Pasivos!AK220/10^9</f>
        <v>26.940413020270132</v>
      </c>
      <c r="G59" s="114">
        <f t="shared" si="0"/>
        <v>38.10288258620858</v>
      </c>
      <c r="H59" s="114">
        <f>+[8]Comp_Pasivos!AA220/10^9</f>
        <v>550.67048843924101</v>
      </c>
    </row>
    <row r="60" spans="1:8" ht="16.5" x14ac:dyDescent="0.3">
      <c r="A60" s="8">
        <v>42674</v>
      </c>
      <c r="B60" s="113">
        <f>[8]Comp_Pasivos!AD221/10^9</f>
        <v>221.27519773412249</v>
      </c>
      <c r="C60" s="113">
        <f>[8]Comp_Pasivos!AG221/10^9</f>
        <v>168.39754915820839</v>
      </c>
      <c r="D60" s="113">
        <f>[8]Comp_Pasivos!AI221/10^9</f>
        <v>49.216503734257763</v>
      </c>
      <c r="E60" s="113">
        <f>[8]Comp_Pasivos!AH221/10^9</f>
        <v>49.22809558478329</v>
      </c>
      <c r="F60" s="113">
        <f>[8]Comp_Pasivos!AK221/10^9</f>
        <v>23.75478135843024</v>
      </c>
      <c r="G60" s="114">
        <f t="shared" si="0"/>
        <v>35.79200147167353</v>
      </c>
      <c r="H60" s="114">
        <f>+[8]Comp_Pasivos!AA221/10^9</f>
        <v>547.66412904147569</v>
      </c>
    </row>
    <row r="61" spans="1:8" ht="16.5" x14ac:dyDescent="0.3">
      <c r="A61" s="8">
        <v>42704</v>
      </c>
      <c r="B61" s="113">
        <f>[8]Comp_Pasivos!AD222/10^9</f>
        <v>233.10442725375867</v>
      </c>
      <c r="C61" s="113">
        <f>[8]Comp_Pasivos!AG222/10^9</f>
        <v>164.27590250939164</v>
      </c>
      <c r="D61" s="113">
        <f>[8]Comp_Pasivos!AI222/10^9</f>
        <v>51.953530211714686</v>
      </c>
      <c r="E61" s="113">
        <f>[8]Comp_Pasivos!AH222/10^9</f>
        <v>48.63271207250019</v>
      </c>
      <c r="F61" s="113">
        <f>[8]Comp_Pasivos!AK222/10^9</f>
        <v>23.835185244960915</v>
      </c>
      <c r="G61" s="114">
        <f t="shared" si="0"/>
        <v>38.068214225477732</v>
      </c>
      <c r="H61" s="114">
        <f>+[8]Comp_Pasivos!AA222/10^9</f>
        <v>559.86997151780383</v>
      </c>
    </row>
    <row r="62" spans="1:8" ht="16.5" x14ac:dyDescent="0.3">
      <c r="A62" s="8">
        <v>42735</v>
      </c>
      <c r="B62" s="113">
        <f>[8]Comp_Pasivos!AD223/10^9</f>
        <v>230.33976240594481</v>
      </c>
      <c r="C62" s="113">
        <f>[8]Comp_Pasivos!AG223/10^9</f>
        <v>163.75815396016239</v>
      </c>
      <c r="D62" s="113">
        <f>[8]Comp_Pasivos!AI223/10^9</f>
        <v>51.561617321044075</v>
      </c>
      <c r="E62" s="113">
        <f>[8]Comp_Pasivos!AH223/10^9</f>
        <v>48.407294136059171</v>
      </c>
      <c r="F62" s="113">
        <f>[8]Comp_Pasivos!AK223/10^9</f>
        <v>20.932823629422522</v>
      </c>
      <c r="G62" s="114">
        <f t="shared" si="0"/>
        <v>35.431484035866902</v>
      </c>
      <c r="H62" s="114">
        <f>+[8]Comp_Pasivos!AA223/10^9</f>
        <v>550.43113548849988</v>
      </c>
    </row>
    <row r="63" spans="1:8" ht="16.5" x14ac:dyDescent="0.3">
      <c r="A63" s="8">
        <v>42766</v>
      </c>
      <c r="B63" s="113">
        <f>[8]Comp_Pasivos!AD224/10^9</f>
        <v>228.91163268169285</v>
      </c>
      <c r="C63" s="113">
        <f>[8]Comp_Pasivos!AG224/10^9</f>
        <v>165.74627416899685</v>
      </c>
      <c r="D63" s="113">
        <f>[8]Comp_Pasivos!AI224/10^9</f>
        <v>48.313494352451762</v>
      </c>
      <c r="E63" s="113">
        <f>[8]Comp_Pasivos!AH224/10^9</f>
        <v>48.250252123869188</v>
      </c>
      <c r="F63" s="113">
        <f>[8]Comp_Pasivos!AK224/10^9</f>
        <v>22.906569433532365</v>
      </c>
      <c r="G63" s="114">
        <f t="shared" si="0"/>
        <v>32.967335479166763</v>
      </c>
      <c r="H63" s="114">
        <f>+[8]Comp_Pasivos!AA224/10^9</f>
        <v>547.09555823970982</v>
      </c>
    </row>
    <row r="64" spans="1:8" ht="16.5" x14ac:dyDescent="0.3">
      <c r="A64" s="8">
        <v>42794</v>
      </c>
      <c r="B64" s="113">
        <f>[8]Comp_Pasivos!AD225/10^9</f>
        <v>229.39263816548828</v>
      </c>
      <c r="C64" s="113">
        <f>[8]Comp_Pasivos!AG225/10^9</f>
        <v>166.39628821764651</v>
      </c>
      <c r="D64" s="113">
        <f>[8]Comp_Pasivos!AI225/10^9</f>
        <v>48.222312453556874</v>
      </c>
      <c r="E64" s="113">
        <f>[8]Comp_Pasivos!AH225/10^9</f>
        <v>46.80221598063293</v>
      </c>
      <c r="F64" s="113">
        <f>[8]Comp_Pasivos!AK225/10^9</f>
        <v>20.706715868360956</v>
      </c>
      <c r="G64" s="114">
        <f t="shared" si="0"/>
        <v>32.632861798768204</v>
      </c>
      <c r="H64" s="114">
        <f>+[8]Comp_Pasivos!AA225/10^9</f>
        <v>544.15303248445377</v>
      </c>
    </row>
    <row r="65" spans="1:10" ht="16.5" x14ac:dyDescent="0.3">
      <c r="A65" s="8">
        <v>42825</v>
      </c>
      <c r="B65" s="113">
        <f>[8]Comp_Pasivos!AD226/10^9</f>
        <v>223.72497551889478</v>
      </c>
      <c r="C65" s="113">
        <f>[8]Comp_Pasivos!AG226/10^9</f>
        <v>168.79045690865763</v>
      </c>
      <c r="D65" s="113">
        <f>[8]Comp_Pasivos!AI226/10^9</f>
        <v>47.728725658100792</v>
      </c>
      <c r="E65" s="113">
        <f>[8]Comp_Pasivos!AH226/10^9</f>
        <v>47.048027211885127</v>
      </c>
      <c r="F65" s="113">
        <f>[8]Comp_Pasivos!AK226/10^9</f>
        <v>24.530193942835247</v>
      </c>
      <c r="G65" s="114">
        <f t="shared" si="0"/>
        <v>37.55996929575781</v>
      </c>
      <c r="H65" s="114">
        <f>+[8]Comp_Pasivos!AA226/10^9</f>
        <v>549.38234853613142</v>
      </c>
    </row>
    <row r="66" spans="1:10" ht="16.5" x14ac:dyDescent="0.3">
      <c r="A66" s="8">
        <v>42855</v>
      </c>
      <c r="B66" s="113">
        <f>[8]Comp_Pasivos!AD227/10^9</f>
        <v>223.67555930477013</v>
      </c>
      <c r="C66" s="113">
        <f>[8]Comp_Pasivos!AG227/10^9</f>
        <v>169.19285706810535</v>
      </c>
      <c r="D66" s="113">
        <f>[8]Comp_Pasivos!AI227/10^9</f>
        <v>49.794786845278999</v>
      </c>
      <c r="E66" s="113">
        <f>[8]Comp_Pasivos!AH227/10^9</f>
        <v>47.226731151050899</v>
      </c>
      <c r="F66" s="113">
        <f>[8]Comp_Pasivos!AK227/10^9</f>
        <v>20.392317487954013</v>
      </c>
      <c r="G66" s="114">
        <f t="shared" si="0"/>
        <v>39.338988244044913</v>
      </c>
      <c r="H66" s="114">
        <f>+[8]Comp_Pasivos!AA227/10^9</f>
        <v>549.62124010120431</v>
      </c>
    </row>
    <row r="67" spans="1:10" ht="16.5" x14ac:dyDescent="0.3">
      <c r="A67" s="8">
        <v>42886</v>
      </c>
      <c r="B67" s="113">
        <f>[8]Comp_Pasivos!AD228/10^9</f>
        <v>220.96268417849095</v>
      </c>
      <c r="C67" s="113">
        <f>[8]Comp_Pasivos!AG228/10^9</f>
        <v>170.4771686678508</v>
      </c>
      <c r="D67" s="113">
        <f>[8]Comp_Pasivos!AI228/10^9</f>
        <v>48.264641925860865</v>
      </c>
      <c r="E67" s="113">
        <f>[8]Comp_Pasivos!AH228/10^9</f>
        <v>47.425732461141514</v>
      </c>
      <c r="F67" s="113">
        <f>[8]Comp_Pasivos!AK228/10^9</f>
        <v>28.006067353635821</v>
      </c>
      <c r="G67" s="114">
        <f t="shared" si="0"/>
        <v>35.617225057649648</v>
      </c>
      <c r="H67" s="114">
        <f>+[8]Comp_Pasivos!AA228/10^9</f>
        <v>550.75351964462959</v>
      </c>
    </row>
    <row r="68" spans="1:10" ht="16.5" x14ac:dyDescent="0.3">
      <c r="A68" s="8">
        <v>42916</v>
      </c>
      <c r="B68" s="113">
        <f>[8]Comp_Pasivos!AD229/10^9</f>
        <v>225.59072177160803</v>
      </c>
      <c r="C68" s="113">
        <f>[8]Comp_Pasivos!AG229/10^9</f>
        <v>169.71336623899916</v>
      </c>
      <c r="D68" s="113">
        <f>[8]Comp_Pasivos!AI229/10^9</f>
        <v>50.028827715692231</v>
      </c>
      <c r="E68" s="113">
        <f>[8]Comp_Pasivos!AH229/10^9</f>
        <v>48.691238607519097</v>
      </c>
      <c r="F68" s="113">
        <f>[8]Comp_Pasivos!AK229/10^9</f>
        <v>24.460596260613418</v>
      </c>
      <c r="G68" s="114">
        <f t="shared" ref="G68:G86" si="1">+H68-SUM(B68:F68)</f>
        <v>36.023721334803554</v>
      </c>
      <c r="H68" s="114">
        <f>+[8]Comp_Pasivos!AA229/10^9</f>
        <v>554.5084719292355</v>
      </c>
    </row>
    <row r="69" spans="1:10" ht="16.5" x14ac:dyDescent="0.3">
      <c r="A69" s="8">
        <v>42947</v>
      </c>
      <c r="B69" s="113">
        <f>[8]Comp_Pasivos!AD230/10^9</f>
        <v>228.76093025211424</v>
      </c>
      <c r="C69" s="113">
        <f>[8]Comp_Pasivos!AG230/10^9</f>
        <v>168.21416145551612</v>
      </c>
      <c r="D69" s="113">
        <f>[8]Comp_Pasivos!AI230/10^9</f>
        <v>49.644642395202631</v>
      </c>
      <c r="E69" s="113">
        <f>[8]Comp_Pasivos!AH230/10^9</f>
        <v>48.796941389739942</v>
      </c>
      <c r="F69" s="113">
        <f>[8]Comp_Pasivos!AK230/10^9</f>
        <v>24.333034061418111</v>
      </c>
      <c r="G69" s="114">
        <f t="shared" si="1"/>
        <v>35.19359746081193</v>
      </c>
      <c r="H69" s="114">
        <f>+[8]Comp_Pasivos!AA230/10^9</f>
        <v>554.94330701480294</v>
      </c>
    </row>
    <row r="70" spans="1:10" ht="16.5" x14ac:dyDescent="0.3">
      <c r="A70" s="8">
        <v>42978</v>
      </c>
      <c r="B70" s="113">
        <f>[8]Comp_Pasivos!AD231/10^9</f>
        <v>225.13636654409632</v>
      </c>
      <c r="C70" s="113">
        <f>[8]Comp_Pasivos!AG231/10^9</f>
        <v>170.00905049341267</v>
      </c>
      <c r="D70" s="113">
        <f>[8]Comp_Pasivos!AI231/10^9</f>
        <v>51.036691753369823</v>
      </c>
      <c r="E70" s="113">
        <f>[8]Comp_Pasivos!AH231/10^9</f>
        <v>47.058151481677797</v>
      </c>
      <c r="F70" s="113">
        <f>[8]Comp_Pasivos!AK231/10^9</f>
        <v>26.012369999829133</v>
      </c>
      <c r="G70" s="114">
        <f t="shared" si="1"/>
        <v>34.678077613686128</v>
      </c>
      <c r="H70" s="114">
        <f>+[8]Comp_Pasivos!AA231/10^9</f>
        <v>553.9307078860719</v>
      </c>
    </row>
    <row r="71" spans="1:10" ht="16.5" x14ac:dyDescent="0.3">
      <c r="A71" s="8">
        <v>43008</v>
      </c>
      <c r="B71" s="113">
        <f>[8]Comp_Pasivos!AD232/10^9</f>
        <v>221.62923741422784</v>
      </c>
      <c r="C71" s="113">
        <f>[8]Comp_Pasivos!AG232/10^9</f>
        <v>169.33933416633258</v>
      </c>
      <c r="D71" s="113">
        <f>[8]Comp_Pasivos!AI232/10^9</f>
        <v>50.487005949990809</v>
      </c>
      <c r="E71" s="113">
        <f>[8]Comp_Pasivos!AH232/10^9</f>
        <v>46.853445052115596</v>
      </c>
      <c r="F71" s="113">
        <f>[8]Comp_Pasivos!AK232/10^9</f>
        <v>27.130585681334058</v>
      </c>
      <c r="G71" s="114">
        <f t="shared" si="1"/>
        <v>36.219742354624827</v>
      </c>
      <c r="H71" s="114">
        <f>+[8]Comp_Pasivos!AA232/10^9</f>
        <v>551.65935061862569</v>
      </c>
    </row>
    <row r="72" spans="1:10" ht="16.5" x14ac:dyDescent="0.3">
      <c r="A72" s="8">
        <v>43039</v>
      </c>
      <c r="B72" s="113">
        <f>[8]Comp_Pasivos!AD233/10^9</f>
        <v>224.92188778502236</v>
      </c>
      <c r="C72" s="113">
        <f>[8]Comp_Pasivos!AG233/10^9</f>
        <v>169.09881487638575</v>
      </c>
      <c r="D72" s="113">
        <f>[8]Comp_Pasivos!AI233/10^9</f>
        <v>52.724507689659347</v>
      </c>
      <c r="E72" s="113">
        <f>[8]Comp_Pasivos!AH233/10^9</f>
        <v>47.389716730553801</v>
      </c>
      <c r="F72" s="113">
        <f>[8]Comp_Pasivos!AK233/10^9</f>
        <v>25.664361228309254</v>
      </c>
      <c r="G72" s="114">
        <f t="shared" si="1"/>
        <v>35.139759812857619</v>
      </c>
      <c r="H72" s="114">
        <f>+[8]Comp_Pasivos!AA233/10^9</f>
        <v>554.93904812278811</v>
      </c>
    </row>
    <row r="73" spans="1:10" ht="16.5" x14ac:dyDescent="0.3">
      <c r="A73" s="8">
        <v>43069</v>
      </c>
      <c r="B73" s="113">
        <f>[8]Comp_Pasivos!AD234/10^9</f>
        <v>231.6198773455593</v>
      </c>
      <c r="C73" s="113">
        <f>[8]Comp_Pasivos!AG234/10^9</f>
        <v>168.31101326619591</v>
      </c>
      <c r="D73" s="113">
        <f>[8]Comp_Pasivos!AI234/10^9</f>
        <v>52.514962979168381</v>
      </c>
      <c r="E73" s="113">
        <f>[8]Comp_Pasivos!AH234/10^9</f>
        <v>47.642498300989047</v>
      </c>
      <c r="F73" s="113">
        <f>[8]Comp_Pasivos!AK234/10^9</f>
        <v>23.806207304523934</v>
      </c>
      <c r="G73" s="114">
        <f t="shared" si="1"/>
        <v>36.482754450289463</v>
      </c>
      <c r="H73" s="114">
        <f>+[8]Comp_Pasivos!AA234/10^9</f>
        <v>560.37731364672607</v>
      </c>
    </row>
    <row r="74" spans="1:10" ht="16.5" x14ac:dyDescent="0.3">
      <c r="A74" s="8">
        <v>43100</v>
      </c>
      <c r="B74" s="113">
        <f>[8]Comp_Pasivos!AD235/10^9</f>
        <v>235.39631629748214</v>
      </c>
      <c r="C74" s="113">
        <f>[8]Comp_Pasivos!AG235/10^9</f>
        <v>164.9529010789509</v>
      </c>
      <c r="D74" s="113">
        <f>[8]Comp_Pasivos!AI235/10^9</f>
        <v>52.613224877377966</v>
      </c>
      <c r="E74" s="113">
        <f>[8]Comp_Pasivos!AH235/10^9</f>
        <v>48.340438800590938</v>
      </c>
      <c r="F74" s="113">
        <f>[8]Comp_Pasivos!AK235/10^9</f>
        <v>20.390294804836667</v>
      </c>
      <c r="G74" s="114">
        <f t="shared" si="1"/>
        <v>34.751343296381378</v>
      </c>
      <c r="H74" s="114">
        <f>+[8]Comp_Pasivos!AA235/10^9</f>
        <v>556.44451915562001</v>
      </c>
    </row>
    <row r="75" spans="1:10" ht="16.5" x14ac:dyDescent="0.3">
      <c r="A75" s="8">
        <v>43131</v>
      </c>
      <c r="B75" s="113">
        <f>[8]Comp_Pasivos!AD236/10^9</f>
        <v>228.98000537561146</v>
      </c>
      <c r="C75" s="113">
        <f>[8]Comp_Pasivos!AG236/10^9</f>
        <v>167.66649525641591</v>
      </c>
      <c r="D75" s="113">
        <f>[8]Comp_Pasivos!AI236/10^9</f>
        <v>49.775381324467752</v>
      </c>
      <c r="E75" s="113">
        <f>[8]Comp_Pasivos!AH236/10^9</f>
        <v>46.00271381656647</v>
      </c>
      <c r="F75" s="113">
        <f>[8]Comp_Pasivos!AK236/10^9</f>
        <v>26.538470874214699</v>
      </c>
      <c r="G75" s="114">
        <f t="shared" si="1"/>
        <v>33.588685557731537</v>
      </c>
      <c r="H75" s="114">
        <f>+[8]Comp_Pasivos!AA236/10^9</f>
        <v>552.5517522050078</v>
      </c>
    </row>
    <row r="76" spans="1:10" ht="16.5" x14ac:dyDescent="0.3">
      <c r="A76" s="8">
        <v>43159</v>
      </c>
      <c r="B76" s="113">
        <f>[8]Comp_Pasivos!AD237/10^9</f>
        <v>230.88968963288562</v>
      </c>
      <c r="C76" s="113">
        <f>[8]Comp_Pasivos!AG237/10^9</f>
        <v>169.58831326063137</v>
      </c>
      <c r="D76" s="113">
        <f>[8]Comp_Pasivos!AI237/10^9</f>
        <v>48.829046189312713</v>
      </c>
      <c r="E76" s="113">
        <f>[8]Comp_Pasivos!AH237/10^9</f>
        <v>46.30252668570192</v>
      </c>
      <c r="F76" s="113">
        <f>[8]Comp_Pasivos!AK237/10^9</f>
        <v>21.730133319085777</v>
      </c>
      <c r="G76" s="114">
        <f t="shared" si="1"/>
        <v>31.999076121136454</v>
      </c>
      <c r="H76" s="114">
        <f>+[8]Comp_Pasivos!AA237/10^9</f>
        <v>549.33878520875385</v>
      </c>
      <c r="J76" s="228"/>
    </row>
    <row r="77" spans="1:10" ht="16.5" x14ac:dyDescent="0.3">
      <c r="A77" s="8">
        <v>43190</v>
      </c>
      <c r="B77" s="113">
        <f>[8]Comp_Pasivos!AD238/10^9</f>
        <v>229.61452806641265</v>
      </c>
      <c r="C77" s="113">
        <f>[8]Comp_Pasivos!AG238/10^9</f>
        <v>169.64578671826476</v>
      </c>
      <c r="D77" s="113">
        <f>[8]Comp_Pasivos!AI238/10^9</f>
        <v>47.137656679495556</v>
      </c>
      <c r="E77" s="113">
        <f>[8]Comp_Pasivos!AH238/10^9</f>
        <v>46.15474942497525</v>
      </c>
      <c r="F77" s="113">
        <f>[8]Comp_Pasivos!AK238/10^9</f>
        <v>21.242025611597672</v>
      </c>
      <c r="G77" s="114">
        <f t="shared" si="1"/>
        <v>38.416623447177244</v>
      </c>
      <c r="H77" s="114">
        <f>+[8]Comp_Pasivos!AA238/10^9</f>
        <v>552.21136994792312</v>
      </c>
    </row>
    <row r="78" spans="1:10" ht="16.5" x14ac:dyDescent="0.3">
      <c r="A78" s="8">
        <v>43220</v>
      </c>
      <c r="B78" s="113">
        <f>[8]Comp_Pasivos!AD239/10^9</f>
        <v>226.47522214746257</v>
      </c>
      <c r="C78" s="113">
        <f>[8]Comp_Pasivos!AG239/10^9</f>
        <v>171.84748104785297</v>
      </c>
      <c r="D78" s="113">
        <f>[8]Comp_Pasivos!AI239/10^9</f>
        <v>47.428285760994456</v>
      </c>
      <c r="E78" s="113">
        <f>[8]Comp_Pasivos!AH239/10^9</f>
        <v>46.747763775400777</v>
      </c>
      <c r="F78" s="113">
        <f>[8]Comp_Pasivos!AK239/10^9</f>
        <v>23.571521714261088</v>
      </c>
      <c r="G78" s="114">
        <f t="shared" si="1"/>
        <v>35.90547282112027</v>
      </c>
      <c r="H78" s="114">
        <f>+[8]Comp_Pasivos!AA239/10^9</f>
        <v>551.97574726709206</v>
      </c>
    </row>
    <row r="79" spans="1:10" ht="16.5" x14ac:dyDescent="0.3">
      <c r="A79" s="8">
        <v>43251</v>
      </c>
      <c r="B79" s="113">
        <f>[8]Comp_Pasivos!AD240/10^9</f>
        <v>222.1807220612564</v>
      </c>
      <c r="C79" s="113">
        <f>[8]Comp_Pasivos!AG240/10^9</f>
        <v>172.84435672336843</v>
      </c>
      <c r="D79" s="113">
        <f>[8]Comp_Pasivos!AI240/10^9</f>
        <v>47.278268334489866</v>
      </c>
      <c r="E79" s="113">
        <f>[8]Comp_Pasivos!AH240/10^9</f>
        <v>47.539688142662541</v>
      </c>
      <c r="F79" s="113">
        <f>[8]Comp_Pasivos!AK240/10^9</f>
        <v>28.335872341159753</v>
      </c>
      <c r="G79" s="114">
        <f t="shared" si="1"/>
        <v>33.765055001489372</v>
      </c>
      <c r="H79" s="114">
        <f>+[8]Comp_Pasivos!AA240/10^9</f>
        <v>551.94396260442636</v>
      </c>
    </row>
    <row r="80" spans="1:10" ht="16.5" x14ac:dyDescent="0.3">
      <c r="A80" s="8">
        <v>43281</v>
      </c>
      <c r="B80" s="113">
        <f>[8]Comp_Pasivos!AD241/10^9</f>
        <v>224.8294797954195</v>
      </c>
      <c r="C80" s="113">
        <f>[8]Comp_Pasivos!AG241/10^9</f>
        <v>170.95780859641044</v>
      </c>
      <c r="D80" s="113">
        <f>[8]Comp_Pasivos!AI241/10^9</f>
        <v>47.868240807473228</v>
      </c>
      <c r="E80" s="113">
        <f>[8]Comp_Pasivos!AH241/10^9</f>
        <v>47.936097010533061</v>
      </c>
      <c r="F80" s="113">
        <f>[8]Comp_Pasivos!AK241/10^9</f>
        <v>23.300935338939293</v>
      </c>
      <c r="G80" s="114">
        <f t="shared" si="1"/>
        <v>35.191074816553169</v>
      </c>
      <c r="H80" s="114">
        <f>+[8]Comp_Pasivos!AA241/10^9</f>
        <v>550.08363636532874</v>
      </c>
    </row>
    <row r="81" spans="1:8" ht="16.5" x14ac:dyDescent="0.3">
      <c r="A81" s="8">
        <v>43312</v>
      </c>
      <c r="B81" s="113">
        <f>[8]Comp_Pasivos!AD242/10^9</f>
        <v>230.70000080809163</v>
      </c>
      <c r="C81" s="113">
        <f>[8]Comp_Pasivos!AG242/10^9</f>
        <v>170.68892423533831</v>
      </c>
      <c r="D81" s="113">
        <f>[8]Comp_Pasivos!AI242/10^9</f>
        <v>47.950330849002491</v>
      </c>
      <c r="E81" s="113">
        <f>[8]Comp_Pasivos!AH242/10^9</f>
        <v>46.942518209486728</v>
      </c>
      <c r="F81" s="113">
        <f>[8]Comp_Pasivos!AK242/10^9</f>
        <v>27.390152723782197</v>
      </c>
      <c r="G81" s="114">
        <f t="shared" si="1"/>
        <v>32.873437359066202</v>
      </c>
      <c r="H81" s="114">
        <f>+[8]Comp_Pasivos!AA242/10^9</f>
        <v>556.54536418476755</v>
      </c>
    </row>
    <row r="82" spans="1:8" ht="16.5" x14ac:dyDescent="0.3">
      <c r="A82" s="8">
        <v>43343</v>
      </c>
      <c r="B82" s="113">
        <f>[8]Comp_Pasivos!AD243/10^9</f>
        <v>233.16098871855513</v>
      </c>
      <c r="C82" s="113">
        <f>[8]Comp_Pasivos!AG243/10^9</f>
        <v>170.4438592095018</v>
      </c>
      <c r="D82" s="113">
        <f>[8]Comp_Pasivos!AI243/10^9</f>
        <v>48.584680485609425</v>
      </c>
      <c r="E82" s="113">
        <f>[8]Comp_Pasivos!AH243/10^9</f>
        <v>48.707504962533768</v>
      </c>
      <c r="F82" s="113">
        <f>[8]Comp_Pasivos!AK243/10^9</f>
        <v>28.256438907374275</v>
      </c>
      <c r="G82" s="114">
        <f t="shared" si="1"/>
        <v>35.182485352110689</v>
      </c>
      <c r="H82" s="114">
        <f>+[8]Comp_Pasivos!AA243/10^9</f>
        <v>564.33595763568519</v>
      </c>
    </row>
    <row r="83" spans="1:8" ht="16.5" x14ac:dyDescent="0.3">
      <c r="A83" s="8">
        <v>43344</v>
      </c>
      <c r="B83" s="113">
        <f>[8]Comp_Pasivos!AD244/10^9</f>
        <v>226.83619763014059</v>
      </c>
      <c r="C83" s="113">
        <f>[8]Comp_Pasivos!AG244/10^9</f>
        <v>170.24998903477655</v>
      </c>
      <c r="D83" s="113">
        <f>[8]Comp_Pasivos!AI244/10^9</f>
        <v>48.020669704161158</v>
      </c>
      <c r="E83" s="113">
        <f>[8]Comp_Pasivos!AH244/10^9</f>
        <v>49.128676054709729</v>
      </c>
      <c r="F83" s="113">
        <f>[8]Comp_Pasivos!AK244/10^9</f>
        <v>25.236480501916041</v>
      </c>
      <c r="G83" s="114">
        <f t="shared" si="1"/>
        <v>36.448692696674243</v>
      </c>
      <c r="H83" s="114">
        <f>+[8]Comp_Pasivos!AA244/10^9</f>
        <v>555.92070562237825</v>
      </c>
    </row>
    <row r="84" spans="1:8" ht="16.5" x14ac:dyDescent="0.3">
      <c r="A84" s="8">
        <v>43374</v>
      </c>
      <c r="B84" s="113">
        <f>[8]Comp_Pasivos!AD245/10^9</f>
        <v>231.59842867847493</v>
      </c>
      <c r="C84" s="113">
        <f>[8]Comp_Pasivos!AG245/10^9</f>
        <v>169.52550904262426</v>
      </c>
      <c r="D84" s="113">
        <f>[8]Comp_Pasivos!AI245/10^9</f>
        <v>49.549736305084195</v>
      </c>
      <c r="E84" s="113">
        <f>[8]Comp_Pasivos!AH245/10^9</f>
        <v>51.266726424187858</v>
      </c>
      <c r="F84" s="113">
        <f>[8]Comp_Pasivos!AK245/10^9</f>
        <v>27.532741092303322</v>
      </c>
      <c r="G84" s="114">
        <f t="shared" si="1"/>
        <v>37.197004529086257</v>
      </c>
      <c r="H84" s="114">
        <f>+[8]Comp_Pasivos!AA245/10^9</f>
        <v>566.67014607176088</v>
      </c>
    </row>
    <row r="85" spans="1:8" ht="16.5" x14ac:dyDescent="0.3">
      <c r="A85" s="8">
        <v>43405</v>
      </c>
      <c r="B85" s="113">
        <f>[8]Comp_Pasivos!AD246/10^9</f>
        <v>241.13489417313826</v>
      </c>
      <c r="C85" s="113">
        <f>[8]Comp_Pasivos!AG246/10^9</f>
        <v>166.86677850361491</v>
      </c>
      <c r="D85" s="113">
        <f>[8]Comp_Pasivos!AI246/10^9</f>
        <v>50.578867775025046</v>
      </c>
      <c r="E85" s="113">
        <f>[8]Comp_Pasivos!AH246/10^9</f>
        <v>52.537921593737224</v>
      </c>
      <c r="F85" s="113">
        <f>[8]Comp_Pasivos!AK246/10^9</f>
        <v>27.154320023093465</v>
      </c>
      <c r="G85" s="114">
        <f t="shared" si="1"/>
        <v>37.080564239477553</v>
      </c>
      <c r="H85" s="114">
        <f>+[8]Comp_Pasivos!AA246/10^9</f>
        <v>575.35334630808643</v>
      </c>
    </row>
    <row r="86" spans="1:8" ht="16.5" x14ac:dyDescent="0.3">
      <c r="A86" s="8">
        <v>43435</v>
      </c>
      <c r="B86" s="113">
        <f>[8]Comp_Pasivos!AD247/10^9</f>
        <v>241.77387967778415</v>
      </c>
      <c r="C86" s="113">
        <f>[8]Comp_Pasivos!AG247/10^9</f>
        <v>165.24939748615327</v>
      </c>
      <c r="D86" s="113">
        <f>[8]Comp_Pasivos!AI247/10^9</f>
        <v>50.360217592175552</v>
      </c>
      <c r="E86" s="113">
        <f>[8]Comp_Pasivos!AH247/10^9</f>
        <v>53.244613640744319</v>
      </c>
      <c r="F86" s="113">
        <f>[8]Comp_Pasivos!AK247/10^9</f>
        <v>26.394345265352445</v>
      </c>
      <c r="G86" s="114">
        <f t="shared" si="1"/>
        <v>42.011229709973122</v>
      </c>
      <c r="H86" s="114">
        <f>+[8]Comp_Pasivos!AA247/10^9</f>
        <v>579.03368337218285</v>
      </c>
    </row>
    <row r="87" spans="1:8" ht="16.5" x14ac:dyDescent="0.3">
      <c r="A87" s="8">
        <v>43466</v>
      </c>
      <c r="B87" s="113">
        <f>[8]Comp_Pasivos!AD248/10^9</f>
        <v>233.90333214422523</v>
      </c>
      <c r="C87" s="113">
        <f>[8]Comp_Pasivos!AG248/10^9</f>
        <v>167.46803507443451</v>
      </c>
      <c r="D87" s="113">
        <f>[8]Comp_Pasivos!AI248/10^9</f>
        <v>49.240109288227991</v>
      </c>
      <c r="E87" s="113">
        <f>[8]Comp_Pasivos!AH248/10^9</f>
        <v>51.970385472345598</v>
      </c>
      <c r="F87" s="113">
        <f>[8]Comp_Pasivos!AK248/10^9</f>
        <v>33.025370579152877</v>
      </c>
      <c r="G87" s="114">
        <f t="shared" ref="G87:G88" si="2">+H87-SUM(B87:F87)</f>
        <v>37.956927057480925</v>
      </c>
      <c r="H87" s="114">
        <f>+[8]Comp_Pasivos!AA248/10^9</f>
        <v>573.56415961586708</v>
      </c>
    </row>
    <row r="88" spans="1:8" ht="16.5" x14ac:dyDescent="0.3">
      <c r="A88" s="8">
        <v>43497</v>
      </c>
      <c r="B88" s="113">
        <f>[8]Comp_Pasivos!AD249/10^9</f>
        <v>236.88269889948981</v>
      </c>
      <c r="C88" s="113">
        <f>[8]Comp_Pasivos!AG249/10^9</f>
        <v>170.91918115560534</v>
      </c>
      <c r="D88" s="113">
        <f>[8]Comp_Pasivos!AI249/10^9</f>
        <v>49.183568911243384</v>
      </c>
      <c r="E88" s="113">
        <f>[8]Comp_Pasivos!AH249/10^9</f>
        <v>49.469046343619972</v>
      </c>
      <c r="F88" s="113">
        <f>[8]Comp_Pasivos!AK249/10^9</f>
        <v>30.445480745174422</v>
      </c>
      <c r="G88" s="114">
        <f t="shared" si="2"/>
        <v>38.229956534943881</v>
      </c>
      <c r="H88" s="114">
        <f>+[8]Comp_Pasivos!AA249/10^9</f>
        <v>575.12993259007681</v>
      </c>
    </row>
    <row r="89" spans="1:8" ht="16.5" x14ac:dyDescent="0.3">
      <c r="A89" s="8">
        <v>43525</v>
      </c>
      <c r="B89" s="113">
        <f>[8]Comp_Pasivos!AD250/10^9</f>
        <v>238.59380717768164</v>
      </c>
      <c r="C89" s="113">
        <f>[8]Comp_Pasivos!AG250/10^9</f>
        <v>171.12862474429625</v>
      </c>
      <c r="D89" s="113">
        <f>[8]Comp_Pasivos!AI250/10^9</f>
        <v>49.343839705578596</v>
      </c>
      <c r="E89" s="113">
        <f>[8]Comp_Pasivos!AH250/10^9</f>
        <v>49.045348107073117</v>
      </c>
      <c r="F89" s="113">
        <f>[8]Comp_Pasivos!AK250/10^9</f>
        <v>27.511977885457473</v>
      </c>
      <c r="G89" s="114">
        <f t="shared" ref="G89:G92" si="3">+H89-SUM(B89:F89)</f>
        <v>44.985959169093803</v>
      </c>
      <c r="H89" s="114">
        <f>+[8]Comp_Pasivos!AA250/10^9</f>
        <v>580.60955678918083</v>
      </c>
    </row>
    <row r="90" spans="1:8" ht="16.5" x14ac:dyDescent="0.3">
      <c r="A90" s="8">
        <v>43556</v>
      </c>
      <c r="B90" s="113">
        <f>[8]Comp_Pasivos!AD251/10^9</f>
        <v>240.22378200032514</v>
      </c>
      <c r="C90" s="113">
        <f>[8]Comp_Pasivos!AG251/10^9</f>
        <v>170.94169319302827</v>
      </c>
      <c r="D90" s="113">
        <f>[8]Comp_Pasivos!AI251/10^9</f>
        <v>49.481813680685647</v>
      </c>
      <c r="E90" s="113">
        <f>[8]Comp_Pasivos!AH251/10^9</f>
        <v>49.256096366072782</v>
      </c>
      <c r="F90" s="113">
        <f>[8]Comp_Pasivos!AK251/10^9</f>
        <v>25.865661768824925</v>
      </c>
      <c r="G90" s="114">
        <f t="shared" si="3"/>
        <v>44.34734712160332</v>
      </c>
      <c r="H90" s="114">
        <f>+[8]Comp_Pasivos!AA251/10^9</f>
        <v>580.11639413054013</v>
      </c>
    </row>
    <row r="91" spans="1:8" ht="16.5" x14ac:dyDescent="0.3">
      <c r="A91" s="8">
        <v>43586</v>
      </c>
      <c r="B91" s="113">
        <f>[8]Comp_Pasivos!AD252/10^9</f>
        <v>237.80494062125274</v>
      </c>
      <c r="C91" s="113">
        <f>[8]Comp_Pasivos!AG252/10^9</f>
        <v>172.65535181913077</v>
      </c>
      <c r="D91" s="113">
        <f>[8]Comp_Pasivos!AI252/10^9</f>
        <v>51.034764945957804</v>
      </c>
      <c r="E91" s="113">
        <f>[8]Comp_Pasivos!AH252/10^9</f>
        <v>50.947041450215664</v>
      </c>
      <c r="F91" s="113">
        <f>[8]Comp_Pasivos!AK252/10^9</f>
        <v>36.628781895731123</v>
      </c>
      <c r="G91" s="114">
        <f t="shared" si="3"/>
        <v>45.893014737093154</v>
      </c>
      <c r="H91" s="114">
        <f>+[8]Comp_Pasivos!AA252/10^9</f>
        <v>594.96389546938121</v>
      </c>
    </row>
    <row r="92" spans="1:8" ht="16.5" x14ac:dyDescent="0.3">
      <c r="A92" s="8">
        <v>43617</v>
      </c>
      <c r="B92" s="113">
        <f>[8]Comp_Pasivos!AD253/10^9</f>
        <v>239.22136174280374</v>
      </c>
      <c r="C92" s="113">
        <f>[8]Comp_Pasivos!AG253/10^9</f>
        <v>173.14770133352019</v>
      </c>
      <c r="D92" s="113">
        <f>[8]Comp_Pasivos!AI253/10^9</f>
        <v>50.233941877126718</v>
      </c>
      <c r="E92" s="113">
        <f>[8]Comp_Pasivos!AH253/10^9</f>
        <v>49.233910087890187</v>
      </c>
      <c r="F92" s="113">
        <f>[8]Comp_Pasivos!AK253/10^9</f>
        <v>36.507750887167106</v>
      </c>
      <c r="G92" s="114">
        <f t="shared" si="3"/>
        <v>45.521275608982933</v>
      </c>
      <c r="H92" s="114">
        <f>+[8]Comp_Pasivos!AA253/10^9</f>
        <v>593.86594153749093</v>
      </c>
    </row>
    <row r="93" spans="1:8" ht="16.5" x14ac:dyDescent="0.3">
      <c r="A93" s="8">
        <v>43647</v>
      </c>
      <c r="B93" s="113">
        <f>[8]Comp_Pasivos!AD254/10^9</f>
        <v>241.40135082047553</v>
      </c>
      <c r="C93" s="113">
        <f>[8]Comp_Pasivos!AG254/10^9</f>
        <v>174.08627278239615</v>
      </c>
      <c r="D93" s="113">
        <f>[8]Comp_Pasivos!AI254/10^9</f>
        <v>51.680936985803868</v>
      </c>
      <c r="E93" s="113">
        <f>[8]Comp_Pasivos!AH254/10^9</f>
        <v>49.946402648690913</v>
      </c>
      <c r="F93" s="113">
        <f>[8]Comp_Pasivos!AK254/10^9</f>
        <v>36.44770182474965</v>
      </c>
      <c r="G93" s="114">
        <f t="shared" ref="G93:G94" si="4">+H93-SUM(B93:F93)</f>
        <v>39.710664726314121</v>
      </c>
      <c r="H93" s="114">
        <f>+[8]Comp_Pasivos!AA254/10^9</f>
        <v>593.27332978843015</v>
      </c>
    </row>
    <row r="94" spans="1:8" ht="16.5" x14ac:dyDescent="0.3">
      <c r="A94" s="8">
        <v>43678</v>
      </c>
      <c r="B94" s="113">
        <f>[8]Comp_Pasivos!AD255/10^9</f>
        <v>243.73530054945655</v>
      </c>
      <c r="C94" s="113">
        <f>[8]Comp_Pasivos!AG255/10^9</f>
        <v>173.98758237320192</v>
      </c>
      <c r="D94" s="113">
        <f>[8]Comp_Pasivos!AI255/10^9</f>
        <v>52.958094568178801</v>
      </c>
      <c r="E94" s="113">
        <f>[8]Comp_Pasivos!AH255/10^9</f>
        <v>52.020248121237294</v>
      </c>
      <c r="F94" s="113">
        <f>[8]Comp_Pasivos!AK255/10^9</f>
        <v>36.410986074291259</v>
      </c>
      <c r="G94" s="114">
        <f t="shared" si="4"/>
        <v>41.41644883418212</v>
      </c>
      <c r="H94" s="114">
        <f>+[8]Comp_Pasivos!AA255/10^9</f>
        <v>600.52866052054799</v>
      </c>
    </row>
  </sheetData>
  <mergeCells count="1">
    <mergeCell ref="B1:H1"/>
  </mergeCells>
  <pageMargins left="0.7" right="0.7" top="0.75" bottom="0.75" header="0.3" footer="0.3"/>
  <pageSetup scale="78" orientation="portrait" r:id="rId1"/>
  <ignoredErrors>
    <ignoredError sqref="G3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theme="3" tint="0.79998168889431442"/>
  </sheetPr>
  <dimension ref="A1:D250"/>
  <sheetViews>
    <sheetView showGridLines="0" view="pageBreakPreview" zoomScaleNormal="100" zoomScaleSheetLayoutView="100" workbookViewId="0">
      <selection activeCell="E1" sqref="E1"/>
    </sheetView>
  </sheetViews>
  <sheetFormatPr baseColWidth="10" defaultRowHeight="15" x14ac:dyDescent="0.25"/>
  <cols>
    <col min="1" max="1" width="11.42578125" style="116"/>
    <col min="2" max="2" width="17.85546875" style="116" bestFit="1" customWidth="1"/>
    <col min="3" max="16384" width="11.42578125" style="109"/>
  </cols>
  <sheetData>
    <row r="1" spans="1:2" ht="25.5" customHeight="1" thickBot="1" x14ac:dyDescent="0.3">
      <c r="B1" s="117" t="s">
        <v>72</v>
      </c>
    </row>
    <row r="2" spans="1:2" x14ac:dyDescent="0.25">
      <c r="A2" s="118">
        <v>36130</v>
      </c>
      <c r="B2" s="119">
        <f>'[8]Patrimonio y Pasivos '!F4/10^9</f>
        <v>22.780591790665948</v>
      </c>
    </row>
    <row r="3" spans="1:2" x14ac:dyDescent="0.25">
      <c r="A3" s="120">
        <v>36161</v>
      </c>
      <c r="B3" s="121">
        <f>'[8]Patrimonio y Pasivos '!F5/10^9</f>
        <v>22.273084766932694</v>
      </c>
    </row>
    <row r="4" spans="1:2" x14ac:dyDescent="0.25">
      <c r="A4" s="120">
        <v>36192</v>
      </c>
      <c r="B4" s="121">
        <f>'[8]Patrimonio y Pasivos '!F6/10^9</f>
        <v>22.020153367685786</v>
      </c>
    </row>
    <row r="5" spans="1:2" x14ac:dyDescent="0.25">
      <c r="A5" s="120">
        <v>36220</v>
      </c>
      <c r="B5" s="121">
        <f>'[8]Patrimonio y Pasivos '!F7/10^9</f>
        <v>21.615434533384647</v>
      </c>
    </row>
    <row r="6" spans="1:2" x14ac:dyDescent="0.25">
      <c r="A6" s="120">
        <v>36251</v>
      </c>
      <c r="B6" s="121">
        <f>'[8]Patrimonio y Pasivos '!F8/10^9</f>
        <v>21.261881566095859</v>
      </c>
    </row>
    <row r="7" spans="1:2" x14ac:dyDescent="0.25">
      <c r="A7" s="120">
        <v>36281</v>
      </c>
      <c r="B7" s="121">
        <f>'[8]Patrimonio y Pasivos '!F9/10^9</f>
        <v>20.714881061257767</v>
      </c>
    </row>
    <row r="8" spans="1:2" x14ac:dyDescent="0.25">
      <c r="A8" s="120">
        <v>36312</v>
      </c>
      <c r="B8" s="121">
        <f>'[8]Patrimonio y Pasivos '!F10/10^9</f>
        <v>20.846334210752552</v>
      </c>
    </row>
    <row r="9" spans="1:2" x14ac:dyDescent="0.25">
      <c r="A9" s="120">
        <v>36342</v>
      </c>
      <c r="B9" s="121">
        <f>'[8]Patrimonio y Pasivos '!F11/10^9</f>
        <v>21.14683026236138</v>
      </c>
    </row>
    <row r="10" spans="1:2" x14ac:dyDescent="0.25">
      <c r="A10" s="120">
        <v>36373</v>
      </c>
      <c r="B10" s="121">
        <f>'[8]Patrimonio y Pasivos '!F12/10^9</f>
        <v>22.751983441930857</v>
      </c>
    </row>
    <row r="11" spans="1:2" x14ac:dyDescent="0.25">
      <c r="A11" s="120">
        <v>36404</v>
      </c>
      <c r="B11" s="121">
        <f>'[8]Patrimonio y Pasivos '!F13/10^9</f>
        <v>24.140471111834501</v>
      </c>
    </row>
    <row r="12" spans="1:2" x14ac:dyDescent="0.25">
      <c r="A12" s="120">
        <v>36434</v>
      </c>
      <c r="B12" s="121">
        <f>'[8]Patrimonio y Pasivos '!F14/10^9</f>
        <v>23.561802396521148</v>
      </c>
    </row>
    <row r="13" spans="1:2" x14ac:dyDescent="0.25">
      <c r="A13" s="120">
        <v>36465</v>
      </c>
      <c r="B13" s="121">
        <f>'[8]Patrimonio y Pasivos '!F15/10^9</f>
        <v>23.119239856635414</v>
      </c>
    </row>
    <row r="14" spans="1:2" x14ac:dyDescent="0.25">
      <c r="A14" s="120">
        <v>36495</v>
      </c>
      <c r="B14" s="121">
        <f>'[8]Patrimonio y Pasivos '!F16/10^9</f>
        <v>21.319591657266088</v>
      </c>
    </row>
    <row r="15" spans="1:2" x14ac:dyDescent="0.25">
      <c r="A15" s="120">
        <v>36526</v>
      </c>
      <c r="B15" s="121">
        <f>'[8]Patrimonio y Pasivos '!F17/10^9</f>
        <v>21.360910736284151</v>
      </c>
    </row>
    <row r="16" spans="1:2" x14ac:dyDescent="0.25">
      <c r="A16" s="120">
        <v>36557</v>
      </c>
      <c r="B16" s="121">
        <f>'[8]Patrimonio y Pasivos '!F18/10^9</f>
        <v>20.989157865198589</v>
      </c>
    </row>
    <row r="17" spans="1:4" x14ac:dyDescent="0.25">
      <c r="A17" s="120">
        <v>36586</v>
      </c>
      <c r="B17" s="121">
        <f>'[8]Patrimonio y Pasivos '!F19/10^9</f>
        <v>21.261248550805284</v>
      </c>
    </row>
    <row r="18" spans="1:4" x14ac:dyDescent="0.25">
      <c r="A18" s="120">
        <v>36617</v>
      </c>
      <c r="B18" s="121">
        <f>'[8]Patrimonio y Pasivos '!F20/10^9</f>
        <v>20.849907705936019</v>
      </c>
    </row>
    <row r="19" spans="1:4" x14ac:dyDescent="0.25">
      <c r="A19" s="120">
        <v>36647</v>
      </c>
      <c r="B19" s="121">
        <f>'[8]Patrimonio y Pasivos '!F21/10^9</f>
        <v>20.982438705273843</v>
      </c>
    </row>
    <row r="20" spans="1:4" x14ac:dyDescent="0.25">
      <c r="A20" s="120">
        <v>36678</v>
      </c>
      <c r="B20" s="121">
        <f>'[8]Patrimonio y Pasivos '!F22/10^9</f>
        <v>20.323871802768583</v>
      </c>
    </row>
    <row r="21" spans="1:4" x14ac:dyDescent="0.25">
      <c r="A21" s="120">
        <v>36708</v>
      </c>
      <c r="B21" s="121">
        <f>'[8]Patrimonio y Pasivos '!F23/10^9</f>
        <v>20.202753684910508</v>
      </c>
    </row>
    <row r="22" spans="1:4" x14ac:dyDescent="0.25">
      <c r="A22" s="120">
        <v>36739</v>
      </c>
      <c r="B22" s="121">
        <f>'[8]Patrimonio y Pasivos '!F24/10^9</f>
        <v>19.597507208936292</v>
      </c>
    </row>
    <row r="23" spans="1:4" x14ac:dyDescent="0.25">
      <c r="A23" s="120">
        <v>36770</v>
      </c>
      <c r="B23" s="121">
        <f>'[8]Patrimonio y Pasivos '!F25/10^9</f>
        <v>20.487051354543841</v>
      </c>
    </row>
    <row r="24" spans="1:4" x14ac:dyDescent="0.25">
      <c r="A24" s="120">
        <v>36800</v>
      </c>
      <c r="B24" s="121">
        <f>'[8]Patrimonio y Pasivos '!F26/10^9</f>
        <v>21.114960341995722</v>
      </c>
      <c r="D24" t="s">
        <v>4</v>
      </c>
    </row>
    <row r="25" spans="1:4" x14ac:dyDescent="0.25">
      <c r="A25" s="120">
        <v>36831</v>
      </c>
      <c r="B25" s="121">
        <f>'[8]Patrimonio y Pasivos '!F27/10^9</f>
        <v>20.407100174459295</v>
      </c>
    </row>
    <row r="26" spans="1:4" x14ac:dyDescent="0.25">
      <c r="A26" s="120">
        <v>36861</v>
      </c>
      <c r="B26" s="121">
        <f>'[8]Patrimonio y Pasivos '!F28/10^9</f>
        <v>19.413935000277128</v>
      </c>
    </row>
    <row r="27" spans="1:4" x14ac:dyDescent="0.25">
      <c r="A27" s="120">
        <v>36892</v>
      </c>
      <c r="B27" s="121">
        <f>'[8]Patrimonio y Pasivos '!F29/10^9</f>
        <v>19.317107823928378</v>
      </c>
    </row>
    <row r="28" spans="1:4" x14ac:dyDescent="0.25">
      <c r="A28" s="120">
        <v>36923</v>
      </c>
      <c r="B28" s="121">
        <f>'[8]Patrimonio y Pasivos '!F30/10^9</f>
        <v>19.333030633382165</v>
      </c>
    </row>
    <row r="29" spans="1:4" x14ac:dyDescent="0.25">
      <c r="A29" s="120">
        <v>36951</v>
      </c>
      <c r="B29" s="121">
        <f>'[8]Patrimonio y Pasivos '!F31/10^9</f>
        <v>18.995674314582782</v>
      </c>
    </row>
    <row r="30" spans="1:4" x14ac:dyDescent="0.25">
      <c r="A30" s="120">
        <v>36982</v>
      </c>
      <c r="B30" s="121">
        <f>'[8]Patrimonio y Pasivos '!F32/10^9</f>
        <v>19.044217979313519</v>
      </c>
    </row>
    <row r="31" spans="1:4" x14ac:dyDescent="0.25">
      <c r="A31" s="120">
        <v>37012</v>
      </c>
      <c r="B31" s="121">
        <f>'[8]Patrimonio y Pasivos '!F33/10^9</f>
        <v>19.05188096274858</v>
      </c>
    </row>
    <row r="32" spans="1:4" x14ac:dyDescent="0.25">
      <c r="A32" s="120">
        <v>37043</v>
      </c>
      <c r="B32" s="121">
        <f>'[8]Patrimonio y Pasivos '!F34/10^9</f>
        <v>18.862216502864332</v>
      </c>
    </row>
    <row r="33" spans="1:2" x14ac:dyDescent="0.25">
      <c r="A33" s="120">
        <v>37073</v>
      </c>
      <c r="B33" s="121">
        <f>'[8]Patrimonio y Pasivos '!F35/10^9</f>
        <v>18.659151438133794</v>
      </c>
    </row>
    <row r="34" spans="1:2" x14ac:dyDescent="0.25">
      <c r="A34" s="120">
        <v>37104</v>
      </c>
      <c r="B34" s="121">
        <f>'[8]Patrimonio y Pasivos '!F36/10^9</f>
        <v>18.714658003735206</v>
      </c>
    </row>
    <row r="35" spans="1:2" x14ac:dyDescent="0.25">
      <c r="A35" s="120">
        <v>37135</v>
      </c>
      <c r="B35" s="121">
        <f>'[8]Patrimonio y Pasivos '!F37/10^9</f>
        <v>18.896447828030301</v>
      </c>
    </row>
    <row r="36" spans="1:2" x14ac:dyDescent="0.25">
      <c r="A36" s="120">
        <v>37165</v>
      </c>
      <c r="B36" s="121">
        <f>'[8]Patrimonio y Pasivos '!F38/10^9</f>
        <v>18.975729053678695</v>
      </c>
    </row>
    <row r="37" spans="1:2" x14ac:dyDescent="0.25">
      <c r="A37" s="120">
        <v>37196</v>
      </c>
      <c r="B37" s="121">
        <f>'[8]Patrimonio y Pasivos '!F39/10^9</f>
        <v>19.459946170911149</v>
      </c>
    </row>
    <row r="38" spans="1:2" x14ac:dyDescent="0.25">
      <c r="A38" s="120">
        <v>37226</v>
      </c>
      <c r="B38" s="121">
        <f>'[8]Patrimonio y Pasivos '!F40/10^9</f>
        <v>19.525207026123972</v>
      </c>
    </row>
    <row r="39" spans="1:2" x14ac:dyDescent="0.25">
      <c r="A39" s="120">
        <v>37257</v>
      </c>
      <c r="B39" s="121">
        <f>'[8]Patrimonio y Pasivos '!F41/10^9</f>
        <v>19.004388268341206</v>
      </c>
    </row>
    <row r="40" spans="1:2" x14ac:dyDescent="0.25">
      <c r="A40" s="120">
        <v>37288</v>
      </c>
      <c r="B40" s="121">
        <f>'[8]Patrimonio y Pasivos '!F42/10^9</f>
        <v>18.700404536507559</v>
      </c>
    </row>
    <row r="41" spans="1:2" x14ac:dyDescent="0.25">
      <c r="A41" s="120">
        <v>37316</v>
      </c>
      <c r="B41" s="121">
        <f>'[8]Patrimonio y Pasivos '!F43/10^9</f>
        <v>18.499410328810715</v>
      </c>
    </row>
    <row r="42" spans="1:2" x14ac:dyDescent="0.25">
      <c r="A42" s="120">
        <v>37347</v>
      </c>
      <c r="B42" s="121">
        <f>'[8]Patrimonio y Pasivos '!F44/10^9</f>
        <v>18.413916462366455</v>
      </c>
    </row>
    <row r="43" spans="1:2" x14ac:dyDescent="0.25">
      <c r="A43" s="120">
        <v>37377</v>
      </c>
      <c r="B43" s="121">
        <f>'[8]Patrimonio y Pasivos '!F45/10^9</f>
        <v>19.086093229199406</v>
      </c>
    </row>
    <row r="44" spans="1:2" x14ac:dyDescent="0.25">
      <c r="A44" s="120">
        <v>37408</v>
      </c>
      <c r="B44" s="121">
        <f>'[8]Patrimonio y Pasivos '!F46/10^9</f>
        <v>18.959615275621829</v>
      </c>
    </row>
    <row r="45" spans="1:2" x14ac:dyDescent="0.25">
      <c r="A45" s="120">
        <v>37438</v>
      </c>
      <c r="B45" s="121">
        <f>'[8]Patrimonio y Pasivos '!F47/10^9</f>
        <v>19.160725645674404</v>
      </c>
    </row>
    <row r="46" spans="1:2" x14ac:dyDescent="0.25">
      <c r="A46" s="120">
        <v>37469</v>
      </c>
      <c r="B46" s="121">
        <f>'[8]Patrimonio y Pasivos '!F48/10^9</f>
        <v>18.858671601583065</v>
      </c>
    </row>
    <row r="47" spans="1:2" x14ac:dyDescent="0.25">
      <c r="A47" s="120">
        <v>37500</v>
      </c>
      <c r="B47" s="121">
        <f>'[8]Patrimonio y Pasivos '!F49/10^9</f>
        <v>18.398615019905659</v>
      </c>
    </row>
    <row r="48" spans="1:2" x14ac:dyDescent="0.25">
      <c r="A48" s="120">
        <v>37530</v>
      </c>
      <c r="B48" s="121">
        <f>'[8]Patrimonio y Pasivos '!F50/10^9</f>
        <v>18.468768396599327</v>
      </c>
    </row>
    <row r="49" spans="1:2" x14ac:dyDescent="0.25">
      <c r="A49" s="120">
        <v>37561</v>
      </c>
      <c r="B49" s="121">
        <f>'[8]Patrimonio y Pasivos '!F51/10^9</f>
        <v>18.883791170977382</v>
      </c>
    </row>
    <row r="50" spans="1:2" x14ac:dyDescent="0.25">
      <c r="A50" s="120">
        <v>37591</v>
      </c>
      <c r="B50" s="121">
        <f>'[8]Patrimonio y Pasivos '!F52/10^9</f>
        <v>18.970692424320511</v>
      </c>
    </row>
    <row r="51" spans="1:2" x14ac:dyDescent="0.25">
      <c r="A51" s="120">
        <v>37622</v>
      </c>
      <c r="B51" s="121">
        <f>'[8]Patrimonio y Pasivos '!F53/10^9</f>
        <v>19.277956334508296</v>
      </c>
    </row>
    <row r="52" spans="1:2" x14ac:dyDescent="0.25">
      <c r="A52" s="120">
        <v>37653</v>
      </c>
      <c r="B52" s="121">
        <f>'[8]Patrimonio y Pasivos '!F54/10^9</f>
        <v>19.078457708574703</v>
      </c>
    </row>
    <row r="53" spans="1:2" x14ac:dyDescent="0.25">
      <c r="A53" s="120">
        <v>37681</v>
      </c>
      <c r="B53" s="121">
        <f>'[8]Patrimonio y Pasivos '!F55/10^9</f>
        <v>18.307850108364303</v>
      </c>
    </row>
    <row r="54" spans="1:2" x14ac:dyDescent="0.25">
      <c r="A54" s="120">
        <v>37712</v>
      </c>
      <c r="B54" s="121">
        <f>'[8]Patrimonio y Pasivos '!F56/10^9</f>
        <v>18.509859213478965</v>
      </c>
    </row>
    <row r="55" spans="1:2" x14ac:dyDescent="0.25">
      <c r="A55" s="120">
        <v>37742</v>
      </c>
      <c r="B55" s="121">
        <f>'[8]Patrimonio y Pasivos '!F57/10^9</f>
        <v>19.022256243290006</v>
      </c>
    </row>
    <row r="56" spans="1:2" x14ac:dyDescent="0.25">
      <c r="A56" s="120">
        <v>37773</v>
      </c>
      <c r="B56" s="121">
        <f>'[8]Patrimonio y Pasivos '!F58/10^9</f>
        <v>19.212466522347224</v>
      </c>
    </row>
    <row r="57" spans="1:2" x14ac:dyDescent="0.25">
      <c r="A57" s="120">
        <v>37803</v>
      </c>
      <c r="B57" s="121">
        <f>'[8]Patrimonio y Pasivos '!F59/10^9</f>
        <v>19.612109128806374</v>
      </c>
    </row>
    <row r="58" spans="1:2" x14ac:dyDescent="0.25">
      <c r="A58" s="120">
        <v>37834</v>
      </c>
      <c r="B58" s="121">
        <f>'[8]Patrimonio y Pasivos '!F60/10^9</f>
        <v>19.627725455881162</v>
      </c>
    </row>
    <row r="59" spans="1:2" x14ac:dyDescent="0.25">
      <c r="A59" s="120">
        <v>37865</v>
      </c>
      <c r="B59" s="121">
        <f>'[8]Patrimonio y Pasivos '!F61/10^9</f>
        <v>19.556324818690417</v>
      </c>
    </row>
    <row r="60" spans="1:2" x14ac:dyDescent="0.25">
      <c r="A60" s="120">
        <v>37895</v>
      </c>
      <c r="B60" s="121">
        <f>'[8]Patrimonio y Pasivos '!F62/10^9</f>
        <v>19.895741364683303</v>
      </c>
    </row>
    <row r="61" spans="1:2" x14ac:dyDescent="0.25">
      <c r="A61" s="120">
        <v>37926</v>
      </c>
      <c r="B61" s="121">
        <f>'[8]Patrimonio y Pasivos '!F63/10^9</f>
        <v>19.92317597500891</v>
      </c>
    </row>
    <row r="62" spans="1:2" x14ac:dyDescent="0.25">
      <c r="A62" s="120">
        <v>37956</v>
      </c>
      <c r="B62" s="121">
        <f>'[8]Patrimonio y Pasivos '!F64/10^9</f>
        <v>20.265370627352521</v>
      </c>
    </row>
    <row r="63" spans="1:2" x14ac:dyDescent="0.25">
      <c r="A63" s="120">
        <v>37987</v>
      </c>
      <c r="B63" s="121">
        <f>'[8]Patrimonio y Pasivos '!F65/10^9</f>
        <v>20.65569343859794</v>
      </c>
    </row>
    <row r="64" spans="1:2" x14ac:dyDescent="0.25">
      <c r="A64" s="120">
        <v>38018</v>
      </c>
      <c r="B64" s="121">
        <f>'[8]Patrimonio y Pasivos '!F66/10^9</f>
        <v>20.741909169140293</v>
      </c>
    </row>
    <row r="65" spans="1:2" x14ac:dyDescent="0.25">
      <c r="A65" s="120">
        <v>38047</v>
      </c>
      <c r="B65" s="121">
        <f>'[8]Patrimonio y Pasivos '!F67/10^9</f>
        <v>20.66002629307658</v>
      </c>
    </row>
    <row r="66" spans="1:2" x14ac:dyDescent="0.25">
      <c r="A66" s="120">
        <v>38078</v>
      </c>
      <c r="B66" s="121">
        <f>'[8]Patrimonio y Pasivos '!F68/10^9</f>
        <v>20.661596195329157</v>
      </c>
    </row>
    <row r="67" spans="1:2" x14ac:dyDescent="0.25">
      <c r="A67" s="120">
        <v>38108</v>
      </c>
      <c r="B67" s="121">
        <f>'[8]Patrimonio y Pasivos '!F69/10^9</f>
        <v>20.561331174948055</v>
      </c>
    </row>
    <row r="68" spans="1:2" x14ac:dyDescent="0.25">
      <c r="A68" s="120">
        <v>38139</v>
      </c>
      <c r="B68" s="121">
        <f>'[8]Patrimonio y Pasivos '!F70/10^9</f>
        <v>20.774718792124023</v>
      </c>
    </row>
    <row r="69" spans="1:2" x14ac:dyDescent="0.25">
      <c r="A69" s="120">
        <v>38169</v>
      </c>
      <c r="B69" s="121">
        <f>'[8]Patrimonio y Pasivos '!F71/10^9</f>
        <v>21.115822327442341</v>
      </c>
    </row>
    <row r="70" spans="1:2" x14ac:dyDescent="0.25">
      <c r="A70" s="120">
        <v>38200</v>
      </c>
      <c r="B70" s="121">
        <f>'[8]Patrimonio y Pasivos '!F72/10^9</f>
        <v>21.690932641876486</v>
      </c>
    </row>
    <row r="71" spans="1:2" x14ac:dyDescent="0.25">
      <c r="A71" s="120">
        <v>38231</v>
      </c>
      <c r="B71" s="121">
        <f>'[8]Patrimonio y Pasivos '!F73/10^9</f>
        <v>21.937789506959124</v>
      </c>
    </row>
    <row r="72" spans="1:2" x14ac:dyDescent="0.25">
      <c r="A72" s="120">
        <v>38261</v>
      </c>
      <c r="B72" s="121">
        <f>'[8]Patrimonio y Pasivos '!F74/10^9</f>
        <v>22.496573625975806</v>
      </c>
    </row>
    <row r="73" spans="1:2" x14ac:dyDescent="0.25">
      <c r="A73" s="120">
        <v>38292</v>
      </c>
      <c r="B73" s="121">
        <f>'[8]Patrimonio y Pasivos '!F75/10^9</f>
        <v>23.152433208788452</v>
      </c>
    </row>
    <row r="74" spans="1:2" x14ac:dyDescent="0.25">
      <c r="A74" s="120">
        <v>38322</v>
      </c>
      <c r="B74" s="121">
        <f>'[8]Patrimonio y Pasivos '!F76/10^9</f>
        <v>23.766605508183218</v>
      </c>
    </row>
    <row r="75" spans="1:2" x14ac:dyDescent="0.25">
      <c r="A75" s="120">
        <v>38353</v>
      </c>
      <c r="B75" s="121">
        <f>'[8]Patrimonio y Pasivos '!F77/10^9</f>
        <v>24.11302556072577</v>
      </c>
    </row>
    <row r="76" spans="1:2" x14ac:dyDescent="0.25">
      <c r="A76" s="120">
        <v>38384</v>
      </c>
      <c r="B76" s="121">
        <f>'[8]Patrimonio y Pasivos '!F78/10^9</f>
        <v>24.314320244939331</v>
      </c>
    </row>
    <row r="77" spans="1:2" x14ac:dyDescent="0.25">
      <c r="A77" s="120">
        <v>38412</v>
      </c>
      <c r="B77" s="121">
        <f>'[8]Patrimonio y Pasivos '!F79/10^9</f>
        <v>23.023162670527011</v>
      </c>
    </row>
    <row r="78" spans="1:2" x14ac:dyDescent="0.25">
      <c r="A78" s="120">
        <v>38443</v>
      </c>
      <c r="B78" s="121">
        <f>'[8]Patrimonio y Pasivos '!F80/10^9</f>
        <v>23.672483158109085</v>
      </c>
    </row>
    <row r="79" spans="1:2" x14ac:dyDescent="0.25">
      <c r="A79" s="120">
        <v>38473</v>
      </c>
      <c r="B79" s="121">
        <f>'[8]Patrimonio y Pasivos '!F81/10^9</f>
        <v>24.215993419844779</v>
      </c>
    </row>
    <row r="80" spans="1:2" x14ac:dyDescent="0.25">
      <c r="A80" s="120">
        <v>38504</v>
      </c>
      <c r="B80" s="121">
        <f>'[8]Patrimonio y Pasivos '!F82/10^9</f>
        <v>25.154359420116258</v>
      </c>
    </row>
    <row r="81" spans="1:2" x14ac:dyDescent="0.25">
      <c r="A81" s="120">
        <v>38534</v>
      </c>
      <c r="B81" s="121">
        <f>'[8]Patrimonio y Pasivos '!F83/10^9</f>
        <v>24.333941473812249</v>
      </c>
    </row>
    <row r="82" spans="1:2" x14ac:dyDescent="0.25">
      <c r="A82" s="120">
        <v>38565</v>
      </c>
      <c r="B82" s="121">
        <f>'[8]Patrimonio y Pasivos '!F84/10^9</f>
        <v>24.685920316643255</v>
      </c>
    </row>
    <row r="83" spans="1:2" x14ac:dyDescent="0.25">
      <c r="A83" s="120">
        <v>38596</v>
      </c>
      <c r="B83" s="121">
        <f>'[8]Patrimonio y Pasivos '!F85/10^9</f>
        <v>26.135566413756408</v>
      </c>
    </row>
    <row r="84" spans="1:2" x14ac:dyDescent="0.25">
      <c r="A84" s="120">
        <v>38626</v>
      </c>
      <c r="B84" s="121">
        <f>'[8]Patrimonio y Pasivos '!F86/10^9</f>
        <v>26.49910675972118</v>
      </c>
    </row>
    <row r="85" spans="1:2" x14ac:dyDescent="0.25">
      <c r="A85" s="120">
        <v>38657</v>
      </c>
      <c r="B85" s="121">
        <f>'[8]Patrimonio y Pasivos '!F87/10^9</f>
        <v>27.226710458767226</v>
      </c>
    </row>
    <row r="86" spans="1:2" x14ac:dyDescent="0.25">
      <c r="A86" s="120">
        <v>38687</v>
      </c>
      <c r="B86" s="121">
        <f>'[8]Patrimonio y Pasivos '!F88/10^9</f>
        <v>27.670380144733542</v>
      </c>
    </row>
    <row r="87" spans="1:2" x14ac:dyDescent="0.25">
      <c r="A87" s="120">
        <v>38718</v>
      </c>
      <c r="B87" s="121">
        <f>'[8]Patrimonio y Pasivos '!F89/10^9</f>
        <v>28.843418182485284</v>
      </c>
    </row>
    <row r="88" spans="1:2" x14ac:dyDescent="0.25">
      <c r="A88" s="120">
        <v>38749</v>
      </c>
      <c r="B88" s="121">
        <f>'[8]Patrimonio y Pasivos '!F90/10^9</f>
        <v>29.118359138451247</v>
      </c>
    </row>
    <row r="89" spans="1:2" x14ac:dyDescent="0.25">
      <c r="A89" s="120">
        <v>38777</v>
      </c>
      <c r="B89" s="121">
        <f>'[8]Patrimonio y Pasivos '!F91/10^9</f>
        <v>27.69054547078084</v>
      </c>
    </row>
    <row r="90" spans="1:2" x14ac:dyDescent="0.25">
      <c r="A90" s="120">
        <v>38808</v>
      </c>
      <c r="B90" s="121">
        <f>'[8]Patrimonio y Pasivos '!F92/10^9</f>
        <v>27.705085314172287</v>
      </c>
    </row>
    <row r="91" spans="1:2" x14ac:dyDescent="0.25">
      <c r="A91" s="120">
        <v>38838</v>
      </c>
      <c r="B91" s="121">
        <f>'[8]Patrimonio y Pasivos '!F93/10^9</f>
        <v>25.995216228035304</v>
      </c>
    </row>
    <row r="92" spans="1:2" x14ac:dyDescent="0.25">
      <c r="A92" s="120">
        <v>38869</v>
      </c>
      <c r="B92" s="121">
        <f>'[8]Patrimonio y Pasivos '!F94/10^9</f>
        <v>25.920182615999035</v>
      </c>
    </row>
    <row r="93" spans="1:2" x14ac:dyDescent="0.25">
      <c r="A93" s="120">
        <v>38899</v>
      </c>
      <c r="B93" s="121">
        <f>'[8]Patrimonio y Pasivos '!F95/10^9</f>
        <v>27.317736921511674</v>
      </c>
    </row>
    <row r="94" spans="1:2" x14ac:dyDescent="0.25">
      <c r="A94" s="120">
        <v>38930</v>
      </c>
      <c r="B94" s="121">
        <f>'[8]Patrimonio y Pasivos '!F96/10^9</f>
        <v>28.475416174622449</v>
      </c>
    </row>
    <row r="95" spans="1:2" x14ac:dyDescent="0.25">
      <c r="A95" s="120">
        <v>38961</v>
      </c>
      <c r="B95" s="121">
        <f>'[8]Patrimonio y Pasivos '!F97/10^9</f>
        <v>27.536094753286733</v>
      </c>
    </row>
    <row r="96" spans="1:2" x14ac:dyDescent="0.25">
      <c r="A96" s="120">
        <v>38991</v>
      </c>
      <c r="B96" s="121">
        <f>'[8]Patrimonio y Pasivos '!F98/10^9</f>
        <v>28.38808540919883</v>
      </c>
    </row>
    <row r="97" spans="1:2" x14ac:dyDescent="0.25">
      <c r="A97" s="120">
        <v>39022</v>
      </c>
      <c r="B97" s="121">
        <f>'[8]Patrimonio y Pasivos '!F99/10^9</f>
        <v>28.722829467532943</v>
      </c>
    </row>
    <row r="98" spans="1:2" x14ac:dyDescent="0.25">
      <c r="A98" s="120">
        <v>39052</v>
      </c>
      <c r="B98" s="121">
        <f>'[8]Patrimonio y Pasivos '!F100/10^9</f>
        <v>29.978555654776827</v>
      </c>
    </row>
    <row r="99" spans="1:2" x14ac:dyDescent="0.25">
      <c r="A99" s="120">
        <v>39083</v>
      </c>
      <c r="B99" s="121">
        <f>'[8]Patrimonio y Pasivos '!F101/10^9</f>
        <v>30.053184305731399</v>
      </c>
    </row>
    <row r="100" spans="1:2" x14ac:dyDescent="0.25">
      <c r="A100" s="120">
        <v>39114</v>
      </c>
      <c r="B100" s="121">
        <f>'[8]Patrimonio y Pasivos '!F102/10^9</f>
        <v>30.168713357201927</v>
      </c>
    </row>
    <row r="101" spans="1:2" x14ac:dyDescent="0.25">
      <c r="A101" s="120">
        <v>39142</v>
      </c>
      <c r="B101" s="121">
        <f>'[8]Patrimonio y Pasivos '!F103/10^9</f>
        <v>29.289105295896796</v>
      </c>
    </row>
    <row r="102" spans="1:2" x14ac:dyDescent="0.25">
      <c r="A102" s="120">
        <v>39173</v>
      </c>
      <c r="B102" s="121">
        <f>'[8]Patrimonio y Pasivos '!F104/10^9</f>
        <v>29.575023405793143</v>
      </c>
    </row>
    <row r="103" spans="1:2" x14ac:dyDescent="0.25">
      <c r="A103" s="120">
        <v>39203</v>
      </c>
      <c r="B103" s="121">
        <f>'[8]Patrimonio y Pasivos '!F105/10^9</f>
        <v>29.895506172319006</v>
      </c>
    </row>
    <row r="104" spans="1:2" x14ac:dyDescent="0.25">
      <c r="A104" s="120">
        <v>39234</v>
      </c>
      <c r="B104" s="121">
        <f>'[8]Patrimonio y Pasivos '!F106/10^9</f>
        <v>30.508819030237873</v>
      </c>
    </row>
    <row r="105" spans="1:2" x14ac:dyDescent="0.25">
      <c r="A105" s="120">
        <v>39264</v>
      </c>
      <c r="B105" s="121">
        <f>'[8]Patrimonio y Pasivos '!F107/10^9</f>
        <v>32.592961922060255</v>
      </c>
    </row>
    <row r="106" spans="1:2" x14ac:dyDescent="0.25">
      <c r="A106" s="120">
        <v>39295</v>
      </c>
      <c r="B106" s="121">
        <f>'[8]Patrimonio y Pasivos '!F108/10^9</f>
        <v>32.983855383013569</v>
      </c>
    </row>
    <row r="107" spans="1:2" x14ac:dyDescent="0.25">
      <c r="A107" s="120">
        <v>39326</v>
      </c>
      <c r="B107" s="121">
        <f>'[8]Patrimonio y Pasivos '!F109/10^9</f>
        <v>31.652022725759252</v>
      </c>
    </row>
    <row r="108" spans="1:2" x14ac:dyDescent="0.25">
      <c r="A108" s="120">
        <v>39356</v>
      </c>
      <c r="B108" s="121">
        <f>'[8]Patrimonio y Pasivos '!F110/10^9</f>
        <v>32.35343349947626</v>
      </c>
    </row>
    <row r="109" spans="1:2" x14ac:dyDescent="0.25">
      <c r="A109" s="120">
        <v>39387</v>
      </c>
      <c r="B109" s="121">
        <f>'[8]Patrimonio y Pasivos '!F111/10^9</f>
        <v>33.17073871240536</v>
      </c>
    </row>
    <row r="110" spans="1:2" x14ac:dyDescent="0.25">
      <c r="A110" s="120">
        <v>39417</v>
      </c>
      <c r="B110" s="121">
        <f>'[8]Patrimonio y Pasivos '!F112/10^9</f>
        <v>34.363325112872637</v>
      </c>
    </row>
    <row r="111" spans="1:2" x14ac:dyDescent="0.25">
      <c r="A111" s="120">
        <v>39448</v>
      </c>
      <c r="B111" s="121">
        <f>'[8]Patrimonio y Pasivos '!F113/10^9</f>
        <v>34.159977810223886</v>
      </c>
    </row>
    <row r="112" spans="1:2" x14ac:dyDescent="0.25">
      <c r="A112" s="120">
        <v>39479</v>
      </c>
      <c r="B112" s="121">
        <f>'[8]Patrimonio y Pasivos '!F114/10^9</f>
        <v>34.360503885980904</v>
      </c>
    </row>
    <row r="113" spans="1:2" x14ac:dyDescent="0.25">
      <c r="A113" s="120">
        <v>39508</v>
      </c>
      <c r="B113" s="121">
        <f>'[8]Patrimonio y Pasivos '!F115/10^9</f>
        <v>32.772228273054843</v>
      </c>
    </row>
    <row r="114" spans="1:2" x14ac:dyDescent="0.25">
      <c r="A114" s="120">
        <v>39539</v>
      </c>
      <c r="B114" s="121">
        <f>'[8]Patrimonio y Pasivos '!F116/10^9</f>
        <v>33.5182027186762</v>
      </c>
    </row>
    <row r="115" spans="1:2" x14ac:dyDescent="0.25">
      <c r="A115" s="120">
        <v>39569</v>
      </c>
      <c r="B115" s="121">
        <f>'[8]Patrimonio y Pasivos '!F117/10^9</f>
        <v>34.346145543344804</v>
      </c>
    </row>
    <row r="116" spans="1:2" x14ac:dyDescent="0.25">
      <c r="A116" s="120">
        <v>39600</v>
      </c>
      <c r="B116" s="121">
        <f>'[8]Patrimonio y Pasivos '!F118/10^9</f>
        <v>34.764486088006606</v>
      </c>
    </row>
    <row r="117" spans="1:2" x14ac:dyDescent="0.25">
      <c r="A117" s="120">
        <v>39630</v>
      </c>
      <c r="B117" s="121">
        <f>'[8]Patrimonio y Pasivos '!F119/10^9</f>
        <v>35.464611745350588</v>
      </c>
    </row>
    <row r="118" spans="1:2" x14ac:dyDescent="0.25">
      <c r="A118" s="120">
        <v>39661</v>
      </c>
      <c r="B118" s="121">
        <f>'[8]Patrimonio y Pasivos '!F120/10^9</f>
        <v>36.506180226104881</v>
      </c>
    </row>
    <row r="119" spans="1:2" x14ac:dyDescent="0.25">
      <c r="A119" s="120">
        <v>39692</v>
      </c>
      <c r="B119" s="121">
        <f>'[8]Patrimonio y Pasivos '!F121/10^9</f>
        <v>36.029989853959428</v>
      </c>
    </row>
    <row r="120" spans="1:2" x14ac:dyDescent="0.25">
      <c r="A120" s="120">
        <v>39722</v>
      </c>
      <c r="B120" s="121">
        <f>'[8]Patrimonio y Pasivos '!F122/10^9</f>
        <v>36.195998998602967</v>
      </c>
    </row>
    <row r="121" spans="1:2" x14ac:dyDescent="0.25">
      <c r="A121" s="120">
        <v>39753</v>
      </c>
      <c r="B121" s="121">
        <f>'[8]Patrimonio y Pasivos '!F123/10^9</f>
        <v>37.343111067857322</v>
      </c>
    </row>
    <row r="122" spans="1:2" x14ac:dyDescent="0.25">
      <c r="A122" s="120">
        <v>39783</v>
      </c>
      <c r="B122" s="121">
        <f>'[8]Patrimonio y Pasivos '!F124/10^9</f>
        <v>38.468719109691953</v>
      </c>
    </row>
    <row r="123" spans="1:2" x14ac:dyDescent="0.25">
      <c r="A123" s="120">
        <v>39814</v>
      </c>
      <c r="B123" s="121">
        <f>'[8]Patrimonio y Pasivos '!F125/10^9</f>
        <v>39.487398231150394</v>
      </c>
    </row>
    <row r="124" spans="1:2" x14ac:dyDescent="0.25">
      <c r="A124" s="120">
        <v>39845</v>
      </c>
      <c r="B124" s="121">
        <f>'[8]Patrimonio y Pasivos '!F126/10^9</f>
        <v>39.969413918637819</v>
      </c>
    </row>
    <row r="125" spans="1:2" x14ac:dyDescent="0.25">
      <c r="A125" s="120">
        <v>39873</v>
      </c>
      <c r="B125" s="121">
        <f>'[8]Patrimonio y Pasivos '!F127/10^9</f>
        <v>38.818453415963639</v>
      </c>
    </row>
    <row r="126" spans="1:2" x14ac:dyDescent="0.25">
      <c r="A126" s="120">
        <v>39904</v>
      </c>
      <c r="B126" s="121">
        <f>'[8]Patrimonio y Pasivos '!F128/10^9</f>
        <v>39.826503253835874</v>
      </c>
    </row>
    <row r="127" spans="1:2" x14ac:dyDescent="0.25">
      <c r="A127" s="120">
        <v>39934</v>
      </c>
      <c r="B127" s="121">
        <f>'[8]Patrimonio y Pasivos '!F129/10^9</f>
        <v>40.576899752567186</v>
      </c>
    </row>
    <row r="128" spans="1:2" x14ac:dyDescent="0.25">
      <c r="A128" s="120">
        <v>39965</v>
      </c>
      <c r="B128" s="121">
        <f>'[8]Patrimonio y Pasivos '!F130/10^9</f>
        <v>41.476791911196635</v>
      </c>
    </row>
    <row r="129" spans="1:2" x14ac:dyDescent="0.25">
      <c r="A129" s="120">
        <v>39995</v>
      </c>
      <c r="B129" s="121">
        <f>'[8]Patrimonio y Pasivos '!F131/10^9</f>
        <v>42.460670492646706</v>
      </c>
    </row>
    <row r="130" spans="1:2" x14ac:dyDescent="0.25">
      <c r="A130" s="120">
        <v>40026</v>
      </c>
      <c r="B130" s="121">
        <f>'[8]Patrimonio y Pasivos '!F132/10^9</f>
        <v>43.39988368743159</v>
      </c>
    </row>
    <row r="131" spans="1:2" x14ac:dyDescent="0.25">
      <c r="A131" s="120">
        <v>40057</v>
      </c>
      <c r="B131" s="121">
        <f>'[8]Patrimonio y Pasivos '!F133/10^9</f>
        <v>43.974210665433482</v>
      </c>
    </row>
    <row r="132" spans="1:2" x14ac:dyDescent="0.25">
      <c r="A132" s="120">
        <v>40087</v>
      </c>
      <c r="B132" s="121">
        <f>'[8]Patrimonio y Pasivos '!F134/10^9</f>
        <v>44.865871203617516</v>
      </c>
    </row>
    <row r="133" spans="1:2" x14ac:dyDescent="0.25">
      <c r="A133" s="120">
        <v>40118</v>
      </c>
      <c r="B133" s="121">
        <f>'[8]Patrimonio y Pasivos '!F135/10^9</f>
        <v>45.276249630087101</v>
      </c>
    </row>
    <row r="134" spans="1:2" x14ac:dyDescent="0.25">
      <c r="A134" s="120">
        <v>40148</v>
      </c>
      <c r="B134" s="121">
        <f>'[8]Patrimonio y Pasivos '!F136/10^9</f>
        <v>46.41318190416257</v>
      </c>
    </row>
    <row r="135" spans="1:2" x14ac:dyDescent="0.25">
      <c r="A135" s="120">
        <v>40179</v>
      </c>
      <c r="B135" s="121">
        <f>'[8]Patrimonio y Pasivos '!F137/10^9</f>
        <v>46.147559561577957</v>
      </c>
    </row>
    <row r="136" spans="1:2" x14ac:dyDescent="0.25">
      <c r="A136" s="120">
        <v>40210</v>
      </c>
      <c r="B136" s="121">
        <f>'[8]Patrimonio y Pasivos '!F138/10^9</f>
        <v>46.653138481783209</v>
      </c>
    </row>
    <row r="137" spans="1:2" x14ac:dyDescent="0.25">
      <c r="A137" s="120">
        <v>40238</v>
      </c>
      <c r="B137" s="121">
        <f>'[8]Patrimonio y Pasivos '!F139/10^9</f>
        <v>45.479028329889708</v>
      </c>
    </row>
    <row r="138" spans="1:2" x14ac:dyDescent="0.25">
      <c r="A138" s="120">
        <v>40269</v>
      </c>
      <c r="B138" s="121">
        <f>'[8]Patrimonio y Pasivos '!F140/10^9</f>
        <v>46.475937591033528</v>
      </c>
    </row>
    <row r="139" spans="1:2" x14ac:dyDescent="0.25">
      <c r="A139" s="120">
        <v>40299</v>
      </c>
      <c r="B139" s="121">
        <f>'[8]Patrimonio y Pasivos '!F141/10^9</f>
        <v>47.079471423051821</v>
      </c>
    </row>
    <row r="140" spans="1:2" x14ac:dyDescent="0.25">
      <c r="A140" s="120">
        <v>40330</v>
      </c>
      <c r="B140" s="121">
        <f>'[8]Patrimonio y Pasivos '!F142/10^9</f>
        <v>47.714899159768478</v>
      </c>
    </row>
    <row r="141" spans="1:2" x14ac:dyDescent="0.25">
      <c r="A141" s="120">
        <v>40360</v>
      </c>
      <c r="B141" s="121">
        <f>'[8]Patrimonio y Pasivos '!F143/10^9</f>
        <v>48.724389250637614</v>
      </c>
    </row>
    <row r="142" spans="1:2" x14ac:dyDescent="0.25">
      <c r="A142" s="120">
        <v>40391</v>
      </c>
      <c r="B142" s="121">
        <f>'[8]Patrimonio y Pasivos '!F144/10^9</f>
        <v>49.45850966167059</v>
      </c>
    </row>
    <row r="143" spans="1:2" x14ac:dyDescent="0.25">
      <c r="A143" s="120">
        <v>40422</v>
      </c>
      <c r="B143" s="121">
        <f>'[8]Patrimonio y Pasivos '!F145/10^9</f>
        <v>50.722382131741924</v>
      </c>
    </row>
    <row r="144" spans="1:2" x14ac:dyDescent="0.25">
      <c r="A144" s="120">
        <v>40452</v>
      </c>
      <c r="B144" s="121">
        <f>'[8]Patrimonio y Pasivos '!F146/10^9</f>
        <v>51.64027511623727</v>
      </c>
    </row>
    <row r="145" spans="1:2" x14ac:dyDescent="0.25">
      <c r="A145" s="120">
        <v>40483</v>
      </c>
      <c r="B145" s="121">
        <f>'[8]Patrimonio y Pasivos '!F147/10^9</f>
        <v>51.967241502707374</v>
      </c>
    </row>
    <row r="146" spans="1:2" x14ac:dyDescent="0.25">
      <c r="A146" s="120">
        <v>40513</v>
      </c>
      <c r="B146" s="121">
        <f>'[8]Patrimonio y Pasivos '!F148/10^9</f>
        <v>52.015811192933789</v>
      </c>
    </row>
    <row r="147" spans="1:2" x14ac:dyDescent="0.25">
      <c r="A147" s="120">
        <v>40544</v>
      </c>
      <c r="B147" s="121">
        <f>'[8]Patrimonio y Pasivos '!F149/10^9</f>
        <v>52.112113561854734</v>
      </c>
    </row>
    <row r="148" spans="1:2" x14ac:dyDescent="0.25">
      <c r="A148" s="120">
        <v>40575</v>
      </c>
      <c r="B148" s="121">
        <f>'[8]Patrimonio y Pasivos '!F150/10^9</f>
        <v>52.312624209092185</v>
      </c>
    </row>
    <row r="149" spans="1:2" x14ac:dyDescent="0.25">
      <c r="A149" s="120">
        <v>40603</v>
      </c>
      <c r="B149" s="121">
        <f>'[8]Patrimonio y Pasivos '!F151/10^9</f>
        <v>54.740456270587423</v>
      </c>
    </row>
    <row r="150" spans="1:2" x14ac:dyDescent="0.25">
      <c r="A150" s="120">
        <v>40634</v>
      </c>
      <c r="B150" s="121">
        <f>'[8]Patrimonio y Pasivos '!F152/10^9</f>
        <v>55.018056762730268</v>
      </c>
    </row>
    <row r="151" spans="1:2" x14ac:dyDescent="0.25">
      <c r="A151" s="120">
        <v>40664</v>
      </c>
      <c r="B151" s="121">
        <f>'[8]Patrimonio y Pasivos '!F153/10^9</f>
        <v>55.181454826482337</v>
      </c>
    </row>
    <row r="152" spans="1:2" x14ac:dyDescent="0.25">
      <c r="A152" s="120">
        <v>40695</v>
      </c>
      <c r="B152" s="121">
        <f>'[8]Patrimonio y Pasivos '!F154/10^9</f>
        <v>56.426065634208527</v>
      </c>
    </row>
    <row r="153" spans="1:2" x14ac:dyDescent="0.25">
      <c r="A153" s="120">
        <v>40725</v>
      </c>
      <c r="B153" s="121">
        <f>'[8]Patrimonio y Pasivos '!F155/10^9</f>
        <v>57.140839556919076</v>
      </c>
    </row>
    <row r="154" spans="1:2" x14ac:dyDescent="0.25">
      <c r="A154" s="120">
        <v>40756</v>
      </c>
      <c r="B154" s="121">
        <f>'[8]Patrimonio y Pasivos '!F156/10^9</f>
        <v>58.051783519268845</v>
      </c>
    </row>
    <row r="155" spans="1:2" x14ac:dyDescent="0.25">
      <c r="A155" s="120">
        <v>40787</v>
      </c>
      <c r="B155" s="121">
        <f>'[8]Patrimonio y Pasivos '!F157/10^9</f>
        <v>58.11598153660951</v>
      </c>
    </row>
    <row r="156" spans="1:2" x14ac:dyDescent="0.25">
      <c r="A156" s="120">
        <v>40817</v>
      </c>
      <c r="B156" s="121">
        <f>'[8]Patrimonio y Pasivos '!F158/10^9</f>
        <v>59.096537494667189</v>
      </c>
    </row>
    <row r="157" spans="1:2" x14ac:dyDescent="0.25">
      <c r="A157" s="120">
        <v>40848</v>
      </c>
      <c r="B157" s="121">
        <f>'[8]Patrimonio y Pasivos '!F159/10^9</f>
        <v>59.407175723281668</v>
      </c>
    </row>
    <row r="158" spans="1:2" x14ac:dyDescent="0.25">
      <c r="A158" s="120">
        <v>40878</v>
      </c>
      <c r="B158" s="121">
        <f>'[8]Patrimonio y Pasivos '!F160/10^9</f>
        <v>61.121144361380701</v>
      </c>
    </row>
    <row r="159" spans="1:2" x14ac:dyDescent="0.25">
      <c r="A159" s="120">
        <v>40909</v>
      </c>
      <c r="B159" s="121">
        <f>'[8]Patrimonio y Pasivos '!F161/10^9</f>
        <v>61.865769302888175</v>
      </c>
    </row>
    <row r="160" spans="1:2" x14ac:dyDescent="0.25">
      <c r="A160" s="120">
        <v>40940</v>
      </c>
      <c r="B160" s="121">
        <f>'[8]Patrimonio y Pasivos '!F162/10^9</f>
        <v>64.239115157258752</v>
      </c>
    </row>
    <row r="161" spans="1:2" x14ac:dyDescent="0.25">
      <c r="A161" s="120">
        <v>40969</v>
      </c>
      <c r="B161" s="121">
        <f>'[8]Patrimonio y Pasivos '!F163/10^9</f>
        <v>63.25368850598035</v>
      </c>
    </row>
    <row r="162" spans="1:2" x14ac:dyDescent="0.25">
      <c r="A162" s="120">
        <v>41000</v>
      </c>
      <c r="B162" s="121">
        <f>'[8]Patrimonio y Pasivos '!F164/10^9</f>
        <v>64.262894089792212</v>
      </c>
    </row>
    <row r="163" spans="1:2" x14ac:dyDescent="0.25">
      <c r="A163" s="120">
        <v>41030</v>
      </c>
      <c r="B163" s="121">
        <f>'[8]Patrimonio y Pasivos '!F165/10^9</f>
        <v>64.722258348797027</v>
      </c>
    </row>
    <row r="164" spans="1:2" x14ac:dyDescent="0.25">
      <c r="A164" s="120">
        <v>41061</v>
      </c>
      <c r="B164" s="121">
        <f>'[8]Patrimonio y Pasivos '!F166/10^9</f>
        <v>65.025045673648464</v>
      </c>
    </row>
    <row r="165" spans="1:2" x14ac:dyDescent="0.25">
      <c r="A165" s="120">
        <v>41091</v>
      </c>
      <c r="B165" s="121">
        <f>'[8]Patrimonio y Pasivos '!F167/10^9</f>
        <v>66.345576468564275</v>
      </c>
    </row>
    <row r="166" spans="1:2" x14ac:dyDescent="0.25">
      <c r="A166" s="120">
        <v>41122</v>
      </c>
      <c r="B166" s="121">
        <f>'[8]Patrimonio y Pasivos '!F168/10^9</f>
        <v>66.850145543936421</v>
      </c>
    </row>
    <row r="167" spans="1:2" x14ac:dyDescent="0.25">
      <c r="A167" s="120">
        <v>41153</v>
      </c>
      <c r="B167" s="121">
        <f>'[8]Patrimonio y Pasivos '!F169/10^9</f>
        <v>66.868348424055426</v>
      </c>
    </row>
    <row r="168" spans="1:2" x14ac:dyDescent="0.25">
      <c r="A168" s="120">
        <v>41183</v>
      </c>
      <c r="B168" s="121">
        <f>'[8]Patrimonio y Pasivos '!F170/10^9</f>
        <v>67.910234938427308</v>
      </c>
    </row>
    <row r="169" spans="1:2" x14ac:dyDescent="0.25">
      <c r="A169" s="120">
        <v>41214</v>
      </c>
      <c r="B169" s="121">
        <f>'[8]Patrimonio y Pasivos '!F171/10^9</f>
        <v>68.486578454234674</v>
      </c>
    </row>
    <row r="170" spans="1:2" x14ac:dyDescent="0.25">
      <c r="A170" s="120">
        <v>41244</v>
      </c>
      <c r="B170" s="121">
        <f>'[8]Patrimonio y Pasivos '!F172/10^9</f>
        <v>70.669461741963985</v>
      </c>
    </row>
    <row r="171" spans="1:2" x14ac:dyDescent="0.25">
      <c r="A171" s="120">
        <v>41275</v>
      </c>
      <c r="B171" s="121">
        <f>'[8]Patrimonio y Pasivos '!F173/10^9</f>
        <v>71.325046257122864</v>
      </c>
    </row>
    <row r="172" spans="1:2" x14ac:dyDescent="0.25">
      <c r="A172" s="120">
        <v>41306</v>
      </c>
      <c r="B172" s="121">
        <f>'[8]Patrimonio y Pasivos '!F174/10^9</f>
        <v>72.249338152058371</v>
      </c>
    </row>
    <row r="173" spans="1:2" x14ac:dyDescent="0.25">
      <c r="A173" s="120">
        <v>41334</v>
      </c>
      <c r="B173" s="121">
        <f>'[8]Patrimonio y Pasivos '!F175/10^9</f>
        <v>70.6350744992843</v>
      </c>
    </row>
    <row r="174" spans="1:2" x14ac:dyDescent="0.25">
      <c r="A174" s="120">
        <v>41365</v>
      </c>
      <c r="B174" s="121">
        <f>'[8]Patrimonio y Pasivos '!F176/10^9</f>
        <v>71.097584450301426</v>
      </c>
    </row>
    <row r="175" spans="1:2" x14ac:dyDescent="0.25">
      <c r="A175" s="120">
        <v>41395</v>
      </c>
      <c r="B175" s="121">
        <f>'[8]Patrimonio y Pasivos '!F177/10^9</f>
        <v>71.202953672247034</v>
      </c>
    </row>
    <row r="176" spans="1:2" x14ac:dyDescent="0.25">
      <c r="A176" s="120">
        <v>41426</v>
      </c>
      <c r="B176" s="121">
        <f>'[8]Patrimonio y Pasivos '!F178/10^9</f>
        <v>70.603470324411532</v>
      </c>
    </row>
    <row r="177" spans="1:2" x14ac:dyDescent="0.25">
      <c r="A177" s="120">
        <v>41456</v>
      </c>
      <c r="B177" s="121">
        <f>'[8]Patrimonio y Pasivos '!F179/10^9</f>
        <v>71.656067655468703</v>
      </c>
    </row>
    <row r="178" spans="1:2" x14ac:dyDescent="0.25">
      <c r="A178" s="120">
        <v>41487</v>
      </c>
      <c r="B178" s="121">
        <f>'[8]Patrimonio y Pasivos '!F180/10^9</f>
        <v>75.083005971309476</v>
      </c>
    </row>
    <row r="179" spans="1:2" x14ac:dyDescent="0.25">
      <c r="A179" s="120">
        <v>41518</v>
      </c>
      <c r="B179" s="121">
        <f>'[8]Patrimonio y Pasivos '!F181/10^9</f>
        <v>75.865758646473893</v>
      </c>
    </row>
    <row r="180" spans="1:2" x14ac:dyDescent="0.25">
      <c r="A180" s="120">
        <v>41548</v>
      </c>
      <c r="B180" s="121">
        <f>'[8]Patrimonio y Pasivos '!F182/10^9</f>
        <v>77.357084780108181</v>
      </c>
    </row>
    <row r="181" spans="1:2" x14ac:dyDescent="0.25">
      <c r="A181" s="120">
        <v>41579</v>
      </c>
      <c r="B181" s="121">
        <f>'[8]Patrimonio y Pasivos '!F183/10^9</f>
        <v>78.249707172453114</v>
      </c>
    </row>
    <row r="182" spans="1:2" x14ac:dyDescent="0.25">
      <c r="A182" s="120">
        <v>41609</v>
      </c>
      <c r="B182" s="121">
        <f>'[8]Patrimonio y Pasivos '!F184/10^9</f>
        <v>80.147301776346126</v>
      </c>
    </row>
    <row r="183" spans="1:2" x14ac:dyDescent="0.25">
      <c r="A183" s="120">
        <v>41640</v>
      </c>
      <c r="B183" s="121">
        <f>'[8]Patrimonio y Pasivos '!F185/10^9</f>
        <v>79.710405949393859</v>
      </c>
    </row>
    <row r="184" spans="1:2" x14ac:dyDescent="0.25">
      <c r="A184" s="120">
        <v>41671</v>
      </c>
      <c r="B184" s="121">
        <f>'[8]Patrimonio y Pasivos '!F186/10^9</f>
        <v>79.721559909660087</v>
      </c>
    </row>
    <row r="185" spans="1:2" x14ac:dyDescent="0.25">
      <c r="A185" s="120">
        <v>41699</v>
      </c>
      <c r="B185" s="121">
        <f>'[8]Patrimonio y Pasivos '!F187/10^9</f>
        <v>82.146429539180332</v>
      </c>
    </row>
    <row r="186" spans="1:2" x14ac:dyDescent="0.25">
      <c r="A186" s="120">
        <v>41730</v>
      </c>
      <c r="B186" s="121">
        <f>'[8]Patrimonio y Pasivos '!F188/10^9</f>
        <v>82.660123447689102</v>
      </c>
    </row>
    <row r="187" spans="1:2" x14ac:dyDescent="0.25">
      <c r="A187" s="120">
        <v>41760</v>
      </c>
      <c r="B187" s="121">
        <f>'[8]Patrimonio y Pasivos '!F189/10^9</f>
        <v>83.411790980102353</v>
      </c>
    </row>
    <row r="188" spans="1:2" x14ac:dyDescent="0.25">
      <c r="A188" s="120">
        <v>41791</v>
      </c>
      <c r="B188" s="121">
        <f>'[8]Patrimonio y Pasivos '!F190/10^9</f>
        <v>82.040609989000075</v>
      </c>
    </row>
    <row r="189" spans="1:2" x14ac:dyDescent="0.25">
      <c r="A189" s="120">
        <v>41821</v>
      </c>
      <c r="B189" s="121">
        <f>'[8]Patrimonio y Pasivos '!F191/10^9</f>
        <v>82.781458937266663</v>
      </c>
    </row>
    <row r="190" spans="1:2" x14ac:dyDescent="0.25">
      <c r="A190" s="120">
        <v>41852</v>
      </c>
      <c r="B190" s="121">
        <f>'[8]Patrimonio y Pasivos '!F192/10^9</f>
        <v>83.892159772783742</v>
      </c>
    </row>
    <row r="191" spans="1:2" x14ac:dyDescent="0.25">
      <c r="A191" s="120">
        <v>41883</v>
      </c>
      <c r="B191" s="121">
        <f>'[8]Patrimonio y Pasivos '!F193/10^9</f>
        <v>83.946477571411734</v>
      </c>
    </row>
    <row r="192" spans="1:2" x14ac:dyDescent="0.25">
      <c r="A192" s="120">
        <v>41913</v>
      </c>
      <c r="B192" s="121">
        <f>'[8]Patrimonio y Pasivos '!F194/10^9</f>
        <v>84.647666586191207</v>
      </c>
    </row>
    <row r="193" spans="1:2" x14ac:dyDescent="0.25">
      <c r="A193" s="120">
        <v>41944</v>
      </c>
      <c r="B193" s="121">
        <f>'[8]Patrimonio y Pasivos '!F195/10^9</f>
        <v>87.481320697836324</v>
      </c>
    </row>
    <row r="194" spans="1:2" x14ac:dyDescent="0.25">
      <c r="A194" s="120">
        <v>41974</v>
      </c>
      <c r="B194" s="121">
        <f>'[8]Patrimonio y Pasivos '!F196/10^9</f>
        <v>88.156817515793733</v>
      </c>
    </row>
    <row r="195" spans="1:2" x14ac:dyDescent="0.25">
      <c r="A195" s="120">
        <v>42005</v>
      </c>
      <c r="B195" s="121">
        <f>'[8]Patrimonio y Pasivos '!F197/10^9</f>
        <v>83.767583849727117</v>
      </c>
    </row>
    <row r="196" spans="1:2" x14ac:dyDescent="0.25">
      <c r="A196" s="120">
        <v>42036</v>
      </c>
      <c r="B196" s="121">
        <f>'[8]Patrimonio y Pasivos '!F198/10^9</f>
        <v>85.269546194821714</v>
      </c>
    </row>
    <row r="197" spans="1:2" x14ac:dyDescent="0.25">
      <c r="A197" s="120">
        <v>42064</v>
      </c>
      <c r="B197" s="121">
        <f>'[8]Patrimonio y Pasivos '!F199/10^9</f>
        <v>84.448177789801889</v>
      </c>
    </row>
    <row r="198" spans="1:2" x14ac:dyDescent="0.25">
      <c r="A198" s="120">
        <v>42095</v>
      </c>
      <c r="B198" s="121">
        <f>'[8]Patrimonio y Pasivos '!F200/10^9</f>
        <v>86.118235907297176</v>
      </c>
    </row>
    <row r="199" spans="1:2" x14ac:dyDescent="0.25">
      <c r="A199" s="120">
        <v>42125</v>
      </c>
      <c r="B199" s="121">
        <f>'[8]Patrimonio y Pasivos '!F201/10^9</f>
        <v>85.524190192738388</v>
      </c>
    </row>
    <row r="200" spans="1:2" x14ac:dyDescent="0.25">
      <c r="A200" s="120">
        <v>42156</v>
      </c>
      <c r="B200" s="121">
        <f>'[8]Patrimonio y Pasivos '!F202/10^9</f>
        <v>86.642845966420822</v>
      </c>
    </row>
    <row r="201" spans="1:2" x14ac:dyDescent="0.25">
      <c r="A201" s="120">
        <v>42186</v>
      </c>
      <c r="B201" s="121">
        <f>'[8]Patrimonio y Pasivos '!F203/10^9</f>
        <v>87.593000056788256</v>
      </c>
    </row>
    <row r="202" spans="1:2" x14ac:dyDescent="0.25">
      <c r="A202" s="120">
        <v>42217</v>
      </c>
      <c r="B202" s="121">
        <f>'[8]Patrimonio y Pasivos '!F204/10^9</f>
        <v>87.884729073255187</v>
      </c>
    </row>
    <row r="203" spans="1:2" x14ac:dyDescent="0.25">
      <c r="A203" s="120">
        <v>42248</v>
      </c>
      <c r="B203" s="121">
        <f>'[8]Patrimonio y Pasivos '!F205/10^9</f>
        <v>88.441410824862871</v>
      </c>
    </row>
    <row r="204" spans="1:2" x14ac:dyDescent="0.25">
      <c r="A204" s="120">
        <v>42278</v>
      </c>
      <c r="B204" s="121">
        <f>'[8]Patrimonio y Pasivos '!F206/10^9</f>
        <v>89.694359083880798</v>
      </c>
    </row>
    <row r="205" spans="1:2" x14ac:dyDescent="0.25">
      <c r="A205" s="120">
        <v>42309</v>
      </c>
      <c r="B205" s="121">
        <f>'[8]Patrimonio y Pasivos '!F207/10^9</f>
        <v>88.295293335292172</v>
      </c>
    </row>
    <row r="206" spans="1:2" x14ac:dyDescent="0.25">
      <c r="A206" s="120">
        <v>42339</v>
      </c>
      <c r="B206" s="121">
        <f>'[8]Patrimonio y Pasivos '!F208/10^9</f>
        <v>89.77683736823758</v>
      </c>
    </row>
    <row r="207" spans="1:2" x14ac:dyDescent="0.25">
      <c r="A207" s="120">
        <v>42370</v>
      </c>
      <c r="B207" s="121">
        <f>'[8]Patrimonio y Pasivos '!F209/10^9</f>
        <v>90.418573098485879</v>
      </c>
    </row>
    <row r="208" spans="1:2" x14ac:dyDescent="0.25">
      <c r="A208" s="120">
        <v>42401</v>
      </c>
      <c r="B208" s="121">
        <f>'[8]Patrimonio y Pasivos '!F210/10^9</f>
        <v>91.370622015651037</v>
      </c>
    </row>
    <row r="209" spans="1:2" x14ac:dyDescent="0.25">
      <c r="A209" s="120">
        <v>42430</v>
      </c>
      <c r="B209" s="121">
        <f>'[8]Patrimonio y Pasivos '!F211/10^9</f>
        <v>89.666207199661557</v>
      </c>
    </row>
    <row r="210" spans="1:2" x14ac:dyDescent="0.25">
      <c r="A210" s="120">
        <v>42461</v>
      </c>
      <c r="B210" s="121">
        <f>'[8]Patrimonio y Pasivos '!F212/10^9</f>
        <v>88.825212828762233</v>
      </c>
    </row>
    <row r="211" spans="1:2" x14ac:dyDescent="0.25">
      <c r="A211" s="120">
        <v>42491</v>
      </c>
      <c r="B211" s="121">
        <f>'[8]Patrimonio y Pasivos '!F213/10^9</f>
        <v>88.769745593136676</v>
      </c>
    </row>
    <row r="212" spans="1:2" x14ac:dyDescent="0.25">
      <c r="A212" s="120">
        <v>42522</v>
      </c>
      <c r="B212" s="121">
        <f>'[8]Patrimonio y Pasivos '!F214/10^9</f>
        <v>88.557137134332422</v>
      </c>
    </row>
    <row r="213" spans="1:2" x14ac:dyDescent="0.25">
      <c r="A213" s="120">
        <v>42552</v>
      </c>
      <c r="B213" s="121">
        <f>'[8]Patrimonio y Pasivos '!F215/10^9</f>
        <v>88.247581629394858</v>
      </c>
    </row>
    <row r="214" spans="1:2" x14ac:dyDescent="0.25">
      <c r="A214" s="120">
        <v>42583</v>
      </c>
      <c r="B214" s="121">
        <f>'[8]Patrimonio y Pasivos '!F216/10^9</f>
        <v>89.516662914480719</v>
      </c>
    </row>
    <row r="215" spans="1:2" x14ac:dyDescent="0.25">
      <c r="A215" s="120">
        <v>42614</v>
      </c>
      <c r="B215" s="121">
        <f>'[8]Patrimonio y Pasivos '!F217/10^9</f>
        <v>89.067862184407574</v>
      </c>
    </row>
    <row r="216" spans="1:2" x14ac:dyDescent="0.25">
      <c r="A216" s="120">
        <v>42644</v>
      </c>
      <c r="B216" s="121">
        <f>'[8]Patrimonio y Pasivos '!F218/10^9</f>
        <v>86.634195618111846</v>
      </c>
    </row>
    <row r="217" spans="1:2" x14ac:dyDescent="0.25">
      <c r="A217" s="120">
        <v>42675</v>
      </c>
      <c r="B217" s="121">
        <f>'[8]Patrimonio y Pasivos '!F219/10^9</f>
        <v>87.307195554838671</v>
      </c>
    </row>
    <row r="218" spans="1:2" x14ac:dyDescent="0.25">
      <c r="A218" s="120">
        <v>42705</v>
      </c>
      <c r="B218" s="121">
        <f>'[8]Patrimonio y Pasivos '!F220/10^9</f>
        <v>89.542082925242951</v>
      </c>
    </row>
    <row r="219" spans="1:2" x14ac:dyDescent="0.25">
      <c r="A219" s="120">
        <v>42736</v>
      </c>
      <c r="B219" s="121">
        <f>'[8]Patrimonio y Pasivos '!F221/10^9</f>
        <v>89.177053502198092</v>
      </c>
    </row>
    <row r="220" spans="1:2" x14ac:dyDescent="0.25">
      <c r="A220" s="120">
        <v>42767</v>
      </c>
      <c r="B220" s="121">
        <f>'[8]Patrimonio y Pasivos '!F222/10^9</f>
        <v>88.054928385255423</v>
      </c>
    </row>
    <row r="221" spans="1:2" x14ac:dyDescent="0.25">
      <c r="A221" s="120">
        <v>42795</v>
      </c>
      <c r="B221" s="121">
        <f>'[8]Patrimonio y Pasivos '!F223/10^9</f>
        <v>85.352282651053727</v>
      </c>
    </row>
    <row r="222" spans="1:2" x14ac:dyDescent="0.25">
      <c r="A222" s="120">
        <v>42826</v>
      </c>
      <c r="B222" s="121">
        <f>'[8]Patrimonio y Pasivos '!F224/10^9</f>
        <v>85.28676360104275</v>
      </c>
    </row>
    <row r="223" spans="1:2" x14ac:dyDescent="0.25">
      <c r="A223" s="120">
        <v>42856</v>
      </c>
      <c r="B223" s="121">
        <f>'[8]Patrimonio y Pasivos '!F225/10^9</f>
        <v>85.944130686157408</v>
      </c>
    </row>
    <row r="224" spans="1:2" x14ac:dyDescent="0.25">
      <c r="A224" s="120">
        <v>42887</v>
      </c>
      <c r="B224" s="121">
        <f>'[8]Patrimonio y Pasivos '!F226/10^9</f>
        <v>86.232741383463448</v>
      </c>
    </row>
    <row r="225" spans="1:2" x14ac:dyDescent="0.25">
      <c r="A225" s="120">
        <v>42917</v>
      </c>
      <c r="B225" s="121">
        <f>'[8]Patrimonio y Pasivos '!F227/10^9</f>
        <v>87.432872461454465</v>
      </c>
    </row>
    <row r="226" spans="1:2" x14ac:dyDescent="0.25">
      <c r="A226" s="120">
        <v>42948</v>
      </c>
      <c r="B226" s="121">
        <f>'[8]Patrimonio y Pasivos '!F228/10^9</f>
        <v>87.337705822927546</v>
      </c>
    </row>
    <row r="227" spans="1:2" x14ac:dyDescent="0.25">
      <c r="A227" s="120">
        <v>42979</v>
      </c>
      <c r="B227" s="121">
        <f>'[8]Patrimonio y Pasivos '!F229/10^9</f>
        <v>87.425870553457941</v>
      </c>
    </row>
    <row r="228" spans="1:2" x14ac:dyDescent="0.25">
      <c r="A228" s="120">
        <v>43009</v>
      </c>
      <c r="B228" s="121">
        <f>'[8]Patrimonio y Pasivos '!F230/10^9</f>
        <v>87.407470687942364</v>
      </c>
    </row>
    <row r="229" spans="1:2" x14ac:dyDescent="0.25">
      <c r="A229" s="120">
        <v>43040</v>
      </c>
      <c r="B229" s="121">
        <f>'[8]Patrimonio y Pasivos '!F231/10^9</f>
        <v>88.238741133344675</v>
      </c>
    </row>
    <row r="230" spans="1:2" x14ac:dyDescent="0.25">
      <c r="A230" s="120">
        <v>43070</v>
      </c>
      <c r="B230" s="121">
        <f>'[8]Patrimonio y Pasivos '!F232/10^9</f>
        <v>88.983066099193849</v>
      </c>
    </row>
    <row r="231" spans="1:2" x14ac:dyDescent="0.25">
      <c r="A231" s="120">
        <v>43101</v>
      </c>
      <c r="B231" s="121">
        <f>'[8]Patrimonio y Pasivos '!F233/10^9</f>
        <v>88.871004833852979</v>
      </c>
    </row>
    <row r="232" spans="1:2" x14ac:dyDescent="0.25">
      <c r="A232" s="120">
        <v>43132</v>
      </c>
      <c r="B232" s="121">
        <f>'[8]Patrimonio y Pasivos '!F234/10^9</f>
        <v>88.749168737334202</v>
      </c>
    </row>
    <row r="233" spans="1:2" x14ac:dyDescent="0.25">
      <c r="A233" s="120">
        <v>43160</v>
      </c>
      <c r="B233" s="121">
        <f>'[8]Patrimonio y Pasivos '!F235/10^9</f>
        <v>85.252356772099759</v>
      </c>
    </row>
    <row r="234" spans="1:2" x14ac:dyDescent="0.25">
      <c r="A234" s="120">
        <v>43191</v>
      </c>
      <c r="B234" s="121">
        <f>'[8]Patrimonio y Pasivos '!F236/10^9</f>
        <v>85.436732075016877</v>
      </c>
    </row>
    <row r="235" spans="1:2" x14ac:dyDescent="0.25">
      <c r="A235" s="120">
        <v>43221</v>
      </c>
      <c r="B235" s="121">
        <f>'[8]Patrimonio y Pasivos '!F237/10^9</f>
        <v>85.733808307125841</v>
      </c>
    </row>
    <row r="236" spans="1:2" x14ac:dyDescent="0.25">
      <c r="A236" s="120">
        <v>43252</v>
      </c>
      <c r="B236" s="121">
        <f>'[8]Patrimonio y Pasivos '!F238/10^9</f>
        <v>87.577801954289882</v>
      </c>
    </row>
    <row r="237" spans="1:2" x14ac:dyDescent="0.25">
      <c r="A237" s="120">
        <v>43282</v>
      </c>
      <c r="B237" s="121">
        <f>'[8]Patrimonio y Pasivos '!F239/10^9</f>
        <v>87.95428020119985</v>
      </c>
    </row>
    <row r="238" spans="1:2" x14ac:dyDescent="0.25">
      <c r="A238" s="120">
        <v>43313</v>
      </c>
      <c r="B238" s="121">
        <f>'[8]Patrimonio y Pasivos '!F240/10^9</f>
        <v>88.317742091927627</v>
      </c>
    </row>
    <row r="239" spans="1:2" ht="16.5" x14ac:dyDescent="0.3">
      <c r="A239" s="8">
        <v>43344</v>
      </c>
      <c r="B239" s="121">
        <f>'[8]Patrimonio y Pasivos '!F241/10^9</f>
        <v>92.087039978657884</v>
      </c>
    </row>
    <row r="240" spans="1:2" ht="16.5" x14ac:dyDescent="0.3">
      <c r="A240" s="8">
        <v>43374</v>
      </c>
      <c r="B240" s="121">
        <f>'[8]Patrimonio y Pasivos '!F242/10^9</f>
        <v>92.959874766756769</v>
      </c>
    </row>
    <row r="241" spans="1:2" ht="16.5" x14ac:dyDescent="0.3">
      <c r="A241" s="8">
        <v>43405</v>
      </c>
      <c r="B241" s="121">
        <f>'[8]Patrimonio y Pasivos '!F243/10^9</f>
        <v>94.931310057822927</v>
      </c>
    </row>
    <row r="242" spans="1:2" ht="16.5" x14ac:dyDescent="0.3">
      <c r="A242" s="8">
        <v>43435</v>
      </c>
      <c r="B242" s="121">
        <f>'[8]Patrimonio y Pasivos '!F244/10^9</f>
        <v>96.691914342004452</v>
      </c>
    </row>
    <row r="243" spans="1:2" ht="16.5" x14ac:dyDescent="0.3">
      <c r="A243" s="8">
        <v>43466</v>
      </c>
      <c r="B243" s="121">
        <f>'[8]Patrimonio y Pasivos '!F245/10^9</f>
        <v>97.384535405123032</v>
      </c>
    </row>
    <row r="244" spans="1:2" ht="16.5" x14ac:dyDescent="0.3">
      <c r="A244" s="8">
        <v>43497</v>
      </c>
      <c r="B244" s="121">
        <f>'[8]Patrimonio y Pasivos '!F246/10^9</f>
        <v>97.378232892421437</v>
      </c>
    </row>
    <row r="245" spans="1:2" ht="16.5" x14ac:dyDescent="0.3">
      <c r="A245" s="8">
        <v>43525</v>
      </c>
      <c r="B245" s="121">
        <f>'[8]Patrimonio y Pasivos '!F247/10^9</f>
        <v>94.082806776777815</v>
      </c>
    </row>
    <row r="246" spans="1:2" ht="16.5" x14ac:dyDescent="0.3">
      <c r="A246" s="8">
        <v>43556</v>
      </c>
      <c r="B246" s="121">
        <f>'[8]Patrimonio y Pasivos '!F248/10^9</f>
        <v>95.202805712284487</v>
      </c>
    </row>
    <row r="247" spans="1:2" ht="16.5" x14ac:dyDescent="0.3">
      <c r="A247" s="8">
        <v>43586</v>
      </c>
      <c r="B247" s="121">
        <f>'[8]Patrimonio y Pasivos '!F249/10^9</f>
        <v>95.754342573739706</v>
      </c>
    </row>
    <row r="248" spans="1:2" ht="16.5" x14ac:dyDescent="0.3">
      <c r="A248" s="8">
        <v>43617</v>
      </c>
      <c r="B248" s="121">
        <f>'[8]Patrimonio y Pasivos '!F250/10^9</f>
        <v>97.644303304953695</v>
      </c>
    </row>
    <row r="249" spans="1:2" ht="16.5" x14ac:dyDescent="0.3">
      <c r="A249" s="8">
        <v>43647</v>
      </c>
      <c r="B249" s="121">
        <f>'[8]Patrimonio y Pasivos '!F251/10^9</f>
        <v>98.086000395695834</v>
      </c>
    </row>
    <row r="250" spans="1:2" ht="16.5" x14ac:dyDescent="0.3">
      <c r="A250" s="8">
        <v>43678</v>
      </c>
      <c r="B250" s="121">
        <f>'[8]Patrimonio y Pasivos '!F252/10^9</f>
        <v>99.600351380551714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tabColor theme="3" tint="0.79998168889431442"/>
  </sheetPr>
  <dimension ref="A1:S310"/>
  <sheetViews>
    <sheetView showGridLines="0" topLeftCell="A13" zoomScale="90" zoomScaleNormal="90" workbookViewId="0">
      <pane xSplit="1" ySplit="2" topLeftCell="B15" activePane="bottomRight" state="frozen"/>
      <selection activeCell="I26" sqref="I26"/>
      <selection pane="topRight" activeCell="I26" sqref="I26"/>
      <selection pane="bottomLeft" activeCell="I26" sqref="I26"/>
      <selection pane="bottomRight" activeCell="M1" sqref="M1"/>
    </sheetView>
  </sheetViews>
  <sheetFormatPr baseColWidth="10" defaultRowHeight="16.5" x14ac:dyDescent="0.3"/>
  <cols>
    <col min="1" max="1" width="14.85546875" style="83" customWidth="1"/>
    <col min="2" max="4" width="11.42578125" style="85"/>
    <col min="5" max="5" width="14.5703125" style="85" customWidth="1"/>
    <col min="6" max="16384" width="11.42578125" style="85"/>
  </cols>
  <sheetData>
    <row r="1" spans="1:19" x14ac:dyDescent="0.3">
      <c r="A1" s="175" t="s">
        <v>99</v>
      </c>
    </row>
    <row r="2" spans="1:19" hidden="1" x14ac:dyDescent="0.3">
      <c r="A2" s="176"/>
    </row>
    <row r="3" spans="1:19" x14ac:dyDescent="0.3">
      <c r="A3" s="177" t="s">
        <v>100</v>
      </c>
    </row>
    <row r="4" spans="1:19" x14ac:dyDescent="0.3">
      <c r="A4" s="177" t="s">
        <v>101</v>
      </c>
      <c r="B4" s="178" t="s">
        <v>102</v>
      </c>
    </row>
    <row r="5" spans="1:19" x14ac:dyDescent="0.3">
      <c r="A5" s="177" t="s">
        <v>103</v>
      </c>
      <c r="B5" s="179" t="s">
        <v>104</v>
      </c>
    </row>
    <row r="6" spans="1:19" x14ac:dyDescent="0.3">
      <c r="A6" s="177" t="s">
        <v>105</v>
      </c>
    </row>
    <row r="7" spans="1:19" x14ac:dyDescent="0.3">
      <c r="A7" s="177" t="s">
        <v>106</v>
      </c>
    </row>
    <row r="8" spans="1:19" x14ac:dyDescent="0.3">
      <c r="A8" s="180" t="s">
        <v>107</v>
      </c>
    </row>
    <row r="9" spans="1:19" x14ac:dyDescent="0.3">
      <c r="A9" s="180" t="s">
        <v>108</v>
      </c>
    </row>
    <row r="10" spans="1:19" x14ac:dyDescent="0.3">
      <c r="A10" s="177" t="s">
        <v>109</v>
      </c>
    </row>
    <row r="11" spans="1:19" x14ac:dyDescent="0.3">
      <c r="A11" s="177" t="s">
        <v>110</v>
      </c>
    </row>
    <row r="12" spans="1:19" ht="17.25" thickBot="1" x14ac:dyDescent="0.35">
      <c r="A12" s="177" t="s">
        <v>111</v>
      </c>
    </row>
    <row r="13" spans="1:19" ht="20.25" customHeight="1" thickBot="1" x14ac:dyDescent="0.35">
      <c r="A13" s="181"/>
      <c r="B13" s="350" t="s">
        <v>112</v>
      </c>
      <c r="C13" s="351"/>
      <c r="D13" s="351"/>
      <c r="E13" s="351"/>
      <c r="F13" s="351"/>
      <c r="G13" s="351"/>
      <c r="H13" s="352"/>
      <c r="I13" s="182"/>
    </row>
    <row r="14" spans="1:19" s="187" customFormat="1" ht="40.5" customHeight="1" thickBot="1" x14ac:dyDescent="0.25">
      <c r="A14" s="183" t="s">
        <v>5</v>
      </c>
      <c r="B14" s="185" t="s">
        <v>113</v>
      </c>
      <c r="C14" s="183" t="s">
        <v>114</v>
      </c>
      <c r="D14" s="184" t="s">
        <v>115</v>
      </c>
      <c r="E14" s="183" t="s">
        <v>116</v>
      </c>
      <c r="F14" s="184" t="s">
        <v>117</v>
      </c>
      <c r="G14" s="183" t="s">
        <v>65</v>
      </c>
      <c r="H14" s="183" t="s">
        <v>118</v>
      </c>
      <c r="I14" s="186"/>
    </row>
    <row r="15" spans="1:19" x14ac:dyDescent="0.3">
      <c r="A15" s="188">
        <v>34730</v>
      </c>
      <c r="B15" s="189">
        <v>23.503358950078248</v>
      </c>
      <c r="C15" s="190">
        <v>13.127465979438835</v>
      </c>
      <c r="D15" s="190">
        <v>23.886186187929031</v>
      </c>
      <c r="E15" s="190">
        <v>6.0192401353017653</v>
      </c>
      <c r="F15" s="190">
        <v>15.851246091101206</v>
      </c>
      <c r="G15" s="190">
        <v>4.548249592011957</v>
      </c>
      <c r="H15" s="191">
        <v>13.06425306413897</v>
      </c>
      <c r="I15" s="182"/>
      <c r="J15" s="192"/>
      <c r="K15" s="22"/>
      <c r="L15" s="22"/>
      <c r="M15" s="22"/>
      <c r="N15" s="22"/>
      <c r="O15" s="22"/>
      <c r="P15" s="22"/>
      <c r="Q15" s="22"/>
      <c r="R15" s="22"/>
      <c r="S15" s="22"/>
    </row>
    <row r="16" spans="1:19" x14ac:dyDescent="0.3">
      <c r="A16" s="188">
        <v>34758</v>
      </c>
      <c r="B16" s="189">
        <v>23.32061040791908</v>
      </c>
      <c r="C16" s="190">
        <v>12.441552416447418</v>
      </c>
      <c r="D16" s="190">
        <v>25.692527886590451</v>
      </c>
      <c r="E16" s="190">
        <v>5.9525648631022356</v>
      </c>
      <c r="F16" s="190">
        <v>15.529663988709139</v>
      </c>
      <c r="G16" s="190">
        <v>4.3806503671664743</v>
      </c>
      <c r="H16" s="191">
        <v>12.682430070065198</v>
      </c>
      <c r="I16" s="182"/>
      <c r="J16" s="192" t="s">
        <v>119</v>
      </c>
      <c r="K16" s="22"/>
      <c r="L16" s="22"/>
      <c r="M16" s="22"/>
      <c r="N16" s="22"/>
      <c r="O16" s="22"/>
      <c r="P16" s="22"/>
      <c r="Q16" s="22"/>
      <c r="R16" s="22"/>
      <c r="S16" s="22"/>
    </row>
    <row r="17" spans="1:19" x14ac:dyDescent="0.3">
      <c r="A17" s="188">
        <v>34789</v>
      </c>
      <c r="B17" s="189">
        <v>23.222176840909796</v>
      </c>
      <c r="C17" s="190">
        <v>11.75509223369018</v>
      </c>
      <c r="D17" s="190">
        <v>26.957326439943007</v>
      </c>
      <c r="E17" s="190">
        <v>5.693915837238043</v>
      </c>
      <c r="F17" s="190">
        <v>15.666498059408454</v>
      </c>
      <c r="G17" s="190">
        <v>4.0005570484833104</v>
      </c>
      <c r="H17" s="191">
        <v>12.704433540327209</v>
      </c>
      <c r="I17" s="182"/>
      <c r="J17" s="192"/>
      <c r="K17" s="22"/>
      <c r="L17" s="22"/>
      <c r="M17" s="22"/>
      <c r="N17" s="22"/>
      <c r="O17" s="22"/>
      <c r="P17" s="22"/>
      <c r="Q17" s="22"/>
      <c r="R17" s="22"/>
      <c r="S17" s="22"/>
    </row>
    <row r="18" spans="1:19" x14ac:dyDescent="0.3">
      <c r="A18" s="188">
        <v>34819</v>
      </c>
      <c r="B18" s="189">
        <v>23.461080503384174</v>
      </c>
      <c r="C18" s="190">
        <v>11.816637112340093</v>
      </c>
      <c r="D18" s="190">
        <v>27.382196656130532</v>
      </c>
      <c r="E18" s="190">
        <v>5.3613986261931963</v>
      </c>
      <c r="F18" s="190">
        <v>15.701712646799937</v>
      </c>
      <c r="G18" s="190">
        <v>3.8303207577650564</v>
      </c>
      <c r="H18" s="191">
        <v>12.446653697387021</v>
      </c>
      <c r="I18" s="182"/>
      <c r="J18" s="192"/>
      <c r="K18" s="22"/>
      <c r="L18" s="22"/>
      <c r="M18" s="22"/>
      <c r="N18" s="22"/>
      <c r="O18" s="22"/>
      <c r="P18" s="22"/>
      <c r="Q18" s="22"/>
      <c r="R18" s="22"/>
      <c r="S18" s="22"/>
    </row>
    <row r="19" spans="1:19" x14ac:dyDescent="0.3">
      <c r="A19" s="188">
        <v>34850</v>
      </c>
      <c r="B19" s="189">
        <v>23.630465299251288</v>
      </c>
      <c r="C19" s="190">
        <v>11.451631016851902</v>
      </c>
      <c r="D19" s="190">
        <v>27.182813046381177</v>
      </c>
      <c r="E19" s="190">
        <v>5.045207617673964</v>
      </c>
      <c r="F19" s="190">
        <v>15.650896663364868</v>
      </c>
      <c r="G19" s="190">
        <v>3.9254717350760422</v>
      </c>
      <c r="H19" s="191">
        <v>13.113514621400752</v>
      </c>
      <c r="I19" s="182"/>
      <c r="J19" s="192"/>
      <c r="K19" s="22"/>
      <c r="L19" s="22"/>
      <c r="M19" s="22"/>
      <c r="N19" s="22"/>
      <c r="O19" s="22"/>
      <c r="P19" s="22"/>
      <c r="Q19" s="22"/>
      <c r="R19" s="22"/>
      <c r="S19" s="22"/>
    </row>
    <row r="20" spans="1:19" x14ac:dyDescent="0.3">
      <c r="A20" s="188">
        <v>34880</v>
      </c>
      <c r="B20" s="189">
        <v>23.901392962876585</v>
      </c>
      <c r="C20" s="190">
        <v>11.647364905253504</v>
      </c>
      <c r="D20" s="190">
        <v>27.715231698955105</v>
      </c>
      <c r="E20" s="190">
        <v>4.9091419050796867</v>
      </c>
      <c r="F20" s="190">
        <v>15.793077071407758</v>
      </c>
      <c r="G20" s="190">
        <v>4.0832127035229728</v>
      </c>
      <c r="H20" s="191">
        <v>11.950578752904399</v>
      </c>
      <c r="I20" s="182"/>
      <c r="J20" s="192"/>
      <c r="K20" s="22"/>
      <c r="L20" s="22"/>
      <c r="M20" s="22"/>
      <c r="N20" s="22"/>
      <c r="O20" s="22"/>
      <c r="P20" s="22"/>
      <c r="Q20" s="22"/>
      <c r="R20" s="22"/>
      <c r="S20" s="22"/>
    </row>
    <row r="21" spans="1:19" x14ac:dyDescent="0.3">
      <c r="A21" s="188">
        <v>34911</v>
      </c>
      <c r="B21" s="189">
        <v>23.785267943804282</v>
      </c>
      <c r="C21" s="190">
        <v>11.894034425360973</v>
      </c>
      <c r="D21" s="190">
        <v>27.155258156006727</v>
      </c>
      <c r="E21" s="190">
        <v>4.5134719630853741</v>
      </c>
      <c r="F21" s="190">
        <v>15.958393420210939</v>
      </c>
      <c r="G21" s="190">
        <v>4.0993931919274615</v>
      </c>
      <c r="H21" s="191">
        <v>12.594180899604247</v>
      </c>
      <c r="I21" s="182"/>
      <c r="J21" s="192"/>
      <c r="K21" s="22"/>
      <c r="L21" s="22"/>
      <c r="M21" s="22"/>
      <c r="N21" s="22"/>
      <c r="O21" s="22"/>
      <c r="P21" s="22"/>
      <c r="Q21" s="22"/>
      <c r="R21" s="22"/>
      <c r="S21" s="22"/>
    </row>
    <row r="22" spans="1:19" x14ac:dyDescent="0.3">
      <c r="A22" s="188">
        <v>34942</v>
      </c>
      <c r="B22" s="189">
        <v>23.336034091475138</v>
      </c>
      <c r="C22" s="190">
        <v>10.873669322453889</v>
      </c>
      <c r="D22" s="190">
        <v>28.359194228288469</v>
      </c>
      <c r="E22" s="190">
        <v>4.297766568715085</v>
      </c>
      <c r="F22" s="190">
        <v>16.804362970033644</v>
      </c>
      <c r="G22" s="190">
        <v>4.3163424325964996</v>
      </c>
      <c r="H22" s="191">
        <v>12.012630386437277</v>
      </c>
      <c r="I22" s="182"/>
      <c r="J22" s="192"/>
      <c r="K22" s="22"/>
      <c r="L22" s="22"/>
      <c r="M22" s="22"/>
      <c r="N22" s="22"/>
      <c r="O22" s="22"/>
      <c r="P22" s="22"/>
      <c r="Q22" s="22"/>
      <c r="R22" s="22"/>
      <c r="S22" s="22"/>
    </row>
    <row r="23" spans="1:19" x14ac:dyDescent="0.3">
      <c r="A23" s="188">
        <v>34972</v>
      </c>
      <c r="B23" s="189">
        <v>23.083141279932132</v>
      </c>
      <c r="C23" s="190">
        <v>10.697512363445099</v>
      </c>
      <c r="D23" s="190">
        <v>28.397152274665505</v>
      </c>
      <c r="E23" s="190">
        <v>4.1149412688607692</v>
      </c>
      <c r="F23" s="190">
        <v>16.945277082362701</v>
      </c>
      <c r="G23" s="190">
        <v>4.5459040894915859</v>
      </c>
      <c r="H23" s="191">
        <v>12.216071641242207</v>
      </c>
      <c r="I23" s="182"/>
      <c r="J23" s="192"/>
      <c r="K23" s="22"/>
      <c r="L23" s="22"/>
      <c r="M23" s="22"/>
      <c r="N23" s="22"/>
      <c r="O23" s="22"/>
      <c r="P23" s="22"/>
      <c r="Q23" s="22"/>
      <c r="R23" s="22"/>
      <c r="S23" s="22"/>
    </row>
    <row r="24" spans="1:19" x14ac:dyDescent="0.3">
      <c r="A24" s="188">
        <v>35003</v>
      </c>
      <c r="B24" s="189">
        <v>23.673809145657032</v>
      </c>
      <c r="C24" s="190">
        <v>10.612083250335825</v>
      </c>
      <c r="D24" s="190">
        <v>28.443122795949865</v>
      </c>
      <c r="E24" s="190">
        <v>3.8718157733711642</v>
      </c>
      <c r="F24" s="190">
        <v>17.154505788673116</v>
      </c>
      <c r="G24" s="190">
        <v>4.9971758143527039</v>
      </c>
      <c r="H24" s="191">
        <v>11.247487431660298</v>
      </c>
      <c r="I24" s="182"/>
      <c r="J24" s="192"/>
      <c r="K24" s="22"/>
      <c r="L24" s="22"/>
      <c r="M24" s="22"/>
      <c r="N24" s="22"/>
      <c r="O24" s="22"/>
      <c r="P24" s="22"/>
      <c r="Q24" s="22"/>
      <c r="R24" s="22"/>
      <c r="S24" s="22"/>
    </row>
    <row r="25" spans="1:19" x14ac:dyDescent="0.3">
      <c r="A25" s="188">
        <v>35033</v>
      </c>
      <c r="B25" s="189">
        <v>23.661486192339027</v>
      </c>
      <c r="C25" s="190">
        <v>10.903354979760767</v>
      </c>
      <c r="D25" s="190">
        <v>26.472896662880501</v>
      </c>
      <c r="E25" s="190">
        <v>3.8156145719915915</v>
      </c>
      <c r="F25" s="190">
        <v>17.079719659984633</v>
      </c>
      <c r="G25" s="190">
        <v>5.2788186184533323</v>
      </c>
      <c r="H25" s="191">
        <v>12.788109314590157</v>
      </c>
      <c r="I25" s="182"/>
      <c r="J25" s="192"/>
      <c r="K25" s="22"/>
      <c r="L25" s="22"/>
      <c r="M25" s="22"/>
      <c r="N25" s="22"/>
      <c r="O25" s="22"/>
      <c r="P25" s="22"/>
      <c r="Q25" s="22"/>
      <c r="R25" s="22"/>
      <c r="S25" s="22"/>
    </row>
    <row r="26" spans="1:19" x14ac:dyDescent="0.3">
      <c r="A26" s="188">
        <v>35064</v>
      </c>
      <c r="B26" s="189">
        <v>23.658501771233222</v>
      </c>
      <c r="C26" s="190">
        <v>12.090181041576464</v>
      </c>
      <c r="D26" s="190">
        <v>26.171095273022459</v>
      </c>
      <c r="E26" s="190">
        <v>3.6022409833271429</v>
      </c>
      <c r="F26" s="190">
        <v>16.886191393378933</v>
      </c>
      <c r="G26" s="190">
        <v>5.4301526145263566</v>
      </c>
      <c r="H26" s="191">
        <v>12.16163692293541</v>
      </c>
      <c r="I26" s="182"/>
      <c r="J26" s="192"/>
      <c r="K26" s="22"/>
      <c r="L26" s="22"/>
      <c r="M26" s="22"/>
      <c r="N26" s="22"/>
      <c r="O26" s="22"/>
      <c r="P26" s="22"/>
      <c r="Q26" s="22"/>
      <c r="R26" s="22"/>
      <c r="S26" s="22"/>
    </row>
    <row r="27" spans="1:19" x14ac:dyDescent="0.3">
      <c r="A27" s="188">
        <v>35095</v>
      </c>
      <c r="B27" s="189">
        <v>23.266065732680907</v>
      </c>
      <c r="C27" s="190">
        <v>10.941176123076097</v>
      </c>
      <c r="D27" s="190">
        <v>27.346126669529625</v>
      </c>
      <c r="E27" s="190">
        <v>3.2784030258544954</v>
      </c>
      <c r="F27" s="190">
        <v>16.853920395790556</v>
      </c>
      <c r="G27" s="190">
        <v>5.9270062501360945</v>
      </c>
      <c r="H27" s="191">
        <v>12.387301802932214</v>
      </c>
      <c r="I27" s="182"/>
      <c r="J27" s="192"/>
      <c r="K27" s="22"/>
      <c r="L27" s="22"/>
      <c r="M27" s="22"/>
      <c r="N27" s="22"/>
      <c r="O27" s="22"/>
      <c r="P27" s="22"/>
      <c r="Q27" s="22"/>
      <c r="R27" s="22"/>
      <c r="S27" s="22"/>
    </row>
    <row r="28" spans="1:19" x14ac:dyDescent="0.3">
      <c r="A28" s="188">
        <v>35124</v>
      </c>
      <c r="B28" s="189">
        <v>22.635872455170382</v>
      </c>
      <c r="C28" s="190">
        <v>10.354662358897597</v>
      </c>
      <c r="D28" s="190">
        <v>28.216224151600034</v>
      </c>
      <c r="E28" s="190">
        <v>3.0575980509539731</v>
      </c>
      <c r="F28" s="190">
        <v>16.89864835804028</v>
      </c>
      <c r="G28" s="190">
        <v>6.6949066765667977</v>
      </c>
      <c r="H28" s="191">
        <v>12.142087948770945</v>
      </c>
      <c r="I28" s="182"/>
      <c r="J28" s="192"/>
      <c r="K28" s="22"/>
      <c r="L28" s="22"/>
      <c r="M28" s="22"/>
      <c r="N28" s="22"/>
      <c r="O28" s="22"/>
      <c r="P28" s="22"/>
      <c r="Q28" s="22"/>
      <c r="R28" s="22"/>
      <c r="S28" s="22"/>
    </row>
    <row r="29" spans="1:19" x14ac:dyDescent="0.3">
      <c r="A29" s="188">
        <v>35155</v>
      </c>
      <c r="B29" s="189">
        <v>22.095407834051361</v>
      </c>
      <c r="C29" s="190">
        <v>10.539097861710824</v>
      </c>
      <c r="D29" s="190">
        <v>27.565547660100869</v>
      </c>
      <c r="E29" s="190">
        <v>2.8718737128940179</v>
      </c>
      <c r="F29" s="190">
        <v>16.598391805714321</v>
      </c>
      <c r="G29" s="190">
        <v>7.1263666800418237</v>
      </c>
      <c r="H29" s="191">
        <v>13.203314445486788</v>
      </c>
      <c r="I29" s="182"/>
      <c r="J29" s="192"/>
      <c r="K29" s="22"/>
      <c r="L29" s="22"/>
      <c r="M29" s="22"/>
      <c r="N29" s="22"/>
      <c r="O29" s="22"/>
      <c r="P29" s="22"/>
      <c r="Q29" s="22"/>
      <c r="R29" s="22"/>
      <c r="S29" s="22"/>
    </row>
    <row r="30" spans="1:19" x14ac:dyDescent="0.3">
      <c r="A30" s="188">
        <v>35185</v>
      </c>
      <c r="B30" s="189">
        <v>22.150431394864334</v>
      </c>
      <c r="C30" s="190">
        <v>10.498120969087934</v>
      </c>
      <c r="D30" s="190">
        <v>28.426040544882824</v>
      </c>
      <c r="E30" s="190">
        <v>2.7896225799036451</v>
      </c>
      <c r="F30" s="190">
        <v>16.548363039889388</v>
      </c>
      <c r="G30" s="190">
        <v>7.73711605329982</v>
      </c>
      <c r="H30" s="191">
        <v>11.850305418072054</v>
      </c>
      <c r="I30" s="182"/>
      <c r="J30" s="192"/>
      <c r="K30" s="22"/>
      <c r="L30" s="22"/>
      <c r="M30" s="22"/>
      <c r="N30" s="22"/>
      <c r="O30" s="22"/>
      <c r="P30" s="22"/>
      <c r="Q30" s="22"/>
      <c r="R30" s="22"/>
      <c r="S30" s="22"/>
    </row>
    <row r="31" spans="1:19" x14ac:dyDescent="0.3">
      <c r="A31" s="188">
        <v>35216</v>
      </c>
      <c r="B31" s="189">
        <v>21.976007253371286</v>
      </c>
      <c r="C31" s="190">
        <v>10.059057842192225</v>
      </c>
      <c r="D31" s="190">
        <v>28.448709680512685</v>
      </c>
      <c r="E31" s="190">
        <v>2.7026748032078616</v>
      </c>
      <c r="F31" s="190">
        <v>16.680138821996749</v>
      </c>
      <c r="G31" s="190">
        <v>8.4531642747855589</v>
      </c>
      <c r="H31" s="191">
        <v>11.680247323933639</v>
      </c>
      <c r="I31" s="182"/>
      <c r="J31" s="192"/>
      <c r="K31" s="22"/>
      <c r="L31" s="22"/>
      <c r="M31" s="22"/>
      <c r="N31" s="22"/>
      <c r="O31" s="22"/>
      <c r="P31" s="22"/>
      <c r="Q31" s="22"/>
      <c r="R31" s="22"/>
      <c r="S31" s="22"/>
    </row>
    <row r="32" spans="1:19" x14ac:dyDescent="0.3">
      <c r="A32" s="188">
        <v>35246</v>
      </c>
      <c r="B32" s="189">
        <v>22.505953958665796</v>
      </c>
      <c r="C32" s="190">
        <v>10.499532231919147</v>
      </c>
      <c r="D32" s="190">
        <v>27.694639105278224</v>
      </c>
      <c r="E32" s="190">
        <v>2.6246352955965997</v>
      </c>
      <c r="F32" s="190">
        <v>16.512449850528483</v>
      </c>
      <c r="G32" s="190">
        <v>8.8616360944461459</v>
      </c>
      <c r="H32" s="191">
        <v>11.301153463565614</v>
      </c>
      <c r="I32" s="182"/>
      <c r="J32" s="192"/>
      <c r="K32" s="22"/>
      <c r="L32" s="22"/>
      <c r="M32" s="22"/>
      <c r="N32" s="22"/>
      <c r="O32" s="22"/>
      <c r="P32" s="22"/>
      <c r="Q32" s="22"/>
      <c r="R32" s="22"/>
      <c r="S32" s="22"/>
    </row>
    <row r="33" spans="1:19" x14ac:dyDescent="0.3">
      <c r="A33" s="188">
        <v>35277</v>
      </c>
      <c r="B33" s="189">
        <v>21.932916231605208</v>
      </c>
      <c r="C33" s="190">
        <v>10.118372760689459</v>
      </c>
      <c r="D33" s="190">
        <v>28.248774094060874</v>
      </c>
      <c r="E33" s="190">
        <v>2.5846267788511299</v>
      </c>
      <c r="F33" s="190">
        <v>16.294858391348864</v>
      </c>
      <c r="G33" s="190">
        <v>9.6485373471666342</v>
      </c>
      <c r="H33" s="191">
        <v>11.171914396277829</v>
      </c>
      <c r="I33" s="182"/>
      <c r="J33" s="192"/>
      <c r="K33" s="22"/>
      <c r="L33" s="22"/>
      <c r="M33" s="22"/>
      <c r="N33" s="22"/>
      <c r="O33" s="22"/>
      <c r="P33" s="22"/>
      <c r="Q33" s="22"/>
      <c r="R33" s="22"/>
      <c r="S33" s="22"/>
    </row>
    <row r="34" spans="1:19" x14ac:dyDescent="0.3">
      <c r="A34" s="188">
        <v>35308</v>
      </c>
      <c r="B34" s="189">
        <v>22.461527991982528</v>
      </c>
      <c r="C34" s="190">
        <v>9.5313053294732555</v>
      </c>
      <c r="D34" s="190">
        <v>28.13497922361541</v>
      </c>
      <c r="E34" s="190">
        <v>2.6619422672672011</v>
      </c>
      <c r="F34" s="190">
        <v>16.047870047901569</v>
      </c>
      <c r="G34" s="190">
        <v>10.425552255668414</v>
      </c>
      <c r="H34" s="191">
        <v>10.736822884091627</v>
      </c>
      <c r="I34" s="182"/>
      <c r="J34" s="192"/>
      <c r="K34" s="22"/>
      <c r="L34" s="22"/>
      <c r="M34" s="22"/>
      <c r="N34" s="22"/>
      <c r="O34" s="22"/>
      <c r="P34" s="22"/>
      <c r="Q34" s="22"/>
      <c r="R34" s="22"/>
      <c r="S34" s="22"/>
    </row>
    <row r="35" spans="1:19" x14ac:dyDescent="0.3">
      <c r="A35" s="188">
        <v>35338</v>
      </c>
      <c r="B35" s="189">
        <v>22.331747477114611</v>
      </c>
      <c r="C35" s="190">
        <v>10.122535720183283</v>
      </c>
      <c r="D35" s="190">
        <v>27.388269681797468</v>
      </c>
      <c r="E35" s="190">
        <v>2.5500993090798443</v>
      </c>
      <c r="F35" s="190">
        <v>15.591436184408645</v>
      </c>
      <c r="G35" s="190">
        <v>10.790805317108298</v>
      </c>
      <c r="H35" s="191">
        <v>11.225106310307858</v>
      </c>
      <c r="I35" s="182"/>
      <c r="J35" s="192"/>
      <c r="K35" s="22"/>
      <c r="L35" s="22"/>
      <c r="M35" s="22"/>
      <c r="N35" s="22"/>
      <c r="O35" s="22"/>
      <c r="P35" s="22"/>
      <c r="Q35" s="22"/>
      <c r="R35" s="22"/>
      <c r="S35" s="22"/>
    </row>
    <row r="36" spans="1:19" x14ac:dyDescent="0.3">
      <c r="A36" s="188">
        <v>35369</v>
      </c>
      <c r="B36" s="189">
        <v>22.989577765330186</v>
      </c>
      <c r="C36" s="190">
        <v>9.7934886646537205</v>
      </c>
      <c r="D36" s="190">
        <v>27.922125238304048</v>
      </c>
      <c r="E36" s="190">
        <v>2.7019767301617272</v>
      </c>
      <c r="F36" s="190">
        <v>15.387667352080761</v>
      </c>
      <c r="G36" s="190">
        <v>10.93546609459025</v>
      </c>
      <c r="H36" s="191">
        <v>10.269698154879316</v>
      </c>
      <c r="I36" s="182"/>
      <c r="J36" s="192"/>
      <c r="K36" s="22"/>
      <c r="L36" s="22"/>
      <c r="M36" s="22"/>
      <c r="N36" s="22"/>
      <c r="O36" s="22"/>
      <c r="P36" s="22"/>
      <c r="Q36" s="22"/>
      <c r="R36" s="22"/>
      <c r="S36" s="22"/>
    </row>
    <row r="37" spans="1:19" x14ac:dyDescent="0.3">
      <c r="A37" s="188">
        <v>35399</v>
      </c>
      <c r="B37" s="189">
        <v>22.886692487792118</v>
      </c>
      <c r="C37" s="190">
        <v>10.005733693178406</v>
      </c>
      <c r="D37" s="190">
        <v>26.158914043636006</v>
      </c>
      <c r="E37" s="190">
        <v>2.943940179464104</v>
      </c>
      <c r="F37" s="190">
        <v>15.342737479377059</v>
      </c>
      <c r="G37" s="190">
        <v>11.349049587321803</v>
      </c>
      <c r="H37" s="191">
        <v>11.312932529230508</v>
      </c>
      <c r="I37" s="182"/>
      <c r="J37" s="192"/>
      <c r="K37" s="22"/>
      <c r="L37" s="22"/>
      <c r="M37" s="22"/>
      <c r="N37" s="22"/>
      <c r="O37" s="22"/>
      <c r="P37" s="22"/>
      <c r="Q37" s="22"/>
      <c r="R37" s="22"/>
      <c r="S37" s="22"/>
    </row>
    <row r="38" spans="1:19" x14ac:dyDescent="0.3">
      <c r="A38" s="188">
        <v>35430</v>
      </c>
      <c r="B38" s="189">
        <v>22.760910287269315</v>
      </c>
      <c r="C38" s="190">
        <v>11.641859736207373</v>
      </c>
      <c r="D38" s="190">
        <v>25.640475300672495</v>
      </c>
      <c r="E38" s="190">
        <v>3.3764778243700673</v>
      </c>
      <c r="F38" s="190">
        <v>15.413934297885884</v>
      </c>
      <c r="G38" s="190">
        <v>11.521372712008487</v>
      </c>
      <c r="H38" s="191">
        <v>9.6449698415863754</v>
      </c>
      <c r="I38" s="182"/>
      <c r="J38" s="192"/>
      <c r="K38" s="22"/>
      <c r="L38" s="22"/>
      <c r="M38" s="22"/>
      <c r="N38" s="22"/>
      <c r="O38" s="22"/>
      <c r="P38" s="22"/>
      <c r="Q38" s="22"/>
      <c r="R38" s="22"/>
      <c r="S38" s="22"/>
    </row>
    <row r="39" spans="1:19" x14ac:dyDescent="0.3">
      <c r="A39" s="188">
        <v>35461</v>
      </c>
      <c r="B39" s="189">
        <v>23.548612822593601</v>
      </c>
      <c r="C39" s="190">
        <v>9.781419935291769</v>
      </c>
      <c r="D39" s="190">
        <v>25.230229353564027</v>
      </c>
      <c r="E39" s="190">
        <v>3.7634535675084528</v>
      </c>
      <c r="F39" s="190">
        <v>15.604279632378221</v>
      </c>
      <c r="G39" s="190">
        <v>11.374607959642344</v>
      </c>
      <c r="H39" s="191">
        <v>10.697396729021582</v>
      </c>
      <c r="I39" s="182"/>
      <c r="J39" s="192"/>
      <c r="K39" s="22"/>
      <c r="L39" s="22"/>
      <c r="M39" s="22"/>
      <c r="N39" s="22"/>
      <c r="O39" s="22"/>
      <c r="P39" s="22"/>
      <c r="Q39" s="22"/>
      <c r="R39" s="22"/>
      <c r="S39" s="22"/>
    </row>
    <row r="40" spans="1:19" x14ac:dyDescent="0.3">
      <c r="A40" s="188">
        <v>35489</v>
      </c>
      <c r="B40" s="189">
        <v>22.703993639891788</v>
      </c>
      <c r="C40" s="190">
        <v>9.822131672761973</v>
      </c>
      <c r="D40" s="190">
        <v>25.288724801259871</v>
      </c>
      <c r="E40" s="190">
        <v>4.1299762235634949</v>
      </c>
      <c r="F40" s="190">
        <v>15.977606001949507</v>
      </c>
      <c r="G40" s="190">
        <v>11.231913514814938</v>
      </c>
      <c r="H40" s="191">
        <v>10.845654145758427</v>
      </c>
      <c r="I40" s="182"/>
      <c r="J40" s="192"/>
      <c r="K40" s="22"/>
      <c r="L40" s="22"/>
      <c r="M40" s="22"/>
      <c r="N40" s="22"/>
      <c r="O40" s="22"/>
      <c r="P40" s="22"/>
      <c r="Q40" s="22"/>
      <c r="R40" s="22"/>
      <c r="S40" s="22"/>
    </row>
    <row r="41" spans="1:19" x14ac:dyDescent="0.3">
      <c r="A41" s="188">
        <v>35520</v>
      </c>
      <c r="B41" s="189">
        <v>23.013273048114289</v>
      </c>
      <c r="C41" s="190">
        <v>10.427508386693473</v>
      </c>
      <c r="D41" s="190">
        <v>24.526548881491927</v>
      </c>
      <c r="E41" s="190">
        <v>4.1875758643219285</v>
      </c>
      <c r="F41" s="190">
        <v>15.584934098302176</v>
      </c>
      <c r="G41" s="190">
        <v>11.230091434247766</v>
      </c>
      <c r="H41" s="191">
        <v>11.030068286828435</v>
      </c>
      <c r="I41" s="182"/>
      <c r="J41" s="192"/>
      <c r="K41" s="22"/>
      <c r="L41" s="22"/>
      <c r="M41" s="22"/>
      <c r="N41" s="22"/>
      <c r="O41" s="22"/>
      <c r="P41" s="22"/>
      <c r="Q41" s="22"/>
      <c r="R41" s="22"/>
      <c r="S41" s="22"/>
    </row>
    <row r="42" spans="1:19" x14ac:dyDescent="0.3">
      <c r="A42" s="188">
        <v>35550</v>
      </c>
      <c r="B42" s="189">
        <v>23.209662108367006</v>
      </c>
      <c r="C42" s="190">
        <v>9.8975067134713441</v>
      </c>
      <c r="D42" s="190">
        <v>24.339783941023747</v>
      </c>
      <c r="E42" s="190">
        <v>4.868310120154729</v>
      </c>
      <c r="F42" s="190">
        <v>15.1972906591963</v>
      </c>
      <c r="G42" s="190">
        <v>11.788729798375456</v>
      </c>
      <c r="H42" s="191">
        <v>10.698716659411419</v>
      </c>
      <c r="I42" s="182"/>
      <c r="J42" s="192"/>
      <c r="K42" s="22"/>
      <c r="L42" s="22"/>
      <c r="M42" s="22"/>
      <c r="N42" s="22"/>
      <c r="O42" s="22"/>
      <c r="P42" s="22"/>
      <c r="Q42" s="22"/>
      <c r="R42" s="22"/>
      <c r="S42" s="22"/>
    </row>
    <row r="43" spans="1:19" x14ac:dyDescent="0.3">
      <c r="A43" s="188">
        <v>35581</v>
      </c>
      <c r="B43" s="189">
        <v>23.166214607041052</v>
      </c>
      <c r="C43" s="190">
        <v>9.8563755918845164</v>
      </c>
      <c r="D43" s="190">
        <v>23.489288782218562</v>
      </c>
      <c r="E43" s="190">
        <v>5.1911020671853665</v>
      </c>
      <c r="F43" s="190">
        <v>15.546837867927108</v>
      </c>
      <c r="G43" s="190">
        <v>11.681241126595591</v>
      </c>
      <c r="H43" s="191">
        <v>11.068939957147814</v>
      </c>
      <c r="I43" s="182"/>
      <c r="J43" s="192"/>
      <c r="K43" s="22"/>
      <c r="L43" s="22"/>
      <c r="M43" s="22"/>
      <c r="N43" s="22"/>
      <c r="O43" s="22"/>
      <c r="P43" s="22"/>
      <c r="Q43" s="22"/>
      <c r="R43" s="22"/>
      <c r="S43" s="22"/>
    </row>
    <row r="44" spans="1:19" x14ac:dyDescent="0.3">
      <c r="A44" s="188">
        <v>35611</v>
      </c>
      <c r="B44" s="189">
        <v>23.477453392925003</v>
      </c>
      <c r="C44" s="190">
        <v>10.441886792357469</v>
      </c>
      <c r="D44" s="190">
        <v>23.007795817578607</v>
      </c>
      <c r="E44" s="190">
        <v>5.6041197697555045</v>
      </c>
      <c r="F44" s="190">
        <v>15.534122087995522</v>
      </c>
      <c r="G44" s="190">
        <v>11.373869358120004</v>
      </c>
      <c r="H44" s="191">
        <v>10.560752781267894</v>
      </c>
      <c r="I44" s="182"/>
      <c r="J44" s="192"/>
      <c r="K44" s="22"/>
      <c r="L44" s="22"/>
      <c r="M44" s="22"/>
      <c r="N44" s="22"/>
      <c r="O44" s="22"/>
      <c r="P44" s="22"/>
      <c r="Q44" s="22"/>
      <c r="R44" s="22"/>
      <c r="S44" s="22"/>
    </row>
    <row r="45" spans="1:19" x14ac:dyDescent="0.3">
      <c r="A45" s="188">
        <v>35642</v>
      </c>
      <c r="B45" s="189">
        <v>23.687894098019648</v>
      </c>
      <c r="C45" s="190">
        <v>9.6872239052986746</v>
      </c>
      <c r="D45" s="190">
        <v>22.759391757519904</v>
      </c>
      <c r="E45" s="190">
        <v>6.1039592737935227</v>
      </c>
      <c r="F45" s="190">
        <v>15.680898188749667</v>
      </c>
      <c r="G45" s="190">
        <v>11.668781756930494</v>
      </c>
      <c r="H45" s="191">
        <v>10.411851019688086</v>
      </c>
      <c r="I45" s="182"/>
      <c r="J45" s="192"/>
      <c r="K45" s="22"/>
      <c r="L45" s="22"/>
      <c r="M45" s="22"/>
      <c r="N45" s="22"/>
      <c r="O45" s="22"/>
      <c r="P45" s="22"/>
      <c r="Q45" s="22"/>
      <c r="R45" s="22"/>
      <c r="S45" s="22"/>
    </row>
    <row r="46" spans="1:19" x14ac:dyDescent="0.3">
      <c r="A46" s="188">
        <v>35673</v>
      </c>
      <c r="B46" s="189">
        <v>23.635848092555662</v>
      </c>
      <c r="C46" s="190">
        <v>9.3887608325997043</v>
      </c>
      <c r="D46" s="190">
        <v>22.440148763441492</v>
      </c>
      <c r="E46" s="190">
        <v>6.4354281128159148</v>
      </c>
      <c r="F46" s="190">
        <v>16.041267338971824</v>
      </c>
      <c r="G46" s="190">
        <v>11.785258828715007</v>
      </c>
      <c r="H46" s="191">
        <v>10.273288030900389</v>
      </c>
      <c r="I46" s="182"/>
      <c r="J46" s="192"/>
      <c r="K46" s="22"/>
      <c r="L46" s="22"/>
      <c r="M46" s="22"/>
      <c r="N46" s="22"/>
      <c r="O46" s="22"/>
      <c r="P46" s="22"/>
      <c r="Q46" s="22"/>
      <c r="R46" s="22"/>
      <c r="S46" s="22"/>
    </row>
    <row r="47" spans="1:19" x14ac:dyDescent="0.3">
      <c r="A47" s="188">
        <v>35703</v>
      </c>
      <c r="B47" s="189">
        <v>23.282468721818503</v>
      </c>
      <c r="C47" s="190">
        <v>9.4500925962145068</v>
      </c>
      <c r="D47" s="190">
        <v>21.651613226455709</v>
      </c>
      <c r="E47" s="190">
        <v>6.6228480130693255</v>
      </c>
      <c r="F47" s="190">
        <v>16.45539435214414</v>
      </c>
      <c r="G47" s="190">
        <v>11.690564451322341</v>
      </c>
      <c r="H47" s="191">
        <v>10.847018638975484</v>
      </c>
      <c r="I47" s="182"/>
      <c r="J47" s="192"/>
      <c r="K47" s="22"/>
      <c r="L47" s="22"/>
      <c r="M47" s="22"/>
      <c r="N47" s="22"/>
      <c r="O47" s="22"/>
      <c r="P47" s="22"/>
      <c r="Q47" s="22"/>
      <c r="R47" s="22"/>
      <c r="S47" s="22"/>
    </row>
    <row r="48" spans="1:19" x14ac:dyDescent="0.3">
      <c r="A48" s="188">
        <v>35734</v>
      </c>
      <c r="B48" s="189">
        <v>23.809268629686112</v>
      </c>
      <c r="C48" s="190">
        <v>9.1540467344376371</v>
      </c>
      <c r="D48" s="190">
        <v>21.148219699462121</v>
      </c>
      <c r="E48" s="190">
        <v>6.7912169189025899</v>
      </c>
      <c r="F48" s="190">
        <v>16.4849769929064</v>
      </c>
      <c r="G48" s="190">
        <v>11.734830777593011</v>
      </c>
      <c r="H48" s="191">
        <v>10.877440247012128</v>
      </c>
      <c r="I48" s="182"/>
      <c r="J48" s="192"/>
      <c r="K48" s="22"/>
      <c r="L48" s="22"/>
      <c r="M48" s="22"/>
      <c r="N48" s="22"/>
      <c r="O48" s="22"/>
      <c r="P48" s="22"/>
      <c r="Q48" s="22"/>
      <c r="R48" s="22"/>
      <c r="S48" s="22"/>
    </row>
    <row r="49" spans="1:19" x14ac:dyDescent="0.3">
      <c r="A49" s="188">
        <v>35764</v>
      </c>
      <c r="B49" s="189">
        <v>23.372758514710405</v>
      </c>
      <c r="C49" s="190">
        <v>9.6725470081419829</v>
      </c>
      <c r="D49" s="190">
        <v>20.790472805998082</v>
      </c>
      <c r="E49" s="190">
        <v>6.9593944450382388</v>
      </c>
      <c r="F49" s="190">
        <v>16.399240201985492</v>
      </c>
      <c r="G49" s="190">
        <v>11.566360510518546</v>
      </c>
      <c r="H49" s="191">
        <v>11.239226513607251</v>
      </c>
      <c r="I49" s="182"/>
      <c r="J49" s="192"/>
      <c r="K49" s="22"/>
      <c r="L49" s="22"/>
      <c r="M49" s="22"/>
      <c r="N49" s="22"/>
      <c r="O49" s="22"/>
      <c r="P49" s="22"/>
      <c r="Q49" s="22"/>
      <c r="R49" s="22"/>
      <c r="S49" s="22"/>
    </row>
    <row r="50" spans="1:19" x14ac:dyDescent="0.3">
      <c r="A50" s="188">
        <v>35795</v>
      </c>
      <c r="B50" s="189">
        <v>23.577234907488556</v>
      </c>
      <c r="C50" s="190">
        <v>10.872152350977265</v>
      </c>
      <c r="D50" s="190">
        <v>20.238742472952765</v>
      </c>
      <c r="E50" s="190">
        <v>7.1518785052002469</v>
      </c>
      <c r="F50" s="190">
        <v>15.87238296150657</v>
      </c>
      <c r="G50" s="190">
        <v>11.153905395704674</v>
      </c>
      <c r="H50" s="191">
        <v>11.133703406169916</v>
      </c>
      <c r="I50" s="182"/>
      <c r="J50" s="192"/>
      <c r="K50" s="22"/>
      <c r="L50" s="22"/>
      <c r="M50" s="22"/>
      <c r="N50" s="22"/>
      <c r="O50" s="22"/>
      <c r="P50" s="22"/>
      <c r="Q50" s="22"/>
      <c r="R50" s="22"/>
      <c r="S50" s="22"/>
    </row>
    <row r="51" spans="1:19" x14ac:dyDescent="0.3">
      <c r="A51" s="188">
        <v>35826</v>
      </c>
      <c r="B51" s="189">
        <v>23.12382365866565</v>
      </c>
      <c r="C51" s="190">
        <v>9.3512841276894783</v>
      </c>
      <c r="D51" s="190">
        <v>21.38152903698683</v>
      </c>
      <c r="E51" s="190">
        <v>7.8426188345446848</v>
      </c>
      <c r="F51" s="190">
        <v>16.059934633748366</v>
      </c>
      <c r="G51" s="190">
        <v>11.266647640608035</v>
      </c>
      <c r="H51" s="191">
        <v>10.974162067756948</v>
      </c>
      <c r="I51" s="182"/>
      <c r="J51" s="192"/>
      <c r="K51" s="22"/>
      <c r="L51" s="22"/>
      <c r="M51" s="22"/>
      <c r="N51" s="22"/>
      <c r="O51" s="22"/>
      <c r="P51" s="22"/>
      <c r="Q51" s="22"/>
      <c r="R51" s="22"/>
      <c r="S51" s="22"/>
    </row>
    <row r="52" spans="1:19" x14ac:dyDescent="0.3">
      <c r="A52" s="188">
        <v>35854</v>
      </c>
      <c r="B52" s="189">
        <v>22.903702006045965</v>
      </c>
      <c r="C52" s="190">
        <v>8.6588333549248766</v>
      </c>
      <c r="D52" s="190">
        <v>21.161664376506508</v>
      </c>
      <c r="E52" s="190">
        <v>8.2765109607248633</v>
      </c>
      <c r="F52" s="190">
        <v>15.751743998134041</v>
      </c>
      <c r="G52" s="190">
        <v>11.089748736646333</v>
      </c>
      <c r="H52" s="191">
        <v>12.157796567017428</v>
      </c>
      <c r="I52" s="182"/>
      <c r="J52" s="192"/>
      <c r="K52" s="22"/>
      <c r="L52" s="22"/>
      <c r="M52" s="22"/>
      <c r="N52" s="22"/>
      <c r="O52" s="22"/>
      <c r="P52" s="22"/>
      <c r="Q52" s="22"/>
      <c r="R52" s="22"/>
      <c r="S52" s="22"/>
    </row>
    <row r="53" spans="1:19" x14ac:dyDescent="0.3">
      <c r="A53" s="188">
        <v>35885</v>
      </c>
      <c r="B53" s="189">
        <v>22.444223690476438</v>
      </c>
      <c r="C53" s="190">
        <v>8.5367159917913931</v>
      </c>
      <c r="D53" s="190">
        <v>20.736892222938742</v>
      </c>
      <c r="E53" s="190">
        <v>8.2934626005462651</v>
      </c>
      <c r="F53" s="190">
        <v>15.573262527948032</v>
      </c>
      <c r="G53" s="190">
        <v>10.813473999263397</v>
      </c>
      <c r="H53" s="191">
        <v>13.601968967035724</v>
      </c>
      <c r="I53" s="182"/>
      <c r="J53" s="192"/>
      <c r="K53" s="22"/>
      <c r="L53" s="22"/>
      <c r="M53" s="22"/>
      <c r="N53" s="22"/>
      <c r="O53" s="22"/>
      <c r="P53" s="22"/>
      <c r="Q53" s="22"/>
      <c r="R53" s="22"/>
      <c r="S53" s="22"/>
    </row>
    <row r="54" spans="1:19" x14ac:dyDescent="0.3">
      <c r="A54" s="188">
        <v>35915</v>
      </c>
      <c r="B54" s="189">
        <v>23.21789365062164</v>
      </c>
      <c r="C54" s="190">
        <v>8.1500703531485463</v>
      </c>
      <c r="D54" s="190">
        <v>21.722381607423038</v>
      </c>
      <c r="E54" s="190">
        <v>8.6518932047354049</v>
      </c>
      <c r="F54" s="190">
        <v>15.621697862542938</v>
      </c>
      <c r="G54" s="190">
        <v>10.788416126828432</v>
      </c>
      <c r="H54" s="191">
        <v>11.847647194699992</v>
      </c>
      <c r="I54" s="182"/>
      <c r="J54" s="192"/>
      <c r="K54" s="22"/>
      <c r="L54" s="22"/>
      <c r="M54" s="22"/>
      <c r="N54" s="22"/>
      <c r="O54" s="22"/>
      <c r="P54" s="22"/>
      <c r="Q54" s="22"/>
      <c r="R54" s="22"/>
      <c r="S54" s="22"/>
    </row>
    <row r="55" spans="1:19" x14ac:dyDescent="0.3">
      <c r="A55" s="188">
        <v>35946</v>
      </c>
      <c r="B55" s="189">
        <v>22.523043428549574</v>
      </c>
      <c r="C55" s="190">
        <v>8.3605654395621265</v>
      </c>
      <c r="D55" s="190">
        <v>22.134755734463397</v>
      </c>
      <c r="E55" s="190">
        <v>8.880366563116258</v>
      </c>
      <c r="F55" s="190">
        <v>15.742666746739213</v>
      </c>
      <c r="G55" s="190">
        <v>10.615231597883477</v>
      </c>
      <c r="H55" s="191">
        <v>11.743370489685947</v>
      </c>
      <c r="I55" s="182"/>
      <c r="J55" s="192"/>
      <c r="K55" s="22"/>
      <c r="L55" s="22"/>
      <c r="M55" s="22"/>
      <c r="N55" s="22"/>
      <c r="O55" s="22"/>
      <c r="P55" s="22"/>
      <c r="Q55" s="22"/>
      <c r="R55" s="22"/>
      <c r="S55" s="22"/>
    </row>
    <row r="56" spans="1:19" x14ac:dyDescent="0.3">
      <c r="A56" s="188">
        <v>35976</v>
      </c>
      <c r="B56" s="189">
        <v>21.814395223804929</v>
      </c>
      <c r="C56" s="190">
        <v>8.3313126174729923</v>
      </c>
      <c r="D56" s="190">
        <v>21.986159086863111</v>
      </c>
      <c r="E56" s="190">
        <v>8.5589693388350909</v>
      </c>
      <c r="F56" s="190">
        <v>16.213654009799232</v>
      </c>
      <c r="G56" s="190">
        <v>10.31367499967188</v>
      </c>
      <c r="H56" s="191">
        <v>12.781834723552759</v>
      </c>
      <c r="I56" s="182"/>
      <c r="J56" s="192"/>
      <c r="K56" s="22"/>
      <c r="L56" s="22"/>
      <c r="M56" s="22"/>
      <c r="N56" s="22"/>
      <c r="O56" s="22"/>
      <c r="P56" s="22"/>
      <c r="Q56" s="22"/>
      <c r="R56" s="22"/>
      <c r="S56" s="22"/>
    </row>
    <row r="57" spans="1:19" x14ac:dyDescent="0.3">
      <c r="A57" s="188">
        <v>36007</v>
      </c>
      <c r="B57" s="189">
        <v>20.983855806136297</v>
      </c>
      <c r="C57" s="190">
        <v>7.6881871037375911</v>
      </c>
      <c r="D57" s="190">
        <v>23.321464299685275</v>
      </c>
      <c r="E57" s="190">
        <v>8.5158413503864168</v>
      </c>
      <c r="F57" s="190">
        <v>16.361274694070385</v>
      </c>
      <c r="G57" s="190">
        <v>10.349652103307442</v>
      </c>
      <c r="H57" s="191">
        <v>12.779724642676593</v>
      </c>
      <c r="I57" s="182"/>
      <c r="J57" s="192"/>
      <c r="K57" s="22"/>
      <c r="L57" s="22"/>
      <c r="M57" s="22"/>
      <c r="N57" s="22"/>
      <c r="O57" s="22"/>
      <c r="P57" s="22"/>
      <c r="Q57" s="22"/>
      <c r="R57" s="22"/>
      <c r="S57" s="22"/>
    </row>
    <row r="58" spans="1:19" x14ac:dyDescent="0.3">
      <c r="A58" s="188">
        <v>36038</v>
      </c>
      <c r="B58" s="189">
        <v>20.65718981080645</v>
      </c>
      <c r="C58" s="190">
        <v>7.6901024681049659</v>
      </c>
      <c r="D58" s="190">
        <v>23.319894812711819</v>
      </c>
      <c r="E58" s="190">
        <v>8.6470022769301167</v>
      </c>
      <c r="F58" s="190">
        <v>16.518821990258132</v>
      </c>
      <c r="G58" s="190">
        <v>10.089695104596572</v>
      </c>
      <c r="H58" s="191">
        <v>13.077293536591949</v>
      </c>
      <c r="I58" s="182"/>
      <c r="J58" s="192"/>
      <c r="K58" s="22"/>
      <c r="L58" s="22"/>
      <c r="M58" s="22"/>
      <c r="N58" s="22"/>
      <c r="O58" s="22"/>
      <c r="P58" s="22"/>
      <c r="Q58" s="22"/>
      <c r="R58" s="22"/>
      <c r="S58" s="22"/>
    </row>
    <row r="59" spans="1:19" x14ac:dyDescent="0.3">
      <c r="A59" s="188">
        <v>36068</v>
      </c>
      <c r="B59" s="189">
        <v>20.092108876099942</v>
      </c>
      <c r="C59" s="190">
        <v>7.2770552291484396</v>
      </c>
      <c r="D59" s="190">
        <v>22.862254159540303</v>
      </c>
      <c r="E59" s="190">
        <v>8.6572420366147345</v>
      </c>
      <c r="F59" s="190">
        <v>17.444404653988457</v>
      </c>
      <c r="G59" s="190">
        <v>9.8159727431516473</v>
      </c>
      <c r="H59" s="191">
        <v>13.850962301456471</v>
      </c>
      <c r="I59" s="182"/>
      <c r="J59" s="192"/>
      <c r="K59" s="22"/>
      <c r="L59" s="22"/>
      <c r="M59" s="22"/>
      <c r="N59" s="22"/>
      <c r="O59" s="22"/>
      <c r="P59" s="22"/>
      <c r="Q59" s="22"/>
      <c r="R59" s="22"/>
      <c r="S59" s="22"/>
    </row>
    <row r="60" spans="1:19" x14ac:dyDescent="0.3">
      <c r="A60" s="188">
        <v>36099</v>
      </c>
      <c r="B60" s="189">
        <v>20.587100584879074</v>
      </c>
      <c r="C60" s="190">
        <v>7.1734131534296433</v>
      </c>
      <c r="D60" s="190">
        <v>24.167997756170767</v>
      </c>
      <c r="E60" s="190">
        <v>8.5227069416735119</v>
      </c>
      <c r="F60" s="190">
        <v>17.27801873667871</v>
      </c>
      <c r="G60" s="190">
        <v>9.6249792031681061</v>
      </c>
      <c r="H60" s="191">
        <v>12.645783624000186</v>
      </c>
      <c r="I60" s="182"/>
      <c r="J60" s="192"/>
      <c r="K60" s="22"/>
      <c r="L60" s="22"/>
      <c r="M60" s="22"/>
      <c r="N60" s="22"/>
      <c r="O60" s="22"/>
      <c r="P60" s="22"/>
      <c r="Q60" s="22"/>
      <c r="R60" s="22"/>
      <c r="S60" s="22"/>
    </row>
    <row r="61" spans="1:19" x14ac:dyDescent="0.3">
      <c r="A61" s="188">
        <v>36129</v>
      </c>
      <c r="B61" s="189">
        <v>21.118485234653956</v>
      </c>
      <c r="C61" s="190">
        <v>7.7250691359420296</v>
      </c>
      <c r="D61" s="190">
        <v>23.055038580595728</v>
      </c>
      <c r="E61" s="190">
        <v>8.6708728148028928</v>
      </c>
      <c r="F61" s="190">
        <v>16.521587748728766</v>
      </c>
      <c r="G61" s="190">
        <v>9.0797494342086118</v>
      </c>
      <c r="H61" s="191">
        <v>13.829197051068022</v>
      </c>
      <c r="I61" s="182"/>
      <c r="J61" s="192"/>
      <c r="K61" s="22"/>
      <c r="L61" s="22"/>
      <c r="M61" s="22"/>
      <c r="N61" s="22"/>
      <c r="O61" s="22"/>
      <c r="P61" s="22"/>
      <c r="Q61" s="22"/>
      <c r="R61" s="22"/>
      <c r="S61" s="22"/>
    </row>
    <row r="62" spans="1:19" x14ac:dyDescent="0.3">
      <c r="A62" s="188">
        <v>36160</v>
      </c>
      <c r="B62" s="189">
        <f>[8]Comp_Pasivos!AL7</f>
        <v>20.828528271821408</v>
      </c>
      <c r="C62" s="190">
        <f>[8]Comp_Pasivos!AM7</f>
        <v>8.5419604706746863</v>
      </c>
      <c r="D62" s="190">
        <f>[8]Comp_Pasivos!AN7</f>
        <v>23.546935897001582</v>
      </c>
      <c r="E62" s="190">
        <f>[8]Comp_Pasivos!AO7</f>
        <v>8.7168850562283708</v>
      </c>
      <c r="F62" s="190">
        <f>[8]Comp_Pasivos!AP7</f>
        <v>8.5745400669030101</v>
      </c>
      <c r="G62" s="190">
        <f>[8]Comp_Pasivos!AQ7</f>
        <v>16.732449112624263</v>
      </c>
      <c r="H62" s="191">
        <f>[8]Comp_Pasivos!AR7</f>
        <v>13.05870112474668</v>
      </c>
      <c r="I62" s="182"/>
      <c r="J62" s="192"/>
      <c r="K62" s="22"/>
      <c r="L62" s="22"/>
      <c r="M62" s="22"/>
      <c r="N62" s="22"/>
      <c r="O62" s="22"/>
      <c r="P62" s="22"/>
      <c r="Q62" s="22"/>
      <c r="R62" s="22"/>
      <c r="S62" s="22"/>
    </row>
    <row r="63" spans="1:19" x14ac:dyDescent="0.3">
      <c r="A63" s="188">
        <v>36191</v>
      </c>
      <c r="B63" s="189">
        <f>[8]Comp_Pasivos!AL8</f>
        <v>20.828274012857285</v>
      </c>
      <c r="C63" s="190">
        <f>[8]Comp_Pasivos!AM8</f>
        <v>7.6107855203179069</v>
      </c>
      <c r="D63" s="190">
        <f>[8]Comp_Pasivos!AN8</f>
        <v>24.764747982539355</v>
      </c>
      <c r="E63" s="190">
        <f>[8]Comp_Pasivos!AO8</f>
        <v>8.6951779148559645</v>
      </c>
      <c r="F63" s="190">
        <f>[8]Comp_Pasivos!AP8</f>
        <v>8.2953048680480332</v>
      </c>
      <c r="G63" s="190">
        <f>[8]Comp_Pasivos!AQ8</f>
        <v>16.830072213962033</v>
      </c>
      <c r="H63" s="191">
        <f>[8]Comp_Pasivos!AR8</f>
        <v>12.975637487419423</v>
      </c>
      <c r="I63" s="182"/>
      <c r="J63" s="192"/>
      <c r="K63" s="22"/>
      <c r="L63" s="22"/>
      <c r="M63" s="22"/>
      <c r="N63" s="22"/>
      <c r="O63" s="22"/>
      <c r="P63" s="22"/>
      <c r="Q63" s="22"/>
      <c r="R63" s="22"/>
      <c r="S63" s="22"/>
    </row>
    <row r="64" spans="1:19" x14ac:dyDescent="0.3">
      <c r="A64" s="188">
        <v>36219</v>
      </c>
      <c r="B64" s="189">
        <f>[8]Comp_Pasivos!AL9</f>
        <v>20.936026975593606</v>
      </c>
      <c r="C64" s="190">
        <f>[8]Comp_Pasivos!AM9</f>
        <v>7.1328946765577594</v>
      </c>
      <c r="D64" s="190">
        <f>[8]Comp_Pasivos!AN9</f>
        <v>25.901203051136541</v>
      </c>
      <c r="E64" s="190">
        <f>[8]Comp_Pasivos!AO9</f>
        <v>8.8654789510453931</v>
      </c>
      <c r="F64" s="190">
        <f>[8]Comp_Pasivos!AP9</f>
        <v>7.9793180857100658</v>
      </c>
      <c r="G64" s="190">
        <f>[8]Comp_Pasivos!AQ9</f>
        <v>16.471921906815446</v>
      </c>
      <c r="H64" s="191">
        <f>[8]Comp_Pasivos!AR9</f>
        <v>12.713156353141194</v>
      </c>
      <c r="I64" s="182"/>
      <c r="J64" s="192"/>
      <c r="K64" s="22"/>
      <c r="L64" s="22"/>
      <c r="M64" s="22"/>
      <c r="N64" s="22"/>
      <c r="O64" s="22"/>
      <c r="P64" s="22"/>
      <c r="Q64" s="22"/>
      <c r="R64" s="22"/>
      <c r="S64" s="22"/>
    </row>
    <row r="65" spans="1:19" x14ac:dyDescent="0.3">
      <c r="A65" s="188">
        <v>36250</v>
      </c>
      <c r="B65" s="189">
        <f>[8]Comp_Pasivos!AL10</f>
        <v>21.529262881352068</v>
      </c>
      <c r="C65" s="190">
        <f>[8]Comp_Pasivos!AM10</f>
        <v>6.9481137711292034</v>
      </c>
      <c r="D65" s="190">
        <f>[8]Comp_Pasivos!AN10</f>
        <v>26.416757542077406</v>
      </c>
      <c r="E65" s="190">
        <f>[8]Comp_Pasivos!AO10</f>
        <v>8.9526115439799856</v>
      </c>
      <c r="F65" s="190">
        <f>[8]Comp_Pasivos!AP10</f>
        <v>8.1228723818483246</v>
      </c>
      <c r="G65" s="190">
        <f>[8]Comp_Pasivos!AQ10</f>
        <v>15.815984487335088</v>
      </c>
      <c r="H65" s="191">
        <f>[8]Comp_Pasivos!AR10</f>
        <v>12.214397392277926</v>
      </c>
      <c r="I65" s="182"/>
      <c r="J65" s="192"/>
      <c r="K65" s="22"/>
      <c r="L65" s="22"/>
      <c r="M65" s="22"/>
      <c r="N65" s="22"/>
      <c r="O65" s="22"/>
      <c r="P65" s="22"/>
      <c r="Q65" s="22"/>
      <c r="R65" s="22"/>
      <c r="S65" s="22"/>
    </row>
    <row r="66" spans="1:19" x14ac:dyDescent="0.3">
      <c r="A66" s="188">
        <v>36280</v>
      </c>
      <c r="B66" s="189">
        <f>[8]Comp_Pasivos!AL11</f>
        <v>22.205637127469188</v>
      </c>
      <c r="C66" s="190">
        <f>[8]Comp_Pasivos!AM11</f>
        <v>7.1924555918413553</v>
      </c>
      <c r="D66" s="190">
        <f>[8]Comp_Pasivos!AN11</f>
        <v>26.093845103620257</v>
      </c>
      <c r="E66" s="190">
        <f>[8]Comp_Pasivos!AO11</f>
        <v>8.8770855247845919</v>
      </c>
      <c r="F66" s="190">
        <f>[8]Comp_Pasivos!AP11</f>
        <v>7.9039608662944527</v>
      </c>
      <c r="G66" s="190">
        <f>[8]Comp_Pasivos!AQ11</f>
        <v>15.673489356340101</v>
      </c>
      <c r="H66" s="191">
        <f>[8]Comp_Pasivos!AR11</f>
        <v>12.053526429650054</v>
      </c>
      <c r="I66" s="182"/>
      <c r="J66" s="192"/>
      <c r="K66" s="22"/>
      <c r="L66" s="22"/>
      <c r="M66" s="22"/>
      <c r="N66" s="22"/>
      <c r="O66" s="22"/>
      <c r="P66" s="22"/>
      <c r="Q66" s="22"/>
      <c r="R66" s="22"/>
      <c r="S66" s="22"/>
    </row>
    <row r="67" spans="1:19" x14ac:dyDescent="0.3">
      <c r="A67" s="188">
        <v>36311</v>
      </c>
      <c r="B67" s="189">
        <f>[8]Comp_Pasivos!AL12</f>
        <v>22.821826907355835</v>
      </c>
      <c r="C67" s="190">
        <f>[8]Comp_Pasivos!AM12</f>
        <v>7.5084258246080653</v>
      </c>
      <c r="D67" s="190">
        <f>[8]Comp_Pasivos!AN12</f>
        <v>25.568792961169812</v>
      </c>
      <c r="E67" s="190">
        <f>[8]Comp_Pasivos!AO12</f>
        <v>8.9778738035518799</v>
      </c>
      <c r="F67" s="190">
        <f>[8]Comp_Pasivos!AP12</f>
        <v>7.7191478317726521</v>
      </c>
      <c r="G67" s="190">
        <f>[8]Comp_Pasivos!AQ12</f>
        <v>15.875510070267387</v>
      </c>
      <c r="H67" s="191">
        <f>[8]Comp_Pasivos!AR12</f>
        <v>11.528422601274368</v>
      </c>
      <c r="I67" s="182"/>
      <c r="J67" s="192"/>
      <c r="K67" s="22"/>
      <c r="L67" s="22"/>
      <c r="M67" s="22"/>
      <c r="N67" s="22"/>
      <c r="O67" s="22"/>
      <c r="P67" s="22"/>
      <c r="Q67" s="22"/>
      <c r="R67" s="22"/>
      <c r="S67" s="22"/>
    </row>
    <row r="68" spans="1:19" x14ac:dyDescent="0.3">
      <c r="A68" s="188">
        <v>36341</v>
      </c>
      <c r="B68" s="189">
        <f>[8]Comp_Pasivos!AL13</f>
        <v>23.168299073726363</v>
      </c>
      <c r="C68" s="190">
        <f>[8]Comp_Pasivos!AM13</f>
        <v>7.6036625196285987</v>
      </c>
      <c r="D68" s="190">
        <f>[8]Comp_Pasivos!AN13</f>
        <v>24.945132837434507</v>
      </c>
      <c r="E68" s="190">
        <f>[8]Comp_Pasivos!AO13</f>
        <v>9.0749251663906083</v>
      </c>
      <c r="F68" s="190">
        <f>[8]Comp_Pasivos!AP13</f>
        <v>7.4911692601678359</v>
      </c>
      <c r="G68" s="190">
        <f>[8]Comp_Pasivos!AQ13</f>
        <v>15.835048708800212</v>
      </c>
      <c r="H68" s="191">
        <f>[8]Comp_Pasivos!AR13</f>
        <v>11.881762433851877</v>
      </c>
      <c r="I68" s="182"/>
      <c r="J68" s="192"/>
      <c r="K68" s="22"/>
      <c r="L68" s="22"/>
      <c r="M68" s="22"/>
      <c r="N68" s="22"/>
      <c r="O68" s="22"/>
      <c r="P68" s="22"/>
      <c r="Q68" s="22"/>
      <c r="R68" s="22"/>
      <c r="S68" s="22"/>
    </row>
    <row r="69" spans="1:19" x14ac:dyDescent="0.3">
      <c r="A69" s="188">
        <v>36372</v>
      </c>
      <c r="B69" s="189">
        <f>[8]Comp_Pasivos!AL14</f>
        <v>23.255602670329647</v>
      </c>
      <c r="C69" s="190">
        <f>[8]Comp_Pasivos!AM14</f>
        <v>7.6032006730982875</v>
      </c>
      <c r="D69" s="190">
        <f>[8]Comp_Pasivos!AN14</f>
        <v>24.975754945275128</v>
      </c>
      <c r="E69" s="190">
        <f>[8]Comp_Pasivos!AO14</f>
        <v>8.4217630930698455</v>
      </c>
      <c r="F69" s="190">
        <f>[8]Comp_Pasivos!AP14</f>
        <v>7.190068143527065</v>
      </c>
      <c r="G69" s="190">
        <f>[8]Comp_Pasivos!AQ14</f>
        <v>15.898052994518034</v>
      </c>
      <c r="H69" s="191">
        <f>[8]Comp_Pasivos!AR14</f>
        <v>12.655557480181995</v>
      </c>
      <c r="I69" s="182"/>
      <c r="J69" s="192"/>
      <c r="K69" s="22"/>
      <c r="L69" s="22"/>
      <c r="M69" s="22"/>
      <c r="N69" s="22"/>
      <c r="O69" s="22"/>
      <c r="P69" s="22"/>
      <c r="Q69" s="22"/>
      <c r="R69" s="22"/>
      <c r="S69" s="22"/>
    </row>
    <row r="70" spans="1:19" x14ac:dyDescent="0.3">
      <c r="A70" s="188">
        <v>36403</v>
      </c>
      <c r="B70" s="189">
        <f>[8]Comp_Pasivos!AL15</f>
        <v>23.671417137964891</v>
      </c>
      <c r="C70" s="190">
        <f>[8]Comp_Pasivos!AM15</f>
        <v>7.1086977704678294</v>
      </c>
      <c r="D70" s="190">
        <f>[8]Comp_Pasivos!AN15</f>
        <v>25.461916425386004</v>
      </c>
      <c r="E70" s="190">
        <f>[8]Comp_Pasivos!AO15</f>
        <v>8.0616903636844057</v>
      </c>
      <c r="F70" s="190">
        <f>[8]Comp_Pasivos!AP15</f>
        <v>6.4668150761723986</v>
      </c>
      <c r="G70" s="190">
        <f>[8]Comp_Pasivos!AQ15</f>
        <v>16.435198279318204</v>
      </c>
      <c r="H70" s="191">
        <f>[8]Comp_Pasivos!AR15</f>
        <v>12.794264947006265</v>
      </c>
      <c r="I70" s="182"/>
      <c r="J70" s="192"/>
      <c r="K70" s="22"/>
      <c r="L70" s="22"/>
      <c r="M70" s="22"/>
      <c r="N70" s="22"/>
      <c r="O70" s="22"/>
      <c r="P70" s="22"/>
      <c r="Q70" s="22"/>
      <c r="R70" s="22"/>
      <c r="S70" s="22"/>
    </row>
    <row r="71" spans="1:19" x14ac:dyDescent="0.3">
      <c r="A71" s="188">
        <v>36433</v>
      </c>
      <c r="B71" s="189">
        <f>[8]Comp_Pasivos!AL16</f>
        <v>22.684385919293614</v>
      </c>
      <c r="C71" s="190">
        <f>[8]Comp_Pasivos!AM16</f>
        <v>7.0827067645361357</v>
      </c>
      <c r="D71" s="190">
        <f>[8]Comp_Pasivos!AN16</f>
        <v>24.972230096192728</v>
      </c>
      <c r="E71" s="190">
        <f>[8]Comp_Pasivos!AO16</f>
        <v>8.1228373168157706</v>
      </c>
      <c r="F71" s="190">
        <f>[8]Comp_Pasivos!AP16</f>
        <v>6.1153213992747295</v>
      </c>
      <c r="G71" s="190">
        <f>[8]Comp_Pasivos!AQ16</f>
        <v>16.161246879505452</v>
      </c>
      <c r="H71" s="191">
        <f>[8]Comp_Pasivos!AR16</f>
        <v>14.861271624381573</v>
      </c>
      <c r="I71" s="182"/>
      <c r="J71" s="192"/>
      <c r="K71" s="22"/>
      <c r="L71" s="22"/>
      <c r="M71" s="22"/>
      <c r="N71" s="22"/>
      <c r="O71" s="22"/>
      <c r="P71" s="22"/>
      <c r="Q71" s="22"/>
      <c r="R71" s="22"/>
      <c r="S71" s="22"/>
    </row>
    <row r="72" spans="1:19" x14ac:dyDescent="0.3">
      <c r="A72" s="188">
        <v>36464</v>
      </c>
      <c r="B72" s="189">
        <f>[8]Comp_Pasivos!AL17</f>
        <v>23.423600531422718</v>
      </c>
      <c r="C72" s="190">
        <f>[8]Comp_Pasivos!AM17</f>
        <v>7.0248102850101528</v>
      </c>
      <c r="D72" s="190">
        <f>[8]Comp_Pasivos!AN17</f>
        <v>25.576525452376984</v>
      </c>
      <c r="E72" s="190">
        <f>[8]Comp_Pasivos!AO17</f>
        <v>8.2924281132594526</v>
      </c>
      <c r="F72" s="190">
        <f>[8]Comp_Pasivos!AP17</f>
        <v>5.894965637901346</v>
      </c>
      <c r="G72" s="190">
        <f>[8]Comp_Pasivos!AQ17</f>
        <v>15.376575650812482</v>
      </c>
      <c r="H72" s="191">
        <f>[8]Comp_Pasivos!AR17</f>
        <v>14.411094329216864</v>
      </c>
      <c r="I72" s="182"/>
      <c r="J72" s="192"/>
      <c r="K72" s="22"/>
      <c r="L72" s="22"/>
      <c r="M72" s="22"/>
      <c r="N72" s="22"/>
      <c r="O72" s="22"/>
      <c r="P72" s="22"/>
      <c r="Q72" s="22"/>
      <c r="R72" s="22"/>
      <c r="S72" s="22"/>
    </row>
    <row r="73" spans="1:19" x14ac:dyDescent="0.3">
      <c r="A73" s="188">
        <v>36494</v>
      </c>
      <c r="B73" s="189">
        <f>[8]Comp_Pasivos!AL18</f>
        <v>24.147563796569564</v>
      </c>
      <c r="C73" s="190">
        <f>[8]Comp_Pasivos!AM18</f>
        <v>7.3876486571269036</v>
      </c>
      <c r="D73" s="190">
        <f>[8]Comp_Pasivos!AN18</f>
        <v>24.949340332607019</v>
      </c>
      <c r="E73" s="190">
        <f>[8]Comp_Pasivos!AO18</f>
        <v>8.1273087283105081</v>
      </c>
      <c r="F73" s="190">
        <f>[8]Comp_Pasivos!AP18</f>
        <v>5.6219702853398941</v>
      </c>
      <c r="G73" s="190">
        <f>[8]Comp_Pasivos!AQ18</f>
        <v>15.165960446790672</v>
      </c>
      <c r="H73" s="191">
        <f>[8]Comp_Pasivos!AR18</f>
        <v>14.60020775325544</v>
      </c>
      <c r="I73" s="182"/>
      <c r="J73" s="192"/>
      <c r="K73" s="22"/>
      <c r="L73" s="22"/>
      <c r="M73" s="22"/>
      <c r="N73" s="22"/>
      <c r="O73" s="22"/>
      <c r="P73" s="22"/>
      <c r="Q73" s="22"/>
      <c r="R73" s="22"/>
      <c r="S73" s="22"/>
    </row>
    <row r="74" spans="1:19" x14ac:dyDescent="0.3">
      <c r="A74" s="188">
        <v>36525</v>
      </c>
      <c r="B74" s="189">
        <f>[8]Comp_Pasivos!AL19</f>
        <v>24.03637772445191</v>
      </c>
      <c r="C74" s="190">
        <f>[8]Comp_Pasivos!AM19</f>
        <v>9.560290913187222</v>
      </c>
      <c r="D74" s="190">
        <f>[8]Comp_Pasivos!AN19</f>
        <v>24.432885608437573</v>
      </c>
      <c r="E74" s="190">
        <f>[8]Comp_Pasivos!AO19</f>
        <v>7.9897587763123985</v>
      </c>
      <c r="F74" s="190">
        <f>[8]Comp_Pasivos!AP19</f>
        <v>5.4237752328309341</v>
      </c>
      <c r="G74" s="190">
        <f>[8]Comp_Pasivos!AQ19</f>
        <v>14.68153912569222</v>
      </c>
      <c r="H74" s="191">
        <f>[8]Comp_Pasivos!AR19</f>
        <v>13.875372619087745</v>
      </c>
      <c r="I74" s="182"/>
      <c r="J74" s="192"/>
      <c r="K74" s="22"/>
      <c r="L74" s="22"/>
      <c r="M74" s="22"/>
      <c r="N74" s="22"/>
      <c r="O74" s="22"/>
      <c r="P74" s="22"/>
      <c r="Q74" s="22"/>
      <c r="R74" s="22"/>
      <c r="S74" s="22"/>
    </row>
    <row r="75" spans="1:19" x14ac:dyDescent="0.3">
      <c r="A75" s="188">
        <v>36556</v>
      </c>
      <c r="B75" s="189">
        <f>[8]Comp_Pasivos!AL20</f>
        <v>24.357850398477197</v>
      </c>
      <c r="C75" s="190">
        <f>[8]Comp_Pasivos!AM20</f>
        <v>9.4351134200373021</v>
      </c>
      <c r="D75" s="190">
        <f>[8]Comp_Pasivos!AN20</f>
        <v>24.942871843185653</v>
      </c>
      <c r="E75" s="190">
        <f>[8]Comp_Pasivos!AO20</f>
        <v>8.0056783621811807</v>
      </c>
      <c r="F75" s="190">
        <f>[8]Comp_Pasivos!AP20</f>
        <v>5.332663121294984</v>
      </c>
      <c r="G75" s="190">
        <f>[8]Comp_Pasivos!AQ20</f>
        <v>14.428876733470561</v>
      </c>
      <c r="H75" s="191">
        <f>[8]Comp_Pasivos!AR20</f>
        <v>13.496946121353121</v>
      </c>
      <c r="I75" s="182"/>
      <c r="J75" s="192"/>
      <c r="K75" s="22"/>
      <c r="L75" s="22"/>
      <c r="M75" s="22"/>
      <c r="N75" s="22"/>
      <c r="O75" s="22"/>
      <c r="P75" s="22"/>
      <c r="Q75" s="22"/>
      <c r="R75" s="22"/>
      <c r="S75" s="22"/>
    </row>
    <row r="76" spans="1:19" x14ac:dyDescent="0.3">
      <c r="A76" s="188">
        <v>36585</v>
      </c>
      <c r="B76" s="189">
        <f>[8]Comp_Pasivos!AL21</f>
        <v>24.82777950587781</v>
      </c>
      <c r="C76" s="190">
        <f>[8]Comp_Pasivos!AM21</f>
        <v>10.359126212576108</v>
      </c>
      <c r="D76" s="190">
        <f>[8]Comp_Pasivos!AN21</f>
        <v>25.225217428614151</v>
      </c>
      <c r="E76" s="190">
        <f>[8]Comp_Pasivos!AO21</f>
        <v>8.2255199393907894</v>
      </c>
      <c r="F76" s="190">
        <f>[8]Comp_Pasivos!AP21</f>
        <v>5.2345964691951696</v>
      </c>
      <c r="G76" s="190">
        <f>[8]Comp_Pasivos!AQ21</f>
        <v>14.333468283234405</v>
      </c>
      <c r="H76" s="191">
        <f>[8]Comp_Pasivos!AR21</f>
        <v>11.794292161111567</v>
      </c>
      <c r="I76" s="182"/>
      <c r="J76" s="192"/>
      <c r="K76" s="22"/>
      <c r="L76" s="22"/>
      <c r="M76" s="22"/>
      <c r="N76" s="22"/>
      <c r="O76" s="22"/>
      <c r="P76" s="22"/>
      <c r="Q76" s="22"/>
      <c r="R76" s="22"/>
      <c r="S76" s="22"/>
    </row>
    <row r="77" spans="1:19" x14ac:dyDescent="0.3">
      <c r="A77" s="188">
        <v>36616</v>
      </c>
      <c r="B77" s="189">
        <f>[8]Comp_Pasivos!AL22</f>
        <v>24.563460129413095</v>
      </c>
      <c r="C77" s="190">
        <f>[8]Comp_Pasivos!AM22</f>
        <v>10.044311250573555</v>
      </c>
      <c r="D77" s="190">
        <f>[8]Comp_Pasivos!AN22</f>
        <v>25.515816239840749</v>
      </c>
      <c r="E77" s="190">
        <f>[8]Comp_Pasivos!AO22</f>
        <v>8.1623859778508212</v>
      </c>
      <c r="F77" s="190">
        <f>[8]Comp_Pasivos!AP22</f>
        <v>5.1014698680049477</v>
      </c>
      <c r="G77" s="190">
        <f>[8]Comp_Pasivos!AQ22</f>
        <v>14.059279492748351</v>
      </c>
      <c r="H77" s="191">
        <f>[8]Comp_Pasivos!AR22</f>
        <v>12.553277041568478</v>
      </c>
      <c r="I77" s="182"/>
      <c r="J77" s="192"/>
      <c r="K77" s="22"/>
      <c r="L77" s="22"/>
      <c r="M77" s="22"/>
      <c r="N77" s="22"/>
      <c r="O77" s="22"/>
      <c r="P77" s="22"/>
      <c r="Q77" s="22"/>
      <c r="R77" s="22"/>
      <c r="S77" s="22"/>
    </row>
    <row r="78" spans="1:19" x14ac:dyDescent="0.3">
      <c r="A78" s="188">
        <v>36646</v>
      </c>
      <c r="B78" s="189">
        <f>[8]Comp_Pasivos!AL23</f>
        <v>24.146032952738306</v>
      </c>
      <c r="C78" s="190">
        <f>[8]Comp_Pasivos!AM23</f>
        <v>10.152984386086777</v>
      </c>
      <c r="D78" s="190">
        <f>[8]Comp_Pasivos!AN23</f>
        <v>25.47862449383349</v>
      </c>
      <c r="E78" s="190">
        <f>[8]Comp_Pasivos!AO23</f>
        <v>7.9834329204401424</v>
      </c>
      <c r="F78" s="190">
        <f>[8]Comp_Pasivos!AP23</f>
        <v>4.6927919399752556</v>
      </c>
      <c r="G78" s="190">
        <f>[8]Comp_Pasivos!AQ23</f>
        <v>14.276501457873152</v>
      </c>
      <c r="H78" s="191">
        <f>[8]Comp_Pasivos!AR23</f>
        <v>13.26963184905288</v>
      </c>
      <c r="I78" s="182"/>
      <c r="J78" s="192"/>
      <c r="K78" s="22"/>
      <c r="L78" s="22"/>
      <c r="M78" s="22"/>
      <c r="N78" s="22"/>
      <c r="O78" s="22"/>
      <c r="P78" s="22"/>
      <c r="Q78" s="22"/>
      <c r="R78" s="22"/>
      <c r="S78" s="22"/>
    </row>
    <row r="79" spans="1:19" x14ac:dyDescent="0.3">
      <c r="A79" s="188">
        <v>36677</v>
      </c>
      <c r="B79" s="189">
        <f>[8]Comp_Pasivos!AL24</f>
        <v>24.237208280278814</v>
      </c>
      <c r="C79" s="190">
        <f>[8]Comp_Pasivos!AM24</f>
        <v>10.472106685657655</v>
      </c>
      <c r="D79" s="190">
        <f>[8]Comp_Pasivos!AN24</f>
        <v>26.186349104742384</v>
      </c>
      <c r="E79" s="190">
        <f>[8]Comp_Pasivos!AO24</f>
        <v>7.6251020291699776</v>
      </c>
      <c r="F79" s="190">
        <f>[8]Comp_Pasivos!AP24</f>
        <v>4.5570760935540058</v>
      </c>
      <c r="G79" s="190">
        <f>[8]Comp_Pasivos!AQ24</f>
        <v>14.928168764558597</v>
      </c>
      <c r="H79" s="191">
        <f>[8]Comp_Pasivos!AR24</f>
        <v>11.993989042038564</v>
      </c>
      <c r="I79" s="182"/>
      <c r="J79" s="192"/>
      <c r="K79" s="22"/>
      <c r="L79" s="22"/>
      <c r="M79" s="22"/>
      <c r="N79" s="22"/>
      <c r="O79" s="22"/>
      <c r="P79" s="22"/>
      <c r="Q79" s="22"/>
      <c r="R79" s="22"/>
      <c r="S79" s="22"/>
    </row>
    <row r="80" spans="1:19" x14ac:dyDescent="0.3">
      <c r="A80" s="188">
        <v>36707</v>
      </c>
      <c r="B80" s="189">
        <f>[8]Comp_Pasivos!AL25</f>
        <v>24.639345452440221</v>
      </c>
      <c r="C80" s="190">
        <f>[8]Comp_Pasivos!AM25</f>
        <v>10.515300616673589</v>
      </c>
      <c r="D80" s="190">
        <f>[8]Comp_Pasivos!AN25</f>
        <v>26.744789671266311</v>
      </c>
      <c r="E80" s="190">
        <f>[8]Comp_Pasivos!AO25</f>
        <v>7.2234792867831716</v>
      </c>
      <c r="F80" s="190">
        <f>[8]Comp_Pasivos!AP25</f>
        <v>4.421174999655566</v>
      </c>
      <c r="G80" s="190">
        <f>[8]Comp_Pasivos!AQ25</f>
        <v>14.300263102661321</v>
      </c>
      <c r="H80" s="191">
        <f>[8]Comp_Pasivos!AR25</f>
        <v>12.155646870519821</v>
      </c>
      <c r="I80" s="182"/>
      <c r="J80" s="192"/>
      <c r="K80" s="22"/>
      <c r="L80" s="22"/>
      <c r="M80" s="22"/>
      <c r="N80" s="22"/>
      <c r="O80" s="22"/>
      <c r="P80" s="22"/>
      <c r="Q80" s="22"/>
      <c r="R80" s="22"/>
      <c r="S80" s="22"/>
    </row>
    <row r="81" spans="1:19" x14ac:dyDescent="0.3">
      <c r="A81" s="188">
        <v>36738</v>
      </c>
      <c r="B81" s="189">
        <f>[8]Comp_Pasivos!AL26</f>
        <v>24.667756250740066</v>
      </c>
      <c r="C81" s="190">
        <f>[8]Comp_Pasivos!AM26</f>
        <v>10.881523381511695</v>
      </c>
      <c r="D81" s="190">
        <f>[8]Comp_Pasivos!AN26</f>
        <v>26.380449904690234</v>
      </c>
      <c r="E81" s="190">
        <f>[8]Comp_Pasivos!AO26</f>
        <v>7.2302461848534545</v>
      </c>
      <c r="F81" s="190">
        <f>[8]Comp_Pasivos!AP26</f>
        <v>4.2119158342209211</v>
      </c>
      <c r="G81" s="190">
        <f>[8]Comp_Pasivos!AQ26</f>
        <v>14.043933474050373</v>
      </c>
      <c r="H81" s="191">
        <f>[8]Comp_Pasivos!AR26</f>
        <v>12.584174969933255</v>
      </c>
      <c r="I81" s="182"/>
      <c r="J81" s="192"/>
      <c r="K81" s="22"/>
      <c r="L81" s="22"/>
      <c r="M81" s="22"/>
      <c r="N81" s="22"/>
      <c r="O81" s="22"/>
      <c r="P81" s="22"/>
      <c r="Q81" s="22"/>
      <c r="R81" s="22"/>
      <c r="S81" s="22"/>
    </row>
    <row r="82" spans="1:19" x14ac:dyDescent="0.3">
      <c r="A82" s="188">
        <v>36769</v>
      </c>
      <c r="B82" s="189">
        <f>[8]Comp_Pasivos!AL27</f>
        <v>24.542389547316297</v>
      </c>
      <c r="C82" s="190">
        <f>[8]Comp_Pasivos!AM27</f>
        <v>10.552194766698122</v>
      </c>
      <c r="D82" s="190">
        <f>[8]Comp_Pasivos!AN27</f>
        <v>26.505940401698592</v>
      </c>
      <c r="E82" s="190">
        <f>[8]Comp_Pasivos!AO27</f>
        <v>7.0715343965269666</v>
      </c>
      <c r="F82" s="190">
        <f>[8]Comp_Pasivos!AP27</f>
        <v>4.1065761615972178</v>
      </c>
      <c r="G82" s="190">
        <f>[8]Comp_Pasivos!AQ27</f>
        <v>14.096108992239708</v>
      </c>
      <c r="H82" s="191">
        <f>[8]Comp_Pasivos!AR27</f>
        <v>13.125255733923094</v>
      </c>
      <c r="I82" s="182"/>
      <c r="J82" s="192"/>
      <c r="K82" s="22"/>
      <c r="L82" s="22"/>
      <c r="M82" s="22"/>
      <c r="N82" s="22"/>
      <c r="O82" s="22"/>
      <c r="P82" s="22"/>
      <c r="Q82" s="22"/>
      <c r="R82" s="22"/>
      <c r="S82" s="22"/>
    </row>
    <row r="83" spans="1:19" x14ac:dyDescent="0.3">
      <c r="A83" s="188">
        <v>36799</v>
      </c>
      <c r="B83" s="189">
        <f>[8]Comp_Pasivos!AL28</f>
        <v>24.110491893040383</v>
      </c>
      <c r="C83" s="190">
        <f>[8]Comp_Pasivos!AM28</f>
        <v>10.448627369782134</v>
      </c>
      <c r="D83" s="190">
        <f>[8]Comp_Pasivos!AN28</f>
        <v>26.378425239337815</v>
      </c>
      <c r="E83" s="190">
        <f>[8]Comp_Pasivos!AO28</f>
        <v>7.0268704385633676</v>
      </c>
      <c r="F83" s="190">
        <f>[8]Comp_Pasivos!AP28</f>
        <v>4.0359652063374742</v>
      </c>
      <c r="G83" s="190">
        <f>[8]Comp_Pasivos!AQ28</f>
        <v>14.285805056369396</v>
      </c>
      <c r="H83" s="191">
        <f>[8]Comp_Pasivos!AR28</f>
        <v>13.713814796569428</v>
      </c>
      <c r="I83" s="182"/>
      <c r="J83" s="192"/>
      <c r="K83" s="22"/>
      <c r="L83" s="22"/>
      <c r="M83" s="22"/>
      <c r="N83" s="22"/>
      <c r="O83" s="22"/>
      <c r="P83" s="22"/>
      <c r="Q83" s="22"/>
      <c r="R83" s="22"/>
      <c r="S83" s="22"/>
    </row>
    <row r="84" spans="1:19" x14ac:dyDescent="0.3">
      <c r="A84" s="188">
        <v>36830</v>
      </c>
      <c r="B84" s="189">
        <f>[8]Comp_Pasivos!AL29</f>
        <v>23.82745900932726</v>
      </c>
      <c r="C84" s="190">
        <f>[8]Comp_Pasivos!AM29</f>
        <v>10.416974033536231</v>
      </c>
      <c r="D84" s="190">
        <f>[8]Comp_Pasivos!AN29</f>
        <v>26.651620923491027</v>
      </c>
      <c r="E84" s="190">
        <f>[8]Comp_Pasivos!AO29</f>
        <v>6.8877643796960246</v>
      </c>
      <c r="F84" s="190">
        <f>[8]Comp_Pasivos!AP29</f>
        <v>3.8912010449224868</v>
      </c>
      <c r="G84" s="190">
        <f>[8]Comp_Pasivos!AQ29</f>
        <v>14.021703052816518</v>
      </c>
      <c r="H84" s="191">
        <f>[8]Comp_Pasivos!AR29</f>
        <v>14.303277556210455</v>
      </c>
      <c r="I84" s="182"/>
      <c r="J84" s="192"/>
      <c r="K84" s="22"/>
      <c r="L84" s="22"/>
      <c r="M84" s="22"/>
      <c r="N84" s="22"/>
      <c r="O84" s="22"/>
      <c r="P84" s="22"/>
      <c r="Q84" s="22"/>
      <c r="R84" s="22"/>
      <c r="S84" s="22"/>
    </row>
    <row r="85" spans="1:19" x14ac:dyDescent="0.3">
      <c r="A85" s="188">
        <v>36860</v>
      </c>
      <c r="B85" s="189">
        <f>[8]Comp_Pasivos!AL30</f>
        <v>24.130727590089769</v>
      </c>
      <c r="C85" s="190">
        <f>[8]Comp_Pasivos!AM30</f>
        <v>11.176613687579716</v>
      </c>
      <c r="D85" s="190">
        <f>[8]Comp_Pasivos!AN30</f>
        <v>26.061790604864726</v>
      </c>
      <c r="E85" s="190">
        <f>[8]Comp_Pasivos!AO30</f>
        <v>7.1180832975737269</v>
      </c>
      <c r="F85" s="190">
        <f>[8]Comp_Pasivos!AP30</f>
        <v>3.7958577679307206</v>
      </c>
      <c r="G85" s="190">
        <f>[8]Comp_Pasivos!AQ30</f>
        <v>13.444025626864514</v>
      </c>
      <c r="H85" s="191">
        <f>[8]Comp_Pasivos!AR30</f>
        <v>14.27290142509683</v>
      </c>
      <c r="I85" s="182"/>
      <c r="J85" s="192"/>
      <c r="K85" s="22"/>
      <c r="L85" s="22"/>
      <c r="M85" s="22"/>
      <c r="N85" s="22"/>
      <c r="O85" s="22"/>
      <c r="P85" s="22"/>
      <c r="Q85" s="22"/>
      <c r="R85" s="22"/>
      <c r="S85" s="22"/>
    </row>
    <row r="86" spans="1:19" x14ac:dyDescent="0.3">
      <c r="A86" s="188">
        <v>36891</v>
      </c>
      <c r="B86" s="189">
        <f>[8]Comp_Pasivos!AL31</f>
        <v>23.950654311497253</v>
      </c>
      <c r="C86" s="190">
        <f>[8]Comp_Pasivos!AM31</f>
        <v>13.360035875153169</v>
      </c>
      <c r="D86" s="190">
        <f>[8]Comp_Pasivos!AN31</f>
        <v>25.24537157684761</v>
      </c>
      <c r="E86" s="190">
        <f>[8]Comp_Pasivos!AO31</f>
        <v>6.7219388160218285</v>
      </c>
      <c r="F86" s="190">
        <f>[8]Comp_Pasivos!AP31</f>
        <v>3.7012152173911272</v>
      </c>
      <c r="G86" s="190">
        <f>[8]Comp_Pasivos!AQ31</f>
        <v>13.627615936850068</v>
      </c>
      <c r="H86" s="191">
        <f>[8]Comp_Pasivos!AR31</f>
        <v>13.393168266238945</v>
      </c>
      <c r="I86" s="182"/>
      <c r="J86" s="192"/>
      <c r="K86" s="22"/>
      <c r="L86" s="22"/>
      <c r="M86" s="22"/>
      <c r="N86" s="22"/>
      <c r="O86" s="22"/>
      <c r="P86" s="22"/>
      <c r="Q86" s="22"/>
      <c r="R86" s="22"/>
      <c r="S86" s="22"/>
    </row>
    <row r="87" spans="1:19" x14ac:dyDescent="0.3">
      <c r="A87" s="188">
        <v>36922</v>
      </c>
      <c r="B87" s="189">
        <f>[8]Comp_Pasivos!AL32</f>
        <v>25.4907754511839</v>
      </c>
      <c r="C87" s="190">
        <f>[8]Comp_Pasivos!AM32</f>
        <v>11.127335211131992</v>
      </c>
      <c r="D87" s="190">
        <f>[8]Comp_Pasivos!AN32</f>
        <v>26.765640651811594</v>
      </c>
      <c r="E87" s="190">
        <f>[8]Comp_Pasivos!AO32</f>
        <v>7.2151829422945779</v>
      </c>
      <c r="F87" s="190">
        <f>[8]Comp_Pasivos!AP32</f>
        <v>3.773785600575462</v>
      </c>
      <c r="G87" s="190">
        <f>[8]Comp_Pasivos!AQ32</f>
        <v>13.22338226106972</v>
      </c>
      <c r="H87" s="191">
        <f>[8]Comp_Pasivos!AR32</f>
        <v>12.403897881932751</v>
      </c>
      <c r="I87" s="182"/>
      <c r="J87" s="192"/>
      <c r="K87" s="22"/>
      <c r="L87" s="22"/>
      <c r="M87" s="22"/>
      <c r="N87" s="22"/>
      <c r="O87" s="22"/>
      <c r="P87" s="22"/>
      <c r="Q87" s="22"/>
      <c r="R87" s="22"/>
      <c r="S87" s="22"/>
    </row>
    <row r="88" spans="1:19" x14ac:dyDescent="0.3">
      <c r="A88" s="188">
        <v>36950</v>
      </c>
      <c r="B88" s="189">
        <f>[8]Comp_Pasivos!AL33</f>
        <v>24.880685237510662</v>
      </c>
      <c r="C88" s="190">
        <f>[8]Comp_Pasivos!AM33</f>
        <v>10.774715777049531</v>
      </c>
      <c r="D88" s="190">
        <f>[8]Comp_Pasivos!AN33</f>
        <v>27.738596928277648</v>
      </c>
      <c r="E88" s="190">
        <f>[8]Comp_Pasivos!AO33</f>
        <v>7.4888884600923271</v>
      </c>
      <c r="F88" s="190">
        <f>[8]Comp_Pasivos!AP33</f>
        <v>3.8300081384290134</v>
      </c>
      <c r="G88" s="190">
        <f>[8]Comp_Pasivos!AQ33</f>
        <v>13.668500294740429</v>
      </c>
      <c r="H88" s="191">
        <f>[8]Comp_Pasivos!AR33</f>
        <v>11.618605163900391</v>
      </c>
      <c r="I88" s="182"/>
      <c r="J88" s="192"/>
      <c r="K88" s="22"/>
      <c r="L88" s="22"/>
      <c r="M88" s="22"/>
      <c r="N88" s="22"/>
      <c r="O88" s="22"/>
      <c r="P88" s="22"/>
      <c r="Q88" s="22"/>
      <c r="R88" s="22"/>
      <c r="S88" s="22"/>
    </row>
    <row r="89" spans="1:19" x14ac:dyDescent="0.3">
      <c r="A89" s="188">
        <v>36981</v>
      </c>
      <c r="B89" s="189">
        <f>[8]Comp_Pasivos!AL34</f>
        <v>24.678091996217049</v>
      </c>
      <c r="C89" s="190">
        <f>[8]Comp_Pasivos!AM34</f>
        <v>10.895521588435757</v>
      </c>
      <c r="D89" s="190">
        <f>[8]Comp_Pasivos!AN34</f>
        <v>27.694400961396788</v>
      </c>
      <c r="E89" s="190">
        <f>[8]Comp_Pasivos!AO34</f>
        <v>7.659806921409797</v>
      </c>
      <c r="F89" s="190">
        <f>[8]Comp_Pasivos!AP34</f>
        <v>3.7985561649159347</v>
      </c>
      <c r="G89" s="190">
        <f>[8]Comp_Pasivos!AQ34</f>
        <v>13.646338804899738</v>
      </c>
      <c r="H89" s="191">
        <f>[8]Comp_Pasivos!AR34</f>
        <v>11.627283562724934</v>
      </c>
      <c r="I89" s="182"/>
      <c r="J89" s="192"/>
      <c r="K89" s="22"/>
      <c r="L89" s="22"/>
      <c r="M89" s="22"/>
      <c r="N89" s="22"/>
      <c r="O89" s="22"/>
      <c r="P89" s="22"/>
      <c r="Q89" s="22"/>
      <c r="R89" s="22"/>
      <c r="S89" s="22"/>
    </row>
    <row r="90" spans="1:19" x14ac:dyDescent="0.3">
      <c r="A90" s="188">
        <v>37011</v>
      </c>
      <c r="B90" s="189">
        <f>[8]Comp_Pasivos!AL35</f>
        <v>24.962744734986273</v>
      </c>
      <c r="C90" s="190">
        <f>[8]Comp_Pasivos!AM35</f>
        <v>10.682016541352676</v>
      </c>
      <c r="D90" s="190">
        <f>[8]Comp_Pasivos!AN35</f>
        <v>27.179003658128831</v>
      </c>
      <c r="E90" s="190">
        <f>[8]Comp_Pasivos!AO35</f>
        <v>7.6923214830665634</v>
      </c>
      <c r="F90" s="190">
        <f>[8]Comp_Pasivos!AP35</f>
        <v>3.6068241398259713</v>
      </c>
      <c r="G90" s="190">
        <f>[8]Comp_Pasivos!AQ35</f>
        <v>13.138302506917634</v>
      </c>
      <c r="H90" s="191">
        <f>[8]Comp_Pasivos!AR35</f>
        <v>12.738786935722052</v>
      </c>
      <c r="I90" s="182"/>
      <c r="J90" s="192"/>
      <c r="K90" s="22"/>
      <c r="L90" s="22"/>
      <c r="M90" s="22"/>
      <c r="N90" s="22"/>
      <c r="O90" s="22"/>
      <c r="P90" s="22"/>
      <c r="Q90" s="22"/>
      <c r="R90" s="22"/>
      <c r="S90" s="22"/>
    </row>
    <row r="91" spans="1:19" x14ac:dyDescent="0.3">
      <c r="A91" s="188">
        <v>37042</v>
      </c>
      <c r="B91" s="189">
        <f>[8]Comp_Pasivos!AL36</f>
        <v>25.194522336339993</v>
      </c>
      <c r="C91" s="190">
        <f>[8]Comp_Pasivos!AM36</f>
        <v>10.595271835238702</v>
      </c>
      <c r="D91" s="190">
        <f>[8]Comp_Pasivos!AN36</f>
        <v>26.939078351397416</v>
      </c>
      <c r="E91" s="190">
        <f>[8]Comp_Pasivos!AO36</f>
        <v>7.5649243760482472</v>
      </c>
      <c r="F91" s="190">
        <f>[8]Comp_Pasivos!AP36</f>
        <v>3.5214406486808749</v>
      </c>
      <c r="G91" s="190">
        <f>[8]Comp_Pasivos!AQ36</f>
        <v>13.429044110081678</v>
      </c>
      <c r="H91" s="191">
        <f>[8]Comp_Pasivos!AR36</f>
        <v>12.75571834221309</v>
      </c>
      <c r="I91" s="182"/>
      <c r="J91" s="192"/>
      <c r="K91" s="22"/>
      <c r="L91" s="22"/>
      <c r="M91" s="22"/>
      <c r="N91" s="22"/>
      <c r="O91" s="22"/>
      <c r="P91" s="22"/>
      <c r="Q91" s="22"/>
      <c r="R91" s="22"/>
      <c r="S91" s="22"/>
    </row>
    <row r="92" spans="1:19" x14ac:dyDescent="0.3">
      <c r="A92" s="188">
        <v>37072</v>
      </c>
      <c r="B92" s="189">
        <f>[8]Comp_Pasivos!AL37</f>
        <v>25.357317886354064</v>
      </c>
      <c r="C92" s="190">
        <f>[8]Comp_Pasivos!AM37</f>
        <v>10.668815053063652</v>
      </c>
      <c r="D92" s="190">
        <f>[8]Comp_Pasivos!AN37</f>
        <v>26.802776528707735</v>
      </c>
      <c r="E92" s="190">
        <f>[8]Comp_Pasivos!AO37</f>
        <v>7.8197285447619951</v>
      </c>
      <c r="F92" s="190">
        <f>[8]Comp_Pasivos!AP37</f>
        <v>3.3189545483187026</v>
      </c>
      <c r="G92" s="190">
        <f>[8]Comp_Pasivos!AQ37</f>
        <v>12.627690507264679</v>
      </c>
      <c r="H92" s="191">
        <f>[8]Comp_Pasivos!AR37</f>
        <v>13.404716931529173</v>
      </c>
      <c r="I92" s="182"/>
      <c r="J92" s="192"/>
      <c r="K92" s="22"/>
      <c r="L92" s="22"/>
      <c r="M92" s="22"/>
      <c r="N92" s="22"/>
      <c r="O92" s="22"/>
      <c r="P92" s="22"/>
      <c r="Q92" s="22"/>
      <c r="R92" s="22"/>
      <c r="S92" s="22"/>
    </row>
    <row r="93" spans="1:19" x14ac:dyDescent="0.3">
      <c r="A93" s="188">
        <v>37103</v>
      </c>
      <c r="B93" s="189">
        <f>[8]Comp_Pasivos!AL38</f>
        <v>25.421194199315352</v>
      </c>
      <c r="C93" s="190">
        <f>[8]Comp_Pasivos!AM38</f>
        <v>10.48178514995069</v>
      </c>
      <c r="D93" s="190">
        <f>[8]Comp_Pasivos!AN38</f>
        <v>27.274612254564712</v>
      </c>
      <c r="E93" s="190">
        <f>[8]Comp_Pasivos!AO38</f>
        <v>7.8207945875867084</v>
      </c>
      <c r="F93" s="190">
        <f>[8]Comp_Pasivos!AP38</f>
        <v>3.0168012838181117</v>
      </c>
      <c r="G93" s="190">
        <f>[8]Comp_Pasivos!AQ38</f>
        <v>13.006060852700349</v>
      </c>
      <c r="H93" s="191">
        <f>[8]Comp_Pasivos!AR38</f>
        <v>12.978751672064078</v>
      </c>
      <c r="I93" s="182"/>
      <c r="J93" s="192"/>
      <c r="K93" s="22"/>
      <c r="L93" s="22"/>
      <c r="M93" s="22"/>
      <c r="N93" s="22"/>
      <c r="O93" s="22"/>
      <c r="P93" s="22"/>
      <c r="Q93" s="22"/>
      <c r="R93" s="22"/>
      <c r="S93" s="22"/>
    </row>
    <row r="94" spans="1:19" x14ac:dyDescent="0.3">
      <c r="A94" s="188">
        <v>37134</v>
      </c>
      <c r="B94" s="189">
        <f>[8]Comp_Pasivos!AL39</f>
        <v>25.375966010956532</v>
      </c>
      <c r="C94" s="190">
        <f>[8]Comp_Pasivos!AM39</f>
        <v>10.037206753140653</v>
      </c>
      <c r="D94" s="190">
        <f>[8]Comp_Pasivos!AN39</f>
        <v>27.300251596808899</v>
      </c>
      <c r="E94" s="190">
        <f>[8]Comp_Pasivos!AO39</f>
        <v>7.8374035444981534</v>
      </c>
      <c r="F94" s="190">
        <f>[8]Comp_Pasivos!AP39</f>
        <v>3.0650622547882209</v>
      </c>
      <c r="G94" s="190">
        <f>[8]Comp_Pasivos!AQ39</f>
        <v>13.003487639874963</v>
      </c>
      <c r="H94" s="191">
        <f>[8]Comp_Pasivos!AR39</f>
        <v>13.380622199932576</v>
      </c>
      <c r="I94" s="182"/>
      <c r="J94" s="192"/>
      <c r="K94" s="22"/>
      <c r="L94" s="22"/>
      <c r="M94" s="22"/>
      <c r="N94" s="22"/>
      <c r="O94" s="22"/>
      <c r="P94" s="22"/>
      <c r="Q94" s="22"/>
      <c r="R94" s="22"/>
      <c r="S94" s="22"/>
    </row>
    <row r="95" spans="1:19" x14ac:dyDescent="0.3">
      <c r="A95" s="188">
        <v>37164</v>
      </c>
      <c r="B95" s="189">
        <f>[8]Comp_Pasivos!AL40</f>
        <v>24.999217126704774</v>
      </c>
      <c r="C95" s="190">
        <f>[8]Comp_Pasivos!AM40</f>
        <v>10.22971307729599</v>
      </c>
      <c r="D95" s="190">
        <f>[8]Comp_Pasivos!AN40</f>
        <v>26.611473957218408</v>
      </c>
      <c r="E95" s="190">
        <f>[8]Comp_Pasivos!AO40</f>
        <v>7.7911562671339141</v>
      </c>
      <c r="F95" s="190">
        <f>[8]Comp_Pasivos!AP40</f>
        <v>3.2054104029140293</v>
      </c>
      <c r="G95" s="190">
        <f>[8]Comp_Pasivos!AQ40</f>
        <v>12.892384222184926</v>
      </c>
      <c r="H95" s="191">
        <f>[8]Comp_Pasivos!AR40</f>
        <v>14.270644946547959</v>
      </c>
      <c r="I95" s="182"/>
      <c r="J95" s="192"/>
      <c r="K95" s="22"/>
      <c r="L95" s="22"/>
      <c r="M95" s="22"/>
      <c r="N95" s="22"/>
      <c r="O95" s="22"/>
      <c r="P95" s="22"/>
      <c r="Q95" s="22"/>
      <c r="R95" s="22"/>
      <c r="S95" s="22"/>
    </row>
    <row r="96" spans="1:19" x14ac:dyDescent="0.3">
      <c r="A96" s="188">
        <v>37195</v>
      </c>
      <c r="B96" s="189">
        <f>[8]Comp_Pasivos!AL41</f>
        <v>24.307671008607734</v>
      </c>
      <c r="C96" s="190">
        <f>[8]Comp_Pasivos!AM41</f>
        <v>10.158907288644734</v>
      </c>
      <c r="D96" s="190">
        <f>[8]Comp_Pasivos!AN41</f>
        <v>26.161904573978244</v>
      </c>
      <c r="E96" s="190">
        <f>[8]Comp_Pasivos!AO41</f>
        <v>7.7680483131869149</v>
      </c>
      <c r="F96" s="190">
        <f>[8]Comp_Pasivos!AP41</f>
        <v>3.2163742387192067</v>
      </c>
      <c r="G96" s="190">
        <f>[8]Comp_Pasivos!AQ41</f>
        <v>12.693057774469835</v>
      </c>
      <c r="H96" s="191">
        <f>[8]Comp_Pasivos!AR41</f>
        <v>15.694036802393333</v>
      </c>
      <c r="I96" s="182"/>
      <c r="J96" s="192"/>
      <c r="K96" s="22"/>
      <c r="L96" s="22"/>
      <c r="M96" s="22"/>
      <c r="N96" s="22"/>
      <c r="O96" s="22"/>
      <c r="P96" s="22"/>
      <c r="Q96" s="22"/>
      <c r="R96" s="22"/>
      <c r="S96" s="22"/>
    </row>
    <row r="97" spans="1:19" x14ac:dyDescent="0.3">
      <c r="A97" s="188">
        <v>37225</v>
      </c>
      <c r="B97" s="189">
        <f>[8]Comp_Pasivos!AL42</f>
        <v>24.845860019545988</v>
      </c>
      <c r="C97" s="190">
        <f>[8]Comp_Pasivos!AM42</f>
        <v>10.870489986033391</v>
      </c>
      <c r="D97" s="190">
        <f>[8]Comp_Pasivos!AN42</f>
        <v>25.16808584037425</v>
      </c>
      <c r="E97" s="190">
        <f>[8]Comp_Pasivos!AO42</f>
        <v>7.6476401604216138</v>
      </c>
      <c r="F97" s="190">
        <f>[8]Comp_Pasivos!AP42</f>
        <v>3.1199779876247931</v>
      </c>
      <c r="G97" s="190">
        <f>[8]Comp_Pasivos!AQ42</f>
        <v>12.318901889629601</v>
      </c>
      <c r="H97" s="191">
        <f>[8]Comp_Pasivos!AR42</f>
        <v>16.029044116370365</v>
      </c>
      <c r="I97" s="182"/>
      <c r="J97" s="192"/>
      <c r="K97" s="22"/>
      <c r="L97" s="22"/>
      <c r="M97" s="22"/>
      <c r="N97" s="22"/>
      <c r="O97" s="22"/>
      <c r="P97" s="22"/>
      <c r="Q97" s="22"/>
      <c r="R97" s="22"/>
      <c r="S97" s="22"/>
    </row>
    <row r="98" spans="1:19" x14ac:dyDescent="0.3">
      <c r="A98" s="188">
        <v>37256</v>
      </c>
      <c r="B98" s="189">
        <f>[8]Comp_Pasivos!AL43</f>
        <v>25.648885832393486</v>
      </c>
      <c r="C98" s="190">
        <f>[8]Comp_Pasivos!AM43</f>
        <v>14.165558918040633</v>
      </c>
      <c r="D98" s="190">
        <f>[8]Comp_Pasivos!AN43</f>
        <v>24.281452691516158</v>
      </c>
      <c r="E98" s="190">
        <f>[8]Comp_Pasivos!AO43</f>
        <v>7.7109765223907969</v>
      </c>
      <c r="F98" s="190">
        <f>[8]Comp_Pasivos!AP43</f>
        <v>3.0763743594260657</v>
      </c>
      <c r="G98" s="190">
        <f>[8]Comp_Pasivos!AQ43</f>
        <v>12.23506904852567</v>
      </c>
      <c r="H98" s="191">
        <f>[8]Comp_Pasivos!AR43</f>
        <v>12.881682627707193</v>
      </c>
      <c r="I98" s="182"/>
      <c r="J98" s="192"/>
      <c r="K98" s="22"/>
      <c r="L98" s="22"/>
      <c r="M98" s="22"/>
      <c r="N98" s="22"/>
      <c r="O98" s="22"/>
      <c r="P98" s="22"/>
      <c r="Q98" s="22"/>
      <c r="R98" s="22"/>
      <c r="S98" s="22"/>
    </row>
    <row r="99" spans="1:19" x14ac:dyDescent="0.3">
      <c r="A99" s="188">
        <v>37287</v>
      </c>
      <c r="B99" s="189">
        <f>[8]Comp_Pasivos!AL44</f>
        <v>25.941020845523543</v>
      </c>
      <c r="C99" s="190">
        <f>[8]Comp_Pasivos!AM44</f>
        <v>11.147446299413915</v>
      </c>
      <c r="D99" s="190">
        <f>[8]Comp_Pasivos!AN44</f>
        <v>25.278796709881838</v>
      </c>
      <c r="E99" s="190">
        <f>[8]Comp_Pasivos!AO44</f>
        <v>7.5578454320162276</v>
      </c>
      <c r="F99" s="190">
        <f>[8]Comp_Pasivos!AP44</f>
        <v>3.1256565548433612</v>
      </c>
      <c r="G99" s="190">
        <f>[8]Comp_Pasivos!AQ44</f>
        <v>12.487465855609123</v>
      </c>
      <c r="H99" s="191">
        <f>[8]Comp_Pasivos!AR44</f>
        <v>14.461768302711988</v>
      </c>
      <c r="I99" s="182"/>
      <c r="J99" s="192"/>
      <c r="K99" s="22"/>
      <c r="L99" s="22"/>
      <c r="M99" s="22"/>
      <c r="N99" s="22"/>
      <c r="O99" s="22"/>
      <c r="P99" s="22"/>
      <c r="Q99" s="22"/>
      <c r="R99" s="22"/>
      <c r="S99" s="22"/>
    </row>
    <row r="100" spans="1:19" x14ac:dyDescent="0.3">
      <c r="A100" s="188">
        <v>37315</v>
      </c>
      <c r="B100" s="189">
        <f>[8]Comp_Pasivos!AL45</f>
        <v>25.502928360176885</v>
      </c>
      <c r="C100" s="190">
        <f>[8]Comp_Pasivos!AM45</f>
        <v>11.343569644685294</v>
      </c>
      <c r="D100" s="190">
        <f>[8]Comp_Pasivos!AN45</f>
        <v>24.782709344202338</v>
      </c>
      <c r="E100" s="190">
        <f>[8]Comp_Pasivos!AO45</f>
        <v>7.5179319546861425</v>
      </c>
      <c r="F100" s="190">
        <f>[8]Comp_Pasivos!AP45</f>
        <v>3.1263671412409799</v>
      </c>
      <c r="G100" s="190">
        <f>[8]Comp_Pasivos!AQ45</f>
        <v>12.029026108803409</v>
      </c>
      <c r="H100" s="191">
        <f>[8]Comp_Pasivos!AR45</f>
        <v>15.697467446204952</v>
      </c>
      <c r="I100" s="182"/>
      <c r="J100" s="192"/>
      <c r="K100" s="22"/>
      <c r="L100" s="22"/>
      <c r="M100" s="22"/>
      <c r="N100" s="22"/>
      <c r="O100" s="22"/>
      <c r="P100" s="22"/>
      <c r="Q100" s="22"/>
      <c r="R100" s="22"/>
      <c r="S100" s="22"/>
    </row>
    <row r="101" spans="1:19" x14ac:dyDescent="0.3">
      <c r="A101" s="188">
        <v>37346</v>
      </c>
      <c r="B101" s="189">
        <f>[8]Comp_Pasivos!AL46</f>
        <v>26.030745418463525</v>
      </c>
      <c r="C101" s="190">
        <f>[8]Comp_Pasivos!AM46</f>
        <v>11.19516558049312</v>
      </c>
      <c r="D101" s="190">
        <f>[8]Comp_Pasivos!AN46</f>
        <v>24.301459618163669</v>
      </c>
      <c r="E101" s="190">
        <f>[8]Comp_Pasivos!AO46</f>
        <v>7.575078629753242</v>
      </c>
      <c r="F101" s="190">
        <f>[8]Comp_Pasivos!AP46</f>
        <v>3.1437012905445436</v>
      </c>
      <c r="G101" s="190">
        <f>[8]Comp_Pasivos!AQ46</f>
        <v>12.114418121061165</v>
      </c>
      <c r="H101" s="191">
        <f>[8]Comp_Pasivos!AR46</f>
        <v>15.639431341520735</v>
      </c>
      <c r="I101" s="182"/>
      <c r="J101" s="192"/>
      <c r="K101" s="22"/>
      <c r="L101" s="22"/>
      <c r="M101" s="22"/>
      <c r="N101" s="22"/>
      <c r="O101" s="22"/>
      <c r="P101" s="22"/>
      <c r="Q101" s="22"/>
      <c r="R101" s="22"/>
      <c r="S101" s="22"/>
    </row>
    <row r="102" spans="1:19" x14ac:dyDescent="0.3">
      <c r="A102" s="188">
        <v>37376</v>
      </c>
      <c r="B102" s="189">
        <f>[8]Comp_Pasivos!AL47</f>
        <v>26.529950298638539</v>
      </c>
      <c r="C102" s="190">
        <f>[8]Comp_Pasivos!AM47</f>
        <v>11.716703847479158</v>
      </c>
      <c r="D102" s="190">
        <f>[8]Comp_Pasivos!AN47</f>
        <v>23.924884478563769</v>
      </c>
      <c r="E102" s="190">
        <f>[8]Comp_Pasivos!AO47</f>
        <v>7.3520314672659124</v>
      </c>
      <c r="F102" s="190">
        <f>[8]Comp_Pasivos!AP47</f>
        <v>3.1533260637102885</v>
      </c>
      <c r="G102" s="190">
        <f>[8]Comp_Pasivos!AQ47</f>
        <v>11.654797943649186</v>
      </c>
      <c r="H102" s="191">
        <f>[8]Comp_Pasivos!AR47</f>
        <v>15.668305900693147</v>
      </c>
      <c r="I102" s="182"/>
      <c r="J102" s="192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 x14ac:dyDescent="0.3">
      <c r="A103" s="188">
        <v>37407</v>
      </c>
      <c r="B103" s="189">
        <f>[8]Comp_Pasivos!AL48</f>
        <v>27.186625165517864</v>
      </c>
      <c r="C103" s="190">
        <f>[8]Comp_Pasivos!AM48</f>
        <v>11.836308907484474</v>
      </c>
      <c r="D103" s="190">
        <f>[8]Comp_Pasivos!AN48</f>
        <v>23.994146552825608</v>
      </c>
      <c r="E103" s="190">
        <f>[8]Comp_Pasivos!AO48</f>
        <v>7.2317220749640549</v>
      </c>
      <c r="F103" s="190">
        <f>[8]Comp_Pasivos!AP48</f>
        <v>3.1954121866100764</v>
      </c>
      <c r="G103" s="190">
        <f>[8]Comp_Pasivos!AQ48</f>
        <v>11.819041344339286</v>
      </c>
      <c r="H103" s="191">
        <f>[8]Comp_Pasivos!AR48</f>
        <v>14.73674376825864</v>
      </c>
      <c r="I103" s="182"/>
      <c r="J103" s="192"/>
      <c r="K103" s="22"/>
      <c r="L103" s="22"/>
      <c r="M103" s="22"/>
      <c r="N103" s="22"/>
      <c r="O103" s="22"/>
      <c r="P103" s="22"/>
      <c r="Q103" s="22"/>
      <c r="R103" s="22"/>
      <c r="S103" s="22"/>
    </row>
    <row r="104" spans="1:19" x14ac:dyDescent="0.3">
      <c r="A104" s="188">
        <v>37437</v>
      </c>
      <c r="B104" s="189">
        <f>[8]Comp_Pasivos!AL49</f>
        <v>27.653502810853926</v>
      </c>
      <c r="C104" s="190">
        <f>[8]Comp_Pasivos!AM49</f>
        <v>12.625116245813794</v>
      </c>
      <c r="D104" s="190">
        <f>[8]Comp_Pasivos!AN49</f>
        <v>23.265286288085374</v>
      </c>
      <c r="E104" s="190">
        <f>[8]Comp_Pasivos!AO49</f>
        <v>6.893386210471526</v>
      </c>
      <c r="F104" s="190">
        <f>[8]Comp_Pasivos!AP49</f>
        <v>3.1945904282676914</v>
      </c>
      <c r="G104" s="190">
        <f>[8]Comp_Pasivos!AQ49</f>
        <v>12.303681980915808</v>
      </c>
      <c r="H104" s="191">
        <f>[8]Comp_Pasivos!AR49</f>
        <v>14.064436035591882</v>
      </c>
      <c r="I104" s="182"/>
      <c r="J104" s="192"/>
      <c r="K104" s="22"/>
      <c r="L104" s="22"/>
      <c r="M104" s="22"/>
      <c r="N104" s="22"/>
      <c r="O104" s="22"/>
      <c r="P104" s="22"/>
      <c r="Q104" s="22"/>
      <c r="R104" s="22"/>
      <c r="S104" s="22"/>
    </row>
    <row r="105" spans="1:19" x14ac:dyDescent="0.3">
      <c r="A105" s="188">
        <v>37468</v>
      </c>
      <c r="B105" s="189">
        <f>[8]Comp_Pasivos!AL50</f>
        <v>27.863770241467499</v>
      </c>
      <c r="C105" s="190">
        <f>[8]Comp_Pasivos!AM50</f>
        <v>11.988237048697417</v>
      </c>
      <c r="D105" s="190">
        <f>[8]Comp_Pasivos!AN50</f>
        <v>22.511667151034409</v>
      </c>
      <c r="E105" s="190">
        <f>[8]Comp_Pasivos!AO50</f>
        <v>6.8097788119142511</v>
      </c>
      <c r="F105" s="190">
        <f>[8]Comp_Pasivos!AP50</f>
        <v>3.094122182767002</v>
      </c>
      <c r="G105" s="190">
        <f>[8]Comp_Pasivos!AQ50</f>
        <v>12.479168843790781</v>
      </c>
      <c r="H105" s="191">
        <f>[8]Comp_Pasivos!AR50</f>
        <v>15.253255720328641</v>
      </c>
      <c r="I105" s="182"/>
      <c r="J105" s="192"/>
      <c r="K105" s="22"/>
      <c r="L105" s="22"/>
      <c r="M105" s="22"/>
      <c r="N105" s="22"/>
      <c r="O105" s="22"/>
      <c r="P105" s="22"/>
      <c r="Q105" s="22"/>
      <c r="R105" s="22"/>
      <c r="S105" s="22"/>
    </row>
    <row r="106" spans="1:19" x14ac:dyDescent="0.3">
      <c r="A106" s="188">
        <v>37499</v>
      </c>
      <c r="B106" s="189">
        <f>[8]Comp_Pasivos!AL51</f>
        <v>28.595168375791591</v>
      </c>
      <c r="C106" s="190">
        <f>[8]Comp_Pasivos!AM51</f>
        <v>12.150276207976455</v>
      </c>
      <c r="D106" s="190">
        <f>[8]Comp_Pasivos!AN51</f>
        <v>22.31681783662108</v>
      </c>
      <c r="E106" s="190">
        <f>[8]Comp_Pasivos!AO51</f>
        <v>6.6057857898065624</v>
      </c>
      <c r="F106" s="190">
        <f>[8]Comp_Pasivos!AP51</f>
        <v>2.980411477520776</v>
      </c>
      <c r="G106" s="190">
        <f>[8]Comp_Pasivos!AQ51</f>
        <v>12.904205119913643</v>
      </c>
      <c r="H106" s="191">
        <f>[8]Comp_Pasivos!AR51</f>
        <v>14.447335192369891</v>
      </c>
      <c r="I106" s="182"/>
      <c r="J106" s="192"/>
      <c r="K106" s="22"/>
      <c r="L106" s="22"/>
      <c r="M106" s="22"/>
      <c r="N106" s="22"/>
      <c r="O106" s="22"/>
      <c r="P106" s="22"/>
      <c r="Q106" s="22"/>
      <c r="R106" s="22"/>
      <c r="S106" s="22"/>
    </row>
    <row r="107" spans="1:19" x14ac:dyDescent="0.3">
      <c r="A107" s="188">
        <v>37529</v>
      </c>
      <c r="B107" s="189">
        <f>[8]Comp_Pasivos!AL52</f>
        <v>28.836157239931648</v>
      </c>
      <c r="C107" s="190">
        <f>[8]Comp_Pasivos!AM52</f>
        <v>11.949116217052236</v>
      </c>
      <c r="D107" s="190">
        <f>[8]Comp_Pasivos!AN52</f>
        <v>22.173283165164477</v>
      </c>
      <c r="E107" s="190">
        <f>[8]Comp_Pasivos!AO52</f>
        <v>6.2454587075735892</v>
      </c>
      <c r="F107" s="190">
        <f>[8]Comp_Pasivos!AP52</f>
        <v>2.8781975007004132</v>
      </c>
      <c r="G107" s="190">
        <f>[8]Comp_Pasivos!AQ52</f>
        <v>12.685683650758259</v>
      </c>
      <c r="H107" s="191">
        <f>[8]Comp_Pasivos!AR52</f>
        <v>15.232103518819375</v>
      </c>
      <c r="I107" s="182"/>
      <c r="J107" s="192"/>
      <c r="K107" s="22"/>
      <c r="L107" s="22"/>
      <c r="M107" s="22"/>
      <c r="N107" s="22"/>
      <c r="O107" s="22"/>
      <c r="P107" s="22"/>
      <c r="Q107" s="22"/>
      <c r="R107" s="22"/>
      <c r="S107" s="22"/>
    </row>
    <row r="108" spans="1:19" x14ac:dyDescent="0.3">
      <c r="A108" s="188">
        <v>37560</v>
      </c>
      <c r="B108" s="189">
        <f>[8]Comp_Pasivos!AL53</f>
        <v>29.710200291825618</v>
      </c>
      <c r="C108" s="190">
        <f>[8]Comp_Pasivos!AM53</f>
        <v>11.871430228145414</v>
      </c>
      <c r="D108" s="190">
        <f>[8]Comp_Pasivos!AN53</f>
        <v>22.7106191038033</v>
      </c>
      <c r="E108" s="190">
        <f>[8]Comp_Pasivos!AO53</f>
        <v>6.0858266891125865</v>
      </c>
      <c r="F108" s="190">
        <f>[8]Comp_Pasivos!AP53</f>
        <v>2.8222858420882786</v>
      </c>
      <c r="G108" s="190">
        <f>[8]Comp_Pasivos!AQ53</f>
        <v>12.399155197021191</v>
      </c>
      <c r="H108" s="191">
        <f>[8]Comp_Pasivos!AR53</f>
        <v>14.400482648003612</v>
      </c>
      <c r="I108" s="182"/>
      <c r="J108" s="192"/>
      <c r="K108" s="22"/>
      <c r="L108" s="22"/>
      <c r="M108" s="22"/>
      <c r="N108" s="22"/>
      <c r="O108" s="22"/>
      <c r="P108" s="22"/>
      <c r="Q108" s="22"/>
      <c r="R108" s="22"/>
      <c r="S108" s="22"/>
    </row>
    <row r="109" spans="1:19" x14ac:dyDescent="0.3">
      <c r="A109" s="188">
        <v>37590</v>
      </c>
      <c r="B109" s="189">
        <f>[8]Comp_Pasivos!AL54</f>
        <v>29.778121495262994</v>
      </c>
      <c r="C109" s="190">
        <f>[8]Comp_Pasivos!AM54</f>
        <v>12.193603123022809</v>
      </c>
      <c r="D109" s="190">
        <f>[8]Comp_Pasivos!AN54</f>
        <v>22.023543953678026</v>
      </c>
      <c r="E109" s="190">
        <f>[8]Comp_Pasivos!AO54</f>
        <v>5.7796384007928561</v>
      </c>
      <c r="F109" s="190">
        <f>[8]Comp_Pasivos!AP54</f>
        <v>2.718693925324136</v>
      </c>
      <c r="G109" s="190">
        <f>[8]Comp_Pasivos!AQ54</f>
        <v>12.442963546281739</v>
      </c>
      <c r="H109" s="191">
        <f>[8]Comp_Pasivos!AR54</f>
        <v>15.063435555637442</v>
      </c>
      <c r="I109" s="182"/>
      <c r="J109" s="192"/>
      <c r="K109" s="22"/>
      <c r="L109" s="22"/>
      <c r="M109" s="22"/>
      <c r="N109" s="22"/>
      <c r="O109" s="22"/>
      <c r="P109" s="22"/>
      <c r="Q109" s="22"/>
      <c r="R109" s="22"/>
      <c r="S109" s="22"/>
    </row>
    <row r="110" spans="1:19" x14ac:dyDescent="0.3">
      <c r="A110" s="188">
        <v>37621</v>
      </c>
      <c r="B110" s="189">
        <f>[8]Comp_Pasivos!AL55</f>
        <v>28.873836349544717</v>
      </c>
      <c r="C110" s="190">
        <f>[8]Comp_Pasivos!AM55</f>
        <v>14.889962135149664</v>
      </c>
      <c r="D110" s="190">
        <f>[8]Comp_Pasivos!AN55</f>
        <v>21.442491140378177</v>
      </c>
      <c r="E110" s="190">
        <f>[8]Comp_Pasivos!AO55</f>
        <v>5.6413952677239481</v>
      </c>
      <c r="F110" s="190">
        <f>[8]Comp_Pasivos!AP55</f>
        <v>2.869201372221617</v>
      </c>
      <c r="G110" s="190">
        <f>[8]Comp_Pasivos!AQ55</f>
        <v>12.572801116495386</v>
      </c>
      <c r="H110" s="191">
        <f>[8]Comp_Pasivos!AR55</f>
        <v>13.710312618486489</v>
      </c>
      <c r="I110" s="182"/>
      <c r="J110" s="192"/>
      <c r="K110" s="22"/>
      <c r="L110" s="22"/>
      <c r="M110" s="22"/>
      <c r="N110" s="22"/>
      <c r="O110" s="22"/>
      <c r="P110" s="22"/>
      <c r="Q110" s="22"/>
      <c r="R110" s="22"/>
      <c r="S110" s="22"/>
    </row>
    <row r="111" spans="1:19" x14ac:dyDescent="0.3">
      <c r="A111" s="188">
        <v>37652</v>
      </c>
      <c r="B111" s="189">
        <f>[8]Comp_Pasivos!AL56</f>
        <v>30.112899212713234</v>
      </c>
      <c r="C111" s="190">
        <f>[8]Comp_Pasivos!AM56</f>
        <v>12.958673329693346</v>
      </c>
      <c r="D111" s="190">
        <f>[8]Comp_Pasivos!AN56</f>
        <v>22.127582806738875</v>
      </c>
      <c r="E111" s="190">
        <f>[8]Comp_Pasivos!AO56</f>
        <v>5.6611200260965351</v>
      </c>
      <c r="F111" s="190">
        <f>[8]Comp_Pasivos!AP56</f>
        <v>3.0524158910590335</v>
      </c>
      <c r="G111" s="190">
        <f>[8]Comp_Pasivos!AQ56</f>
        <v>12.219411898691213</v>
      </c>
      <c r="H111" s="191">
        <f>[8]Comp_Pasivos!AR56</f>
        <v>13.867896835007764</v>
      </c>
      <c r="I111" s="182"/>
      <c r="J111" s="192"/>
      <c r="K111" s="22"/>
      <c r="L111" s="22"/>
      <c r="M111" s="22"/>
      <c r="N111" s="22"/>
      <c r="O111" s="22"/>
      <c r="P111" s="22"/>
      <c r="Q111" s="22"/>
      <c r="R111" s="22"/>
      <c r="S111" s="22"/>
    </row>
    <row r="112" spans="1:19" x14ac:dyDescent="0.3">
      <c r="A112" s="188">
        <v>37680</v>
      </c>
      <c r="B112" s="189">
        <f>[8]Comp_Pasivos!AL57</f>
        <v>29.92084204312015</v>
      </c>
      <c r="C112" s="190">
        <f>[8]Comp_Pasivos!AM57</f>
        <v>12.654810397730898</v>
      </c>
      <c r="D112" s="190">
        <f>[8]Comp_Pasivos!AN57</f>
        <v>22.313314278685738</v>
      </c>
      <c r="E112" s="190">
        <f>[8]Comp_Pasivos!AO57</f>
        <v>5.5818072334807782</v>
      </c>
      <c r="F112" s="190">
        <f>[8]Comp_Pasivos!AP57</f>
        <v>2.9562102732412106</v>
      </c>
      <c r="G112" s="190">
        <f>[8]Comp_Pasivos!AQ57</f>
        <v>11.96138675417146</v>
      </c>
      <c r="H112" s="191">
        <f>[8]Comp_Pasivos!AR57</f>
        <v>14.611629019569767</v>
      </c>
      <c r="I112" s="182"/>
      <c r="J112" s="192"/>
      <c r="K112" s="22"/>
      <c r="L112" s="22"/>
      <c r="M112" s="22"/>
      <c r="N112" s="22"/>
      <c r="O112" s="22"/>
      <c r="P112" s="22"/>
      <c r="Q112" s="22"/>
      <c r="R112" s="22"/>
      <c r="S112" s="22"/>
    </row>
    <row r="113" spans="1:19" x14ac:dyDescent="0.3">
      <c r="A113" s="188">
        <v>37711</v>
      </c>
      <c r="B113" s="189">
        <f>[8]Comp_Pasivos!AL58</f>
        <v>29.442285398890323</v>
      </c>
      <c r="C113" s="190">
        <f>[8]Comp_Pasivos!AM58</f>
        <v>12.669942265336298</v>
      </c>
      <c r="D113" s="190">
        <f>[8]Comp_Pasivos!AN58</f>
        <v>23.115201229812349</v>
      </c>
      <c r="E113" s="190">
        <f>[8]Comp_Pasivos!AO58</f>
        <v>5.4208675959399262</v>
      </c>
      <c r="F113" s="190">
        <f>[8]Comp_Pasivos!AP58</f>
        <v>2.9353849769042273</v>
      </c>
      <c r="G113" s="190">
        <f>[8]Comp_Pasivos!AQ58</f>
        <v>11.904909079993557</v>
      </c>
      <c r="H113" s="191">
        <f>[8]Comp_Pasivos!AR58</f>
        <v>14.511409453123324</v>
      </c>
      <c r="I113" s="182"/>
      <c r="J113" s="192"/>
      <c r="K113" s="22"/>
      <c r="L113" s="22"/>
      <c r="M113" s="22"/>
      <c r="N113" s="22"/>
      <c r="O113" s="22"/>
      <c r="P113" s="22"/>
      <c r="Q113" s="22"/>
      <c r="R113" s="22"/>
      <c r="S113" s="22"/>
    </row>
    <row r="114" spans="1:19" x14ac:dyDescent="0.3">
      <c r="A114" s="188">
        <v>37741</v>
      </c>
      <c r="B114" s="189">
        <f>[8]Comp_Pasivos!AL59</f>
        <v>29.881205484271028</v>
      </c>
      <c r="C114" s="190">
        <f>[8]Comp_Pasivos!AM59</f>
        <v>12.334848148295434</v>
      </c>
      <c r="D114" s="190">
        <f>[8]Comp_Pasivos!AN59</f>
        <v>23.224988745464291</v>
      </c>
      <c r="E114" s="190">
        <f>[8]Comp_Pasivos!AO59</f>
        <v>5.3610659977151327</v>
      </c>
      <c r="F114" s="190">
        <f>[8]Comp_Pasivos!AP59</f>
        <v>2.8821557554373829</v>
      </c>
      <c r="G114" s="190">
        <f>[8]Comp_Pasivos!AQ59</f>
        <v>11.642619111338108</v>
      </c>
      <c r="H114" s="191">
        <f>[8]Comp_Pasivos!AR59</f>
        <v>14.673116757478621</v>
      </c>
      <c r="I114" s="182"/>
      <c r="J114" s="192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 x14ac:dyDescent="0.3">
      <c r="A115" s="188">
        <v>37772</v>
      </c>
      <c r="B115" s="189">
        <f>[8]Comp_Pasivos!AL60</f>
        <v>29.525291338449062</v>
      </c>
      <c r="C115" s="190">
        <f>[8]Comp_Pasivos!AM60</f>
        <v>11.814411025100638</v>
      </c>
      <c r="D115" s="190">
        <f>[8]Comp_Pasivos!AN60</f>
        <v>23.26598797478832</v>
      </c>
      <c r="E115" s="190">
        <f>[8]Comp_Pasivos!AO60</f>
        <v>5.4698795486602529</v>
      </c>
      <c r="F115" s="190">
        <f>[8]Comp_Pasivos!AP60</f>
        <v>2.9297041940816366</v>
      </c>
      <c r="G115" s="190">
        <f>[8]Comp_Pasivos!AQ60</f>
        <v>11.235872198710469</v>
      </c>
      <c r="H115" s="191">
        <f>[8]Comp_Pasivos!AR60</f>
        <v>15.75885372020962</v>
      </c>
      <c r="I115" s="182"/>
      <c r="J115" s="192"/>
      <c r="K115" s="22"/>
      <c r="L115" s="22"/>
      <c r="M115" s="22"/>
      <c r="N115" s="22"/>
      <c r="O115" s="22"/>
      <c r="P115" s="22"/>
      <c r="Q115" s="22"/>
      <c r="R115" s="22"/>
      <c r="S115" s="22"/>
    </row>
    <row r="116" spans="1:19" x14ac:dyDescent="0.3">
      <c r="A116" s="188">
        <v>37802</v>
      </c>
      <c r="B116" s="189">
        <f>[8]Comp_Pasivos!AL61</f>
        <v>29.78342450740783</v>
      </c>
      <c r="C116" s="190">
        <f>[8]Comp_Pasivos!AM61</f>
        <v>13.026392413874605</v>
      </c>
      <c r="D116" s="190">
        <f>[8]Comp_Pasivos!AN61</f>
        <v>22.598983914835205</v>
      </c>
      <c r="E116" s="190">
        <f>[8]Comp_Pasivos!AO61</f>
        <v>4.7374817451349571</v>
      </c>
      <c r="F116" s="190">
        <f>[8]Comp_Pasivos!AP61</f>
        <v>2.757127464714745</v>
      </c>
      <c r="G116" s="190">
        <f>[8]Comp_Pasivos!AQ61</f>
        <v>10.685696161854173</v>
      </c>
      <c r="H116" s="191">
        <f>[8]Comp_Pasivos!AR61</f>
        <v>16.410893792178484</v>
      </c>
      <c r="I116" s="182"/>
      <c r="J116" s="192"/>
      <c r="K116" s="22"/>
      <c r="L116" s="22"/>
      <c r="M116" s="22"/>
      <c r="N116" s="22"/>
      <c r="O116" s="22"/>
      <c r="P116" s="22"/>
      <c r="Q116" s="22"/>
      <c r="R116" s="22"/>
      <c r="S116" s="22"/>
    </row>
    <row r="117" spans="1:19" x14ac:dyDescent="0.3">
      <c r="A117" s="188">
        <v>37833</v>
      </c>
      <c r="B117" s="189">
        <f>[8]Comp_Pasivos!AL62</f>
        <v>30.354901783042145</v>
      </c>
      <c r="C117" s="190">
        <f>[8]Comp_Pasivos!AM62</f>
        <v>12.600787522878127</v>
      </c>
      <c r="D117" s="190">
        <f>[8]Comp_Pasivos!AN62</f>
        <v>23.210591012453634</v>
      </c>
      <c r="E117" s="190">
        <f>[8]Comp_Pasivos!AO62</f>
        <v>4.8789990981719011</v>
      </c>
      <c r="F117" s="190">
        <f>[8]Comp_Pasivos!AP62</f>
        <v>2.792454003266891</v>
      </c>
      <c r="G117" s="190">
        <f>[8]Comp_Pasivos!AQ62</f>
        <v>10.74826719792862</v>
      </c>
      <c r="H117" s="191">
        <f>[8]Comp_Pasivos!AR62</f>
        <v>15.413999382258686</v>
      </c>
      <c r="I117" s="182"/>
      <c r="J117" s="192"/>
      <c r="K117" s="22"/>
      <c r="L117" s="22"/>
      <c r="M117" s="22"/>
      <c r="N117" s="22"/>
      <c r="O117" s="22"/>
      <c r="P117" s="22"/>
      <c r="Q117" s="22"/>
      <c r="R117" s="22"/>
      <c r="S117" s="22"/>
    </row>
    <row r="118" spans="1:19" x14ac:dyDescent="0.3">
      <c r="A118" s="188">
        <v>37864</v>
      </c>
      <c r="B118" s="189">
        <f>[8]Comp_Pasivos!AL63</f>
        <v>30.538101697560943</v>
      </c>
      <c r="C118" s="190">
        <f>[8]Comp_Pasivos!AM63</f>
        <v>12.857797532189572</v>
      </c>
      <c r="D118" s="190">
        <f>[8]Comp_Pasivos!AN63</f>
        <v>23.06166729148573</v>
      </c>
      <c r="E118" s="190">
        <f>[8]Comp_Pasivos!AO63</f>
        <v>4.8683242068505397</v>
      </c>
      <c r="F118" s="190">
        <f>[8]Comp_Pasivos!AP63</f>
        <v>2.6518246057888493</v>
      </c>
      <c r="G118" s="190">
        <f>[8]Comp_Pasivos!AQ63</f>
        <v>10.767687670297713</v>
      </c>
      <c r="H118" s="191">
        <f>[8]Comp_Pasivos!AR63</f>
        <v>15.254596995826656</v>
      </c>
      <c r="I118" s="182"/>
      <c r="J118" s="192"/>
      <c r="K118" s="22"/>
      <c r="L118" s="22"/>
      <c r="M118" s="22"/>
      <c r="N118" s="22"/>
      <c r="O118" s="22"/>
      <c r="P118" s="22"/>
      <c r="Q118" s="22"/>
      <c r="R118" s="22"/>
      <c r="S118" s="22"/>
    </row>
    <row r="119" spans="1:19" x14ac:dyDescent="0.3">
      <c r="A119" s="188">
        <v>37894</v>
      </c>
      <c r="B119" s="189">
        <f>[8]Comp_Pasivos!AL64</f>
        <v>30.147909653536054</v>
      </c>
      <c r="C119" s="190">
        <f>[8]Comp_Pasivos!AM64</f>
        <v>12.815952422689541</v>
      </c>
      <c r="D119" s="190">
        <f>[8]Comp_Pasivos!AN64</f>
        <v>22.532133230488718</v>
      </c>
      <c r="E119" s="190">
        <f>[8]Comp_Pasivos!AO64</f>
        <v>4.944899568022092</v>
      </c>
      <c r="F119" s="190">
        <f>[8]Comp_Pasivos!AP64</f>
        <v>2.5342662168261643</v>
      </c>
      <c r="G119" s="190">
        <f>[8]Comp_Pasivos!AQ64</f>
        <v>10.5182464700453</v>
      </c>
      <c r="H119" s="191">
        <f>[8]Comp_Pasivos!AR64</f>
        <v>16.506592438392133</v>
      </c>
      <c r="I119" s="182"/>
      <c r="J119" s="192"/>
      <c r="K119" s="22"/>
      <c r="L119" s="22"/>
      <c r="M119" s="22"/>
      <c r="N119" s="22"/>
      <c r="O119" s="22"/>
      <c r="P119" s="22"/>
      <c r="Q119" s="22"/>
      <c r="R119" s="22"/>
      <c r="S119" s="22"/>
    </row>
    <row r="120" spans="1:19" x14ac:dyDescent="0.3">
      <c r="A120" s="188">
        <v>37925</v>
      </c>
      <c r="B120" s="189">
        <f>[8]Comp_Pasivos!AL65</f>
        <v>30.945184400806301</v>
      </c>
      <c r="C120" s="190">
        <f>[8]Comp_Pasivos!AM65</f>
        <v>12.801030204217728</v>
      </c>
      <c r="D120" s="190">
        <f>[8]Comp_Pasivos!AN65</f>
        <v>22.235291838700729</v>
      </c>
      <c r="E120" s="190">
        <f>[8]Comp_Pasivos!AO65</f>
        <v>5.0824155896548682</v>
      </c>
      <c r="F120" s="190">
        <f>[8]Comp_Pasivos!AP65</f>
        <v>2.5123488958121354</v>
      </c>
      <c r="G120" s="190">
        <f>[8]Comp_Pasivos!AQ65</f>
        <v>10.936096111976196</v>
      </c>
      <c r="H120" s="191">
        <f>[8]Comp_Pasivos!AR65</f>
        <v>15.487632958832043</v>
      </c>
      <c r="I120" s="182"/>
      <c r="J120" s="192"/>
      <c r="K120" s="22"/>
      <c r="L120" s="22"/>
      <c r="M120" s="22"/>
      <c r="N120" s="22"/>
      <c r="O120" s="22"/>
      <c r="P120" s="22"/>
      <c r="Q120" s="22"/>
      <c r="R120" s="22"/>
      <c r="S120" s="22"/>
    </row>
    <row r="121" spans="1:19" x14ac:dyDescent="0.3">
      <c r="A121" s="188">
        <v>37955</v>
      </c>
      <c r="B121" s="189">
        <f>[8]Comp_Pasivos!AL66</f>
        <v>30.174794870807801</v>
      </c>
      <c r="C121" s="190">
        <f>[8]Comp_Pasivos!AM66</f>
        <v>13.286401066188978</v>
      </c>
      <c r="D121" s="190">
        <f>[8]Comp_Pasivos!AN66</f>
        <v>21.0586840555641</v>
      </c>
      <c r="E121" s="190">
        <f>[8]Comp_Pasivos!AO66</f>
        <v>5.261217526689328</v>
      </c>
      <c r="F121" s="190">
        <f>[8]Comp_Pasivos!AP66</f>
        <v>2.4501735917265384</v>
      </c>
      <c r="G121" s="190">
        <f>[8]Comp_Pasivos!AQ66</f>
        <v>10.634064209062846</v>
      </c>
      <c r="H121" s="191">
        <f>[8]Comp_Pasivos!AR66</f>
        <v>17.134664679960405</v>
      </c>
      <c r="I121" s="182"/>
      <c r="J121" s="192"/>
      <c r="K121" s="22"/>
      <c r="L121" s="22"/>
      <c r="M121" s="22"/>
      <c r="N121" s="22"/>
      <c r="O121" s="22"/>
      <c r="P121" s="22"/>
      <c r="Q121" s="22"/>
      <c r="R121" s="22"/>
      <c r="S121" s="22"/>
    </row>
    <row r="122" spans="1:19" x14ac:dyDescent="0.3">
      <c r="A122" s="188">
        <v>37986</v>
      </c>
      <c r="B122" s="189">
        <f>[8]Comp_Pasivos!AL67</f>
        <v>29.678897380660825</v>
      </c>
      <c r="C122" s="190">
        <f>[8]Comp_Pasivos!AM67</f>
        <v>15.487509307614813</v>
      </c>
      <c r="D122" s="190">
        <f>[8]Comp_Pasivos!AN67</f>
        <v>19.831018208490867</v>
      </c>
      <c r="E122" s="190">
        <f>[8]Comp_Pasivos!AO67</f>
        <v>5.3150144082149708</v>
      </c>
      <c r="F122" s="190">
        <f>[8]Comp_Pasivos!AP67</f>
        <v>2.4869687837954668</v>
      </c>
      <c r="G122" s="190">
        <f>[8]Comp_Pasivos!AQ67</f>
        <v>10.882434462965561</v>
      </c>
      <c r="H122" s="191">
        <f>[8]Comp_Pasivos!AR67</f>
        <v>16.318157448257498</v>
      </c>
      <c r="I122" s="182"/>
      <c r="J122" s="192"/>
      <c r="K122" s="22"/>
      <c r="L122" s="22"/>
      <c r="M122" s="22"/>
      <c r="N122" s="22"/>
      <c r="O122" s="22"/>
      <c r="P122" s="22"/>
      <c r="Q122" s="22"/>
      <c r="R122" s="22"/>
      <c r="S122" s="22"/>
    </row>
    <row r="123" spans="1:19" x14ac:dyDescent="0.3">
      <c r="A123" s="188">
        <v>38017</v>
      </c>
      <c r="B123" s="189">
        <f>[8]Comp_Pasivos!AL68</f>
        <v>31.054151010005189</v>
      </c>
      <c r="C123" s="190">
        <f>[8]Comp_Pasivos!AM68</f>
        <v>13.610398137823823</v>
      </c>
      <c r="D123" s="190">
        <f>[8]Comp_Pasivos!AN68</f>
        <v>20.562211547641361</v>
      </c>
      <c r="E123" s="190">
        <f>[8]Comp_Pasivos!AO68</f>
        <v>5.3869283792320717</v>
      </c>
      <c r="F123" s="190">
        <f>[8]Comp_Pasivos!AP68</f>
        <v>2.4481145780508369</v>
      </c>
      <c r="G123" s="190">
        <f>[8]Comp_Pasivos!AQ68</f>
        <v>10.558025284907812</v>
      </c>
      <c r="H123" s="191">
        <f>[8]Comp_Pasivos!AR68</f>
        <v>16.380171062338906</v>
      </c>
      <c r="I123" s="182"/>
      <c r="J123" s="192"/>
      <c r="K123" s="22"/>
      <c r="L123" s="22"/>
      <c r="M123" s="22"/>
      <c r="N123" s="22"/>
      <c r="O123" s="22"/>
      <c r="P123" s="22"/>
      <c r="Q123" s="22"/>
      <c r="R123" s="22"/>
      <c r="S123" s="22"/>
    </row>
    <row r="124" spans="1:19" x14ac:dyDescent="0.3">
      <c r="A124" s="188">
        <v>38046</v>
      </c>
      <c r="B124" s="189">
        <f>[8]Comp_Pasivos!AL69</f>
        <v>30.972812066156806</v>
      </c>
      <c r="C124" s="190">
        <f>[8]Comp_Pasivos!AM69</f>
        <v>13.409071299445605</v>
      </c>
      <c r="D124" s="190">
        <f>[8]Comp_Pasivos!AN69</f>
        <v>20.471095944001018</v>
      </c>
      <c r="E124" s="190">
        <f>[8]Comp_Pasivos!AO69</f>
        <v>5.4628744274681988</v>
      </c>
      <c r="F124" s="190">
        <f>[8]Comp_Pasivos!AP69</f>
        <v>3.3097535393529101</v>
      </c>
      <c r="G124" s="190">
        <f>[8]Comp_Pasivos!AQ69</f>
        <v>10.462257955962329</v>
      </c>
      <c r="H124" s="191">
        <f>[8]Comp_Pasivos!AR69</f>
        <v>15.912134767613134</v>
      </c>
      <c r="I124" s="182"/>
      <c r="J124" s="192"/>
      <c r="K124" s="22"/>
      <c r="L124" s="22"/>
      <c r="M124" s="22"/>
      <c r="N124" s="22"/>
      <c r="O124" s="22"/>
      <c r="P124" s="22"/>
      <c r="Q124" s="22"/>
      <c r="R124" s="22"/>
      <c r="S124" s="22"/>
    </row>
    <row r="125" spans="1:19" x14ac:dyDescent="0.3">
      <c r="A125" s="188">
        <v>38077</v>
      </c>
      <c r="B125" s="189">
        <f>[8]Comp_Pasivos!AL70</f>
        <v>30.666941191248714</v>
      </c>
      <c r="C125" s="190">
        <f>[8]Comp_Pasivos!AM70</f>
        <v>13.390965880616317</v>
      </c>
      <c r="D125" s="190">
        <f>[8]Comp_Pasivos!AN70</f>
        <v>20.14815285006566</v>
      </c>
      <c r="E125" s="190">
        <f>[8]Comp_Pasivos!AO70</f>
        <v>5.4545674848731043</v>
      </c>
      <c r="F125" s="190">
        <f>[8]Comp_Pasivos!AP70</f>
        <v>3.3022650287674171</v>
      </c>
      <c r="G125" s="190">
        <f>[8]Comp_Pasivos!AQ70</f>
        <v>10.258157872106045</v>
      </c>
      <c r="H125" s="191">
        <f>[8]Comp_Pasivos!AR70</f>
        <v>16.77894969232274</v>
      </c>
      <c r="I125" s="182"/>
      <c r="J125" s="192"/>
      <c r="K125" s="22"/>
      <c r="L125" s="22"/>
      <c r="M125" s="22"/>
      <c r="N125" s="22"/>
      <c r="O125" s="22"/>
      <c r="P125" s="22"/>
      <c r="Q125" s="22"/>
      <c r="R125" s="22"/>
      <c r="S125" s="22"/>
    </row>
    <row r="126" spans="1:19" x14ac:dyDescent="0.3">
      <c r="A126" s="188">
        <v>38107</v>
      </c>
      <c r="B126" s="189">
        <f>[8]Comp_Pasivos!AL71</f>
        <v>31.284291589043484</v>
      </c>
      <c r="C126" s="190">
        <f>[8]Comp_Pasivos!AM71</f>
        <v>12.715504745899556</v>
      </c>
      <c r="D126" s="190">
        <f>[8]Comp_Pasivos!AN71</f>
        <v>20.263828275465293</v>
      </c>
      <c r="E126" s="190">
        <f>[8]Comp_Pasivos!AO71</f>
        <v>5.4637153856230807</v>
      </c>
      <c r="F126" s="190">
        <f>[8]Comp_Pasivos!AP71</f>
        <v>3.2726146172044208</v>
      </c>
      <c r="G126" s="190">
        <f>[8]Comp_Pasivos!AQ71</f>
        <v>10.383954187545985</v>
      </c>
      <c r="H126" s="191">
        <f>[8]Comp_Pasivos!AR71</f>
        <v>16.616091199218182</v>
      </c>
      <c r="I126" s="182"/>
      <c r="J126" s="192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 x14ac:dyDescent="0.3">
      <c r="A127" s="188">
        <v>38138</v>
      </c>
      <c r="B127" s="189">
        <f>[8]Comp_Pasivos!AL72</f>
        <v>32.415279696172902</v>
      </c>
      <c r="C127" s="190">
        <f>[8]Comp_Pasivos!AM72</f>
        <v>12.639962627181745</v>
      </c>
      <c r="D127" s="190">
        <f>[8]Comp_Pasivos!AN72</f>
        <v>20.539477009298928</v>
      </c>
      <c r="E127" s="190">
        <f>[8]Comp_Pasivos!AO72</f>
        <v>5.5140316063642008</v>
      </c>
      <c r="F127" s="190">
        <f>[8]Comp_Pasivos!AP72</f>
        <v>3.300763486474211</v>
      </c>
      <c r="G127" s="190">
        <f>[8]Comp_Pasivos!AQ72</f>
        <v>10.728949059061668</v>
      </c>
      <c r="H127" s="191">
        <f>[8]Comp_Pasivos!AR72</f>
        <v>14.861536515446346</v>
      </c>
      <c r="I127" s="182"/>
      <c r="J127" s="192"/>
      <c r="K127" s="22"/>
      <c r="L127" s="22"/>
      <c r="M127" s="22"/>
      <c r="N127" s="22"/>
      <c r="O127" s="22"/>
      <c r="P127" s="22"/>
      <c r="Q127" s="22"/>
      <c r="R127" s="22"/>
      <c r="S127" s="22"/>
    </row>
    <row r="128" spans="1:19" x14ac:dyDescent="0.3">
      <c r="A128" s="188">
        <v>38168</v>
      </c>
      <c r="B128" s="189">
        <f>[8]Comp_Pasivos!AL73</f>
        <v>31.86985403054311</v>
      </c>
      <c r="C128" s="190">
        <f>[8]Comp_Pasivos!AM73</f>
        <v>13.248298292390018</v>
      </c>
      <c r="D128" s="190">
        <f>[8]Comp_Pasivos!AN73</f>
        <v>20.544150593165579</v>
      </c>
      <c r="E128" s="190">
        <f>[8]Comp_Pasivos!AO73</f>
        <v>5.4988289020753705</v>
      </c>
      <c r="F128" s="190">
        <f>[8]Comp_Pasivos!AP73</f>
        <v>3.4272843710607646</v>
      </c>
      <c r="G128" s="190">
        <f>[8]Comp_Pasivos!AQ73</f>
        <v>10.48251281823279</v>
      </c>
      <c r="H128" s="191">
        <f>[8]Comp_Pasivos!AR73</f>
        <v>14.92907099253237</v>
      </c>
      <c r="I128" s="182"/>
      <c r="J128" s="192"/>
      <c r="K128" s="22"/>
      <c r="L128" s="22"/>
      <c r="M128" s="22"/>
      <c r="N128" s="22"/>
      <c r="O128" s="22"/>
      <c r="P128" s="22"/>
      <c r="Q128" s="22"/>
      <c r="R128" s="22"/>
      <c r="S128" s="22"/>
    </row>
    <row r="129" spans="1:19" x14ac:dyDescent="0.3">
      <c r="A129" s="188">
        <v>38199</v>
      </c>
      <c r="B129" s="189">
        <f>[8]Comp_Pasivos!AL74</f>
        <v>32.265898088885784</v>
      </c>
      <c r="C129" s="190">
        <f>[8]Comp_Pasivos!AM74</f>
        <v>12.698112075141148</v>
      </c>
      <c r="D129" s="190">
        <f>[8]Comp_Pasivos!AN74</f>
        <v>20.9843317306382</v>
      </c>
      <c r="E129" s="190">
        <f>[8]Comp_Pasivos!AO74</f>
        <v>5.4322670041603232</v>
      </c>
      <c r="F129" s="190">
        <f>[8]Comp_Pasivos!AP74</f>
        <v>3.4339135981686661</v>
      </c>
      <c r="G129" s="190">
        <f>[8]Comp_Pasivos!AQ74</f>
        <v>10.605386656788307</v>
      </c>
      <c r="H129" s="191">
        <f>[8]Comp_Pasivos!AR74</f>
        <v>14.580090846217567</v>
      </c>
      <c r="I129" s="182"/>
      <c r="J129" s="192"/>
      <c r="K129" s="22"/>
      <c r="L129" s="22"/>
      <c r="M129" s="22"/>
      <c r="N129" s="22"/>
      <c r="O129" s="22"/>
      <c r="P129" s="22"/>
      <c r="Q129" s="22"/>
      <c r="R129" s="22"/>
      <c r="S129" s="22"/>
    </row>
    <row r="130" spans="1:19" x14ac:dyDescent="0.3">
      <c r="A130" s="188">
        <v>38230</v>
      </c>
      <c r="B130" s="189">
        <f>[8]Comp_Pasivos!AL75</f>
        <v>31.863087807166835</v>
      </c>
      <c r="C130" s="190">
        <f>[8]Comp_Pasivos!AM75</f>
        <v>12.562277800300928</v>
      </c>
      <c r="D130" s="190">
        <f>[8]Comp_Pasivos!AN75</f>
        <v>21.305689759068116</v>
      </c>
      <c r="E130" s="190">
        <f>[8]Comp_Pasivos!AO75</f>
        <v>5.4675151974086056</v>
      </c>
      <c r="F130" s="190">
        <f>[8]Comp_Pasivos!AP75</f>
        <v>3.4724734126678882</v>
      </c>
      <c r="G130" s="190">
        <f>[8]Comp_Pasivos!AQ75</f>
        <v>10.403355853212934</v>
      </c>
      <c r="H130" s="191">
        <f>[8]Comp_Pasivos!AR75</f>
        <v>14.925600170174693</v>
      </c>
      <c r="I130" s="182"/>
      <c r="J130" s="192"/>
      <c r="K130" s="22"/>
      <c r="L130" s="22"/>
      <c r="M130" s="22"/>
      <c r="N130" s="22"/>
      <c r="O130" s="22"/>
      <c r="P130" s="22"/>
      <c r="Q130" s="22"/>
      <c r="R130" s="22"/>
      <c r="S130" s="22"/>
    </row>
    <row r="131" spans="1:19" x14ac:dyDescent="0.3">
      <c r="A131" s="188">
        <v>38260</v>
      </c>
      <c r="B131" s="189">
        <f>[8]Comp_Pasivos!AL76</f>
        <v>31.23328976455786</v>
      </c>
      <c r="C131" s="190">
        <f>[8]Comp_Pasivos!AM76</f>
        <v>12.310309051007307</v>
      </c>
      <c r="D131" s="190">
        <f>[8]Comp_Pasivos!AN76</f>
        <v>21.390222010785045</v>
      </c>
      <c r="E131" s="190">
        <f>[8]Comp_Pasivos!AO76</f>
        <v>5.5635792220807021</v>
      </c>
      <c r="F131" s="190">
        <f>[8]Comp_Pasivos!AP76</f>
        <v>3.5669590544878047</v>
      </c>
      <c r="G131" s="190">
        <f>[8]Comp_Pasivos!AQ76</f>
        <v>10.862371537208519</v>
      </c>
      <c r="H131" s="191">
        <f>[8]Comp_Pasivos!AR76</f>
        <v>15.073269359872763</v>
      </c>
      <c r="I131" s="182"/>
      <c r="J131" s="192"/>
      <c r="K131" s="22"/>
      <c r="L131" s="22"/>
      <c r="M131" s="22"/>
      <c r="N131" s="22"/>
      <c r="O131" s="22"/>
      <c r="P131" s="22"/>
      <c r="Q131" s="22"/>
      <c r="R131" s="22"/>
      <c r="S131" s="22"/>
    </row>
    <row r="132" spans="1:19" x14ac:dyDescent="0.3">
      <c r="A132" s="188">
        <v>38291</v>
      </c>
      <c r="B132" s="189">
        <f>[8]Comp_Pasivos!AL77</f>
        <v>31.029249369952371</v>
      </c>
      <c r="C132" s="190">
        <f>[8]Comp_Pasivos!AM77</f>
        <v>12.418931167024468</v>
      </c>
      <c r="D132" s="190">
        <f>[8]Comp_Pasivos!AN77</f>
        <v>20.38919405559723</v>
      </c>
      <c r="E132" s="190">
        <f>[8]Comp_Pasivos!AO77</f>
        <v>5.5579816201482117</v>
      </c>
      <c r="F132" s="190">
        <f>[8]Comp_Pasivos!AP77</f>
        <v>3.5007383731073123</v>
      </c>
      <c r="G132" s="190">
        <f>[8]Comp_Pasivos!AQ77</f>
        <v>10.60508383206315</v>
      </c>
      <c r="H132" s="191">
        <f>[8]Comp_Pasivos!AR77</f>
        <v>16.498821582107258</v>
      </c>
      <c r="I132" s="182"/>
      <c r="J132" s="192"/>
      <c r="K132" s="22"/>
      <c r="L132" s="22"/>
      <c r="M132" s="22"/>
      <c r="N132" s="22"/>
      <c r="O132" s="22"/>
      <c r="P132" s="22"/>
      <c r="Q132" s="22"/>
      <c r="R132" s="22"/>
      <c r="S132" s="22"/>
    </row>
    <row r="133" spans="1:19" x14ac:dyDescent="0.3">
      <c r="A133" s="188">
        <v>38321</v>
      </c>
      <c r="B133" s="189">
        <f>[8]Comp_Pasivos!AL78</f>
        <v>32.761561178875205</v>
      </c>
      <c r="C133" s="190">
        <f>[8]Comp_Pasivos!AM78</f>
        <v>13.008934162827027</v>
      </c>
      <c r="D133" s="190">
        <f>[8]Comp_Pasivos!AN78</f>
        <v>19.669854257797329</v>
      </c>
      <c r="E133" s="190">
        <f>[8]Comp_Pasivos!AO78</f>
        <v>5.5883660246439986</v>
      </c>
      <c r="F133" s="190">
        <f>[8]Comp_Pasivos!AP78</f>
        <v>3.300657236633036</v>
      </c>
      <c r="G133" s="190">
        <f>[8]Comp_Pasivos!AQ78</f>
        <v>10.797286562290163</v>
      </c>
      <c r="H133" s="191">
        <f>[8]Comp_Pasivos!AR78</f>
        <v>14.873340576933241</v>
      </c>
      <c r="I133" s="182"/>
      <c r="J133" s="192"/>
      <c r="K133" s="22"/>
      <c r="L133" s="22"/>
      <c r="M133" s="22"/>
      <c r="N133" s="22"/>
      <c r="O133" s="22"/>
      <c r="P133" s="22"/>
      <c r="Q133" s="22"/>
      <c r="R133" s="22"/>
      <c r="S133" s="22"/>
    </row>
    <row r="134" spans="1:19" x14ac:dyDescent="0.3">
      <c r="A134" s="188">
        <v>38352</v>
      </c>
      <c r="B134" s="189">
        <f>[8]Comp_Pasivos!AL79</f>
        <v>32.272499184023005</v>
      </c>
      <c r="C134" s="190">
        <f>[8]Comp_Pasivos!AM79</f>
        <v>15.442014343343166</v>
      </c>
      <c r="D134" s="190">
        <f>[8]Comp_Pasivos!AN79</f>
        <v>19.485037747351544</v>
      </c>
      <c r="E134" s="190">
        <f>[8]Comp_Pasivos!AO79</f>
        <v>5.5612238900117665</v>
      </c>
      <c r="F134" s="190">
        <f>[8]Comp_Pasivos!AP79</f>
        <v>3.2461770999508186</v>
      </c>
      <c r="G134" s="190">
        <f>[8]Comp_Pasivos!AQ79</f>
        <v>10.955517018869045</v>
      </c>
      <c r="H134" s="191">
        <f>[8]Comp_Pasivos!AR79</f>
        <v>13.037530716450657</v>
      </c>
      <c r="I134" s="182"/>
      <c r="J134" s="192"/>
      <c r="K134" s="22"/>
      <c r="L134" s="22"/>
      <c r="M134" s="22"/>
      <c r="N134" s="22"/>
      <c r="O134" s="22"/>
      <c r="P134" s="22"/>
      <c r="Q134" s="22"/>
      <c r="R134" s="22"/>
      <c r="S134" s="22"/>
    </row>
    <row r="135" spans="1:19" x14ac:dyDescent="0.3">
      <c r="A135" s="188">
        <v>38383</v>
      </c>
      <c r="B135" s="189">
        <f>[8]Comp_Pasivos!AL80</f>
        <v>33.050383760659145</v>
      </c>
      <c r="C135" s="190">
        <f>[8]Comp_Pasivos!AM80</f>
        <v>13.334325851807044</v>
      </c>
      <c r="D135" s="190">
        <f>[8]Comp_Pasivos!AN80</f>
        <v>20.06749372688196</v>
      </c>
      <c r="E135" s="190">
        <f>[8]Comp_Pasivos!AO80</f>
        <v>5.5998199409516527</v>
      </c>
      <c r="F135" s="190">
        <f>[8]Comp_Pasivos!AP80</f>
        <v>3.3390091587711064</v>
      </c>
      <c r="G135" s="190">
        <f>[8]Comp_Pasivos!AQ80</f>
        <v>10.677763501346513</v>
      </c>
      <c r="H135" s="191">
        <f>[8]Comp_Pasivos!AR80</f>
        <v>13.931204059582575</v>
      </c>
      <c r="I135" s="182"/>
      <c r="J135" s="192"/>
      <c r="K135" s="22"/>
      <c r="L135" s="22"/>
      <c r="M135" s="22"/>
      <c r="N135" s="22"/>
      <c r="O135" s="22"/>
      <c r="P135" s="22"/>
      <c r="Q135" s="22"/>
      <c r="R135" s="22"/>
      <c r="S135" s="22"/>
    </row>
    <row r="136" spans="1:19" x14ac:dyDescent="0.3">
      <c r="A136" s="188">
        <v>38411</v>
      </c>
      <c r="B136" s="189">
        <f>[8]Comp_Pasivos!AL81</f>
        <v>33.31335012452957</v>
      </c>
      <c r="C136" s="190">
        <f>[8]Comp_Pasivos!AM81</f>
        <v>13.424404920716976</v>
      </c>
      <c r="D136" s="190">
        <f>[8]Comp_Pasivos!AN81</f>
        <v>20.185519162388037</v>
      </c>
      <c r="E136" s="190">
        <f>[8]Comp_Pasivos!AO81</f>
        <v>5.8070317404831933</v>
      </c>
      <c r="F136" s="190">
        <f>[8]Comp_Pasivos!AP81</f>
        <v>3.4217301137246365</v>
      </c>
      <c r="G136" s="190">
        <f>[8]Comp_Pasivos!AQ81</f>
        <v>10.882061324370543</v>
      </c>
      <c r="H136" s="191">
        <f>[8]Comp_Pasivos!AR81</f>
        <v>12.965902613787053</v>
      </c>
      <c r="I136" s="182"/>
      <c r="J136" s="192"/>
      <c r="K136" s="22"/>
      <c r="L136" s="22"/>
      <c r="M136" s="22"/>
      <c r="N136" s="22"/>
      <c r="O136" s="22"/>
      <c r="P136" s="22"/>
      <c r="Q136" s="22"/>
      <c r="R136" s="22"/>
      <c r="S136" s="22"/>
    </row>
    <row r="137" spans="1:19" x14ac:dyDescent="0.3">
      <c r="A137" s="188">
        <v>38442</v>
      </c>
      <c r="B137" s="189">
        <f>[8]Comp_Pasivos!AL82</f>
        <v>35.344975001293108</v>
      </c>
      <c r="C137" s="190">
        <f>[8]Comp_Pasivos!AM82</f>
        <v>13.141187709220508</v>
      </c>
      <c r="D137" s="190">
        <f>[8]Comp_Pasivos!AN82</f>
        <v>19.500810035177565</v>
      </c>
      <c r="E137" s="190">
        <f>[8]Comp_Pasivos!AO82</f>
        <v>5.921636839589663</v>
      </c>
      <c r="F137" s="190">
        <f>[8]Comp_Pasivos!AP82</f>
        <v>3.4104424871233641</v>
      </c>
      <c r="G137" s="190">
        <f>[8]Comp_Pasivos!AQ82</f>
        <v>10.731916150220933</v>
      </c>
      <c r="H137" s="191">
        <f>[8]Comp_Pasivos!AR82</f>
        <v>11.949031777374861</v>
      </c>
      <c r="I137" s="182"/>
      <c r="J137" s="192"/>
      <c r="K137" s="22"/>
      <c r="L137" s="22"/>
      <c r="M137" s="22"/>
      <c r="N137" s="22"/>
      <c r="O137" s="22"/>
      <c r="P137" s="22"/>
      <c r="Q137" s="22"/>
      <c r="R137" s="22"/>
      <c r="S137" s="22"/>
    </row>
    <row r="138" spans="1:19" x14ac:dyDescent="0.3">
      <c r="A138" s="188">
        <v>38472</v>
      </c>
      <c r="B138" s="189">
        <f>[8]Comp_Pasivos!AL83</f>
        <v>34.518439677101746</v>
      </c>
      <c r="C138" s="190">
        <f>[8]Comp_Pasivos!AM83</f>
        <v>13.241161661125144</v>
      </c>
      <c r="D138" s="190">
        <f>[8]Comp_Pasivos!AN83</f>
        <v>18.930721376901364</v>
      </c>
      <c r="E138" s="190">
        <f>[8]Comp_Pasivos!AO83</f>
        <v>6.3163012369657627</v>
      </c>
      <c r="F138" s="190">
        <f>[8]Comp_Pasivos!AP83</f>
        <v>3.3234505713428253</v>
      </c>
      <c r="G138" s="190">
        <f>[8]Comp_Pasivos!AQ83</f>
        <v>10.362412491138789</v>
      </c>
      <c r="H138" s="191">
        <f>[8]Comp_Pasivos!AR83</f>
        <v>13.307512985424372</v>
      </c>
      <c r="I138" s="182"/>
      <c r="J138" s="192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 x14ac:dyDescent="0.3">
      <c r="A139" s="188">
        <v>38503</v>
      </c>
      <c r="B139" s="189">
        <f>[8]Comp_Pasivos!AL84</f>
        <v>34.940618500656967</v>
      </c>
      <c r="C139" s="190">
        <f>[8]Comp_Pasivos!AM84</f>
        <v>12.745249926968755</v>
      </c>
      <c r="D139" s="190">
        <f>[8]Comp_Pasivos!AN84</f>
        <v>18.542408519373545</v>
      </c>
      <c r="E139" s="190">
        <f>[8]Comp_Pasivos!AO84</f>
        <v>6.4842402975689879</v>
      </c>
      <c r="F139" s="190">
        <f>[8]Comp_Pasivos!AP84</f>
        <v>3.5878764871796696</v>
      </c>
      <c r="G139" s="190">
        <f>[8]Comp_Pasivos!AQ84</f>
        <v>10.218484616442929</v>
      </c>
      <c r="H139" s="191">
        <f>[8]Comp_Pasivos!AR84</f>
        <v>13.481121651809143</v>
      </c>
      <c r="I139" s="182"/>
      <c r="J139" s="192"/>
      <c r="K139" s="22"/>
      <c r="L139" s="22"/>
      <c r="M139" s="22"/>
      <c r="N139" s="22"/>
      <c r="O139" s="22"/>
      <c r="P139" s="22"/>
      <c r="Q139" s="22"/>
      <c r="R139" s="22"/>
      <c r="S139" s="22"/>
    </row>
    <row r="140" spans="1:19" x14ac:dyDescent="0.3">
      <c r="A140" s="188">
        <v>38533</v>
      </c>
      <c r="B140" s="189">
        <f>[8]Comp_Pasivos!AL85</f>
        <v>34.857625991827064</v>
      </c>
      <c r="C140" s="190">
        <f>[8]Comp_Pasivos!AM85</f>
        <v>13.433404600734461</v>
      </c>
      <c r="D140" s="190">
        <f>[8]Comp_Pasivos!AN85</f>
        <v>18.212569588346287</v>
      </c>
      <c r="E140" s="190">
        <f>[8]Comp_Pasivos!AO85</f>
        <v>6.6295573990273002</v>
      </c>
      <c r="F140" s="190">
        <f>[8]Comp_Pasivos!AP85</f>
        <v>3.657014178617668</v>
      </c>
      <c r="G140" s="190">
        <f>[8]Comp_Pasivos!AQ85</f>
        <v>10.231777570036938</v>
      </c>
      <c r="H140" s="191">
        <f>[8]Comp_Pasivos!AR85</f>
        <v>12.978050671410285</v>
      </c>
      <c r="I140" s="182"/>
      <c r="J140" s="192"/>
      <c r="K140" s="22"/>
      <c r="L140" s="22"/>
      <c r="M140" s="22"/>
      <c r="N140" s="22"/>
      <c r="O140" s="22"/>
      <c r="P140" s="22"/>
      <c r="Q140" s="22"/>
      <c r="R140" s="22"/>
      <c r="S140" s="22"/>
    </row>
    <row r="141" spans="1:19" x14ac:dyDescent="0.3">
      <c r="A141" s="188">
        <v>38564</v>
      </c>
      <c r="B141" s="189">
        <f>[8]Comp_Pasivos!AL86</f>
        <v>35.885396516127969</v>
      </c>
      <c r="C141" s="190">
        <f>[8]Comp_Pasivos!AM86</f>
        <v>12.62329710831597</v>
      </c>
      <c r="D141" s="190">
        <f>[8]Comp_Pasivos!AN86</f>
        <v>17.812737846021083</v>
      </c>
      <c r="E141" s="190">
        <f>[8]Comp_Pasivos!AO86</f>
        <v>6.9002711609740075</v>
      </c>
      <c r="F141" s="190">
        <f>[8]Comp_Pasivos!AP86</f>
        <v>3.6482031237490831</v>
      </c>
      <c r="G141" s="190">
        <f>[8]Comp_Pasivos!AQ86</f>
        <v>10.497465324506901</v>
      </c>
      <c r="H141" s="191">
        <f>[8]Comp_Pasivos!AR86</f>
        <v>12.632628920304988</v>
      </c>
      <c r="I141" s="182"/>
      <c r="J141" s="192"/>
      <c r="K141" s="22"/>
      <c r="L141" s="22"/>
      <c r="M141" s="22"/>
      <c r="N141" s="22"/>
      <c r="O141" s="22"/>
      <c r="P141" s="22"/>
      <c r="Q141" s="22"/>
      <c r="R141" s="22"/>
      <c r="S141" s="22"/>
    </row>
    <row r="142" spans="1:19" x14ac:dyDescent="0.3">
      <c r="A142" s="188">
        <v>38595</v>
      </c>
      <c r="B142" s="189">
        <f>[8]Comp_Pasivos!AL87</f>
        <v>35.4826346720779</v>
      </c>
      <c r="C142" s="190">
        <f>[8]Comp_Pasivos!AM87</f>
        <v>12.909627854227001</v>
      </c>
      <c r="D142" s="190">
        <f>[8]Comp_Pasivos!AN87</f>
        <v>17.588395790395271</v>
      </c>
      <c r="E142" s="190">
        <f>[8]Comp_Pasivos!AO87</f>
        <v>7.1734796484424583</v>
      </c>
      <c r="F142" s="190">
        <f>[8]Comp_Pasivos!AP87</f>
        <v>3.4927097082862399</v>
      </c>
      <c r="G142" s="190">
        <f>[8]Comp_Pasivos!AQ87</f>
        <v>10.441137191950453</v>
      </c>
      <c r="H142" s="191">
        <f>[8]Comp_Pasivos!AR87</f>
        <v>12.912015134620678</v>
      </c>
      <c r="I142" s="182"/>
      <c r="J142" s="192"/>
      <c r="K142" s="22"/>
      <c r="L142" s="22"/>
      <c r="M142" s="22"/>
      <c r="N142" s="22"/>
      <c r="O142" s="22"/>
      <c r="P142" s="22"/>
      <c r="Q142" s="22"/>
      <c r="R142" s="22"/>
      <c r="S142" s="22"/>
    </row>
    <row r="143" spans="1:19" x14ac:dyDescent="0.3">
      <c r="A143" s="188">
        <v>38625</v>
      </c>
      <c r="B143" s="189">
        <f>[8]Comp_Pasivos!AL88</f>
        <v>36.75289956795865</v>
      </c>
      <c r="C143" s="190">
        <f>[8]Comp_Pasivos!AM88</f>
        <v>12.561604161091314</v>
      </c>
      <c r="D143" s="190">
        <f>[8]Comp_Pasivos!AN88</f>
        <v>17.160310489675688</v>
      </c>
      <c r="E143" s="190">
        <f>[8]Comp_Pasivos!AO88</f>
        <v>7.8369347282862503</v>
      </c>
      <c r="F143" s="190">
        <f>[8]Comp_Pasivos!AP88</f>
        <v>3.4262453317668466</v>
      </c>
      <c r="G143" s="190">
        <f>[8]Comp_Pasivos!AQ88</f>
        <v>10.682779714768538</v>
      </c>
      <c r="H143" s="191">
        <f>[8]Comp_Pasivos!AR88</f>
        <v>11.579226006452711</v>
      </c>
      <c r="I143" s="182"/>
      <c r="J143" s="192"/>
      <c r="K143" s="22"/>
      <c r="L143" s="22"/>
      <c r="M143" s="22"/>
      <c r="N143" s="22"/>
      <c r="O143" s="22"/>
      <c r="P143" s="22"/>
      <c r="Q143" s="22"/>
      <c r="R143" s="22"/>
      <c r="S143" s="22"/>
    </row>
    <row r="144" spans="1:19" x14ac:dyDescent="0.3">
      <c r="A144" s="188">
        <v>38656</v>
      </c>
      <c r="B144" s="189">
        <f>[8]Comp_Pasivos!AL89</f>
        <v>37.226218937188335</v>
      </c>
      <c r="C144" s="190">
        <f>[8]Comp_Pasivos!AM89</f>
        <v>12.394296249875971</v>
      </c>
      <c r="D144" s="190">
        <f>[8]Comp_Pasivos!AN89</f>
        <v>16.502402473667136</v>
      </c>
      <c r="E144" s="190">
        <f>[8]Comp_Pasivos!AO89</f>
        <v>7.8884387015280666</v>
      </c>
      <c r="F144" s="190">
        <f>[8]Comp_Pasivos!AP89</f>
        <v>3.3611196047026435</v>
      </c>
      <c r="G144" s="190">
        <f>[8]Comp_Pasivos!AQ89</f>
        <v>10.625305001850025</v>
      </c>
      <c r="H144" s="191">
        <f>[8]Comp_Pasivos!AR89</f>
        <v>12.002219031187829</v>
      </c>
      <c r="I144" s="182"/>
      <c r="J144" s="192"/>
      <c r="K144" s="22"/>
      <c r="L144" s="22"/>
      <c r="M144" s="22"/>
      <c r="N144" s="22"/>
      <c r="O144" s="22"/>
      <c r="P144" s="22"/>
      <c r="Q144" s="22"/>
      <c r="R144" s="22"/>
      <c r="S144" s="22"/>
    </row>
    <row r="145" spans="1:19" x14ac:dyDescent="0.3">
      <c r="A145" s="188">
        <v>38686</v>
      </c>
      <c r="B145" s="189">
        <f>[8]Comp_Pasivos!AL90</f>
        <v>37.887515254977721</v>
      </c>
      <c r="C145" s="190">
        <f>[8]Comp_Pasivos!AM90</f>
        <v>12.673966324809937</v>
      </c>
      <c r="D145" s="190">
        <f>[8]Comp_Pasivos!AN90</f>
        <v>15.886055051849029</v>
      </c>
      <c r="E145" s="190">
        <f>[8]Comp_Pasivos!AO90</f>
        <v>7.8943315179278759</v>
      </c>
      <c r="F145" s="190">
        <f>[8]Comp_Pasivos!AP90</f>
        <v>3.266892323198864</v>
      </c>
      <c r="G145" s="190">
        <f>[8]Comp_Pasivos!AQ90</f>
        <v>10.96927932619408</v>
      </c>
      <c r="H145" s="191">
        <f>[8]Comp_Pasivos!AR90</f>
        <v>11.421960201042491</v>
      </c>
      <c r="I145" s="182"/>
      <c r="J145" s="192"/>
      <c r="K145" s="22"/>
      <c r="L145" s="22"/>
      <c r="M145" s="22"/>
      <c r="N145" s="22"/>
      <c r="O145" s="22"/>
      <c r="P145" s="22"/>
      <c r="Q145" s="22"/>
      <c r="R145" s="22"/>
      <c r="S145" s="22"/>
    </row>
    <row r="146" spans="1:19" x14ac:dyDescent="0.3">
      <c r="A146" s="188">
        <v>38717</v>
      </c>
      <c r="B146" s="189">
        <f>[8]Comp_Pasivos!AL91</f>
        <v>34.449893432917605</v>
      </c>
      <c r="C146" s="190">
        <f>[8]Comp_Pasivos!AM91</f>
        <v>15.534670484999674</v>
      </c>
      <c r="D146" s="190">
        <f>[8]Comp_Pasivos!AN91</f>
        <v>15.223597414698276</v>
      </c>
      <c r="E146" s="190">
        <f>[8]Comp_Pasivos!AO91</f>
        <v>7.7741713310152605</v>
      </c>
      <c r="F146" s="190">
        <f>[8]Comp_Pasivos!AP91</f>
        <v>3.1438770792735884</v>
      </c>
      <c r="G146" s="190">
        <f>[8]Comp_Pasivos!AQ91</f>
        <v>11.328829041465438</v>
      </c>
      <c r="H146" s="191">
        <f>[8]Comp_Pasivos!AR91</f>
        <v>12.544961215630156</v>
      </c>
      <c r="I146" s="182"/>
      <c r="J146" s="192"/>
      <c r="K146" s="22"/>
      <c r="L146" s="22"/>
      <c r="M146" s="22"/>
      <c r="N146" s="22"/>
      <c r="O146" s="22"/>
      <c r="P146" s="22"/>
      <c r="Q146" s="22"/>
      <c r="R146" s="22"/>
      <c r="S146" s="22"/>
    </row>
    <row r="147" spans="1:19" x14ac:dyDescent="0.3">
      <c r="A147" s="188">
        <v>38748</v>
      </c>
      <c r="B147" s="189">
        <f>[8]Comp_Pasivos!AL92</f>
        <v>35.750527152876494</v>
      </c>
      <c r="C147" s="190">
        <f>[8]Comp_Pasivos!AM92</f>
        <v>13.314000009451691</v>
      </c>
      <c r="D147" s="190">
        <f>[8]Comp_Pasivos!AN92</f>
        <v>15.534659163277983</v>
      </c>
      <c r="E147" s="190">
        <f>[8]Comp_Pasivos!AO92</f>
        <v>7.8587775721202586</v>
      </c>
      <c r="F147" s="190">
        <f>[8]Comp_Pasivos!AP92</f>
        <v>3.178740472454729</v>
      </c>
      <c r="G147" s="190">
        <f>[8]Comp_Pasivos!AQ92</f>
        <v>11.670633731949341</v>
      </c>
      <c r="H147" s="191">
        <f>[8]Comp_Pasivos!AR92</f>
        <v>12.69266189786951</v>
      </c>
      <c r="I147" s="182"/>
      <c r="J147" s="192"/>
      <c r="K147" s="22"/>
      <c r="L147" s="22"/>
      <c r="M147" s="22"/>
      <c r="N147" s="22"/>
      <c r="O147" s="22"/>
      <c r="P147" s="22"/>
      <c r="Q147" s="22"/>
      <c r="R147" s="22"/>
      <c r="S147" s="22"/>
    </row>
    <row r="148" spans="1:19" x14ac:dyDescent="0.3">
      <c r="A148" s="188">
        <v>38776</v>
      </c>
      <c r="B148" s="189">
        <f>[8]Comp_Pasivos!AL93</f>
        <v>36.283693821759357</v>
      </c>
      <c r="C148" s="190">
        <f>[8]Comp_Pasivos!AM93</f>
        <v>12.896669804543414</v>
      </c>
      <c r="D148" s="190">
        <f>[8]Comp_Pasivos!AN93</f>
        <v>14.978262893542112</v>
      </c>
      <c r="E148" s="190">
        <f>[8]Comp_Pasivos!AO93</f>
        <v>8.6074878332105111</v>
      </c>
      <c r="F148" s="190">
        <f>[8]Comp_Pasivos!AP93</f>
        <v>3.1444334895390851</v>
      </c>
      <c r="G148" s="190">
        <f>[8]Comp_Pasivos!AQ93</f>
        <v>11.640863912106395</v>
      </c>
      <c r="H148" s="191">
        <f>[8]Comp_Pasivos!AR93</f>
        <v>12.448588245299124</v>
      </c>
      <c r="I148" s="182"/>
      <c r="J148" s="192"/>
      <c r="K148" s="22"/>
      <c r="L148" s="22"/>
      <c r="M148" s="22"/>
      <c r="N148" s="22"/>
      <c r="O148" s="22"/>
      <c r="P148" s="22"/>
      <c r="Q148" s="22"/>
      <c r="R148" s="22"/>
      <c r="S148" s="22"/>
    </row>
    <row r="149" spans="1:19" x14ac:dyDescent="0.3">
      <c r="A149" s="188">
        <v>38807</v>
      </c>
      <c r="B149" s="189">
        <f>[8]Comp_Pasivos!AL94</f>
        <v>35.332013963197156</v>
      </c>
      <c r="C149" s="190">
        <f>[8]Comp_Pasivos!AM94</f>
        <v>12.767640283886417</v>
      </c>
      <c r="D149" s="190">
        <f>[8]Comp_Pasivos!AN94</f>
        <v>14.977124219939814</v>
      </c>
      <c r="E149" s="190">
        <f>[8]Comp_Pasivos!AO94</f>
        <v>8.4836435066356568</v>
      </c>
      <c r="F149" s="190">
        <f>[8]Comp_Pasivos!AP94</f>
        <v>3.0473400649612583</v>
      </c>
      <c r="G149" s="190">
        <f>[8]Comp_Pasivos!AQ94</f>
        <v>11.330138913804587</v>
      </c>
      <c r="H149" s="191">
        <f>[8]Comp_Pasivos!AR94</f>
        <v>14.062099047575114</v>
      </c>
      <c r="I149" s="182"/>
      <c r="J149" s="192"/>
      <c r="K149" s="22"/>
      <c r="L149" s="22"/>
      <c r="M149" s="22"/>
      <c r="N149" s="22"/>
      <c r="O149" s="22"/>
      <c r="P149" s="22"/>
      <c r="Q149" s="22"/>
      <c r="R149" s="22"/>
      <c r="S149" s="22"/>
    </row>
    <row r="150" spans="1:19" x14ac:dyDescent="0.3">
      <c r="A150" s="188">
        <v>38837</v>
      </c>
      <c r="B150" s="189">
        <f>[8]Comp_Pasivos!AL95</f>
        <v>36.024729397198627</v>
      </c>
      <c r="C150" s="190">
        <f>[8]Comp_Pasivos!AM95</f>
        <v>12.605667508382643</v>
      </c>
      <c r="D150" s="190">
        <f>[8]Comp_Pasivos!AN95</f>
        <v>14.777890478881211</v>
      </c>
      <c r="E150" s="190">
        <f>[8]Comp_Pasivos!AO95</f>
        <v>8.4322023275735614</v>
      </c>
      <c r="F150" s="190">
        <f>[8]Comp_Pasivos!AP95</f>
        <v>3.0092825182916281</v>
      </c>
      <c r="G150" s="190">
        <f>[8]Comp_Pasivos!AQ95</f>
        <v>11.087752695725687</v>
      </c>
      <c r="H150" s="191">
        <f>[8]Comp_Pasivos!AR95</f>
        <v>14.062475073946642</v>
      </c>
      <c r="I150" s="182"/>
      <c r="J150" s="192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 x14ac:dyDescent="0.3">
      <c r="A151" s="188">
        <v>38868</v>
      </c>
      <c r="B151" s="189">
        <f>[8]Comp_Pasivos!AL96</f>
        <v>36.775945827216006</v>
      </c>
      <c r="C151" s="190">
        <f>[8]Comp_Pasivos!AM96</f>
        <v>12.581391056354493</v>
      </c>
      <c r="D151" s="190">
        <f>[8]Comp_Pasivos!AN96</f>
        <v>14.81092175378253</v>
      </c>
      <c r="E151" s="190">
        <f>[8]Comp_Pasivos!AO96</f>
        <v>8.3415957847601288</v>
      </c>
      <c r="F151" s="190">
        <f>[8]Comp_Pasivos!AP96</f>
        <v>2.923241976248717</v>
      </c>
      <c r="G151" s="190">
        <f>[8]Comp_Pasivos!AQ96</f>
        <v>11.267258662976772</v>
      </c>
      <c r="H151" s="191">
        <f>[8]Comp_Pasivos!AR96</f>
        <v>13.299644938661354</v>
      </c>
      <c r="I151" s="182"/>
      <c r="J151" s="192"/>
      <c r="K151" s="22"/>
      <c r="L151" s="22"/>
      <c r="M151" s="22"/>
      <c r="N151" s="22"/>
      <c r="O151" s="22"/>
      <c r="P151" s="22"/>
      <c r="Q151" s="22"/>
      <c r="R151" s="22"/>
      <c r="S151" s="22"/>
    </row>
    <row r="152" spans="1:19" x14ac:dyDescent="0.3">
      <c r="A152" s="188">
        <v>38898</v>
      </c>
      <c r="B152" s="189">
        <f>[8]Comp_Pasivos!AL97</f>
        <v>36.525587128641575</v>
      </c>
      <c r="C152" s="190">
        <f>[8]Comp_Pasivos!AM97</f>
        <v>13.281698047672588</v>
      </c>
      <c r="D152" s="190">
        <f>[8]Comp_Pasivos!AN97</f>
        <v>14.782042544669091</v>
      </c>
      <c r="E152" s="190">
        <f>[8]Comp_Pasivos!AO97</f>
        <v>7.9246220559958838</v>
      </c>
      <c r="F152" s="190">
        <f>[8]Comp_Pasivos!AP97</f>
        <v>2.749938268501408</v>
      </c>
      <c r="G152" s="190">
        <f>[8]Comp_Pasivos!AQ97</f>
        <v>11.025050034219145</v>
      </c>
      <c r="H152" s="191">
        <f>[8]Comp_Pasivos!AR97</f>
        <v>13.711061920300313</v>
      </c>
      <c r="I152" s="182"/>
      <c r="J152" s="192"/>
      <c r="K152" s="22"/>
      <c r="L152" s="22"/>
      <c r="M152" s="22"/>
      <c r="N152" s="22"/>
      <c r="O152" s="22"/>
      <c r="P152" s="22"/>
      <c r="Q152" s="22"/>
      <c r="R152" s="22"/>
      <c r="S152" s="22"/>
    </row>
    <row r="153" spans="1:19" x14ac:dyDescent="0.3">
      <c r="A153" s="188">
        <v>38929</v>
      </c>
      <c r="B153" s="189">
        <f>[8]Comp_Pasivos!AL98</f>
        <v>37.985777160660433</v>
      </c>
      <c r="C153" s="190">
        <f>[8]Comp_Pasivos!AM98</f>
        <v>12.754030617590692</v>
      </c>
      <c r="D153" s="190">
        <f>[8]Comp_Pasivos!AN98</f>
        <v>15.614690217483723</v>
      </c>
      <c r="E153" s="190">
        <f>[8]Comp_Pasivos!AO98</f>
        <v>7.6852776275934769</v>
      </c>
      <c r="F153" s="190">
        <f>[8]Comp_Pasivos!AP98</f>
        <v>2.6996195892207488</v>
      </c>
      <c r="G153" s="190">
        <f>[8]Comp_Pasivos!AQ98</f>
        <v>10.383245824129036</v>
      </c>
      <c r="H153" s="191">
        <f>[8]Comp_Pasivos!AR98</f>
        <v>12.877358963321889</v>
      </c>
      <c r="I153" s="182"/>
      <c r="J153" s="192"/>
      <c r="K153" s="22"/>
      <c r="L153" s="22"/>
      <c r="M153" s="22"/>
      <c r="N153" s="22"/>
      <c r="O153" s="22"/>
      <c r="P153" s="22"/>
      <c r="Q153" s="22"/>
      <c r="R153" s="22"/>
      <c r="S153" s="22"/>
    </row>
    <row r="154" spans="1:19" x14ac:dyDescent="0.3">
      <c r="A154" s="188">
        <v>38960</v>
      </c>
      <c r="B154" s="189">
        <f>[8]Comp_Pasivos!AL99</f>
        <v>36.775825468949023</v>
      </c>
      <c r="C154" s="190">
        <f>[8]Comp_Pasivos!AM99</f>
        <v>13.046336723046753</v>
      </c>
      <c r="D154" s="190">
        <f>[8]Comp_Pasivos!AN99</f>
        <v>15.878238846489188</v>
      </c>
      <c r="E154" s="190">
        <f>[8]Comp_Pasivos!AO99</f>
        <v>7.6172552302097669</v>
      </c>
      <c r="F154" s="190">
        <f>[8]Comp_Pasivos!AP99</f>
        <v>2.7526570964364701</v>
      </c>
      <c r="G154" s="190">
        <f>[8]Comp_Pasivos!AQ99</f>
        <v>9.8068532654626068</v>
      </c>
      <c r="H154" s="191">
        <f>[8]Comp_Pasivos!AR99</f>
        <v>14.122833369406182</v>
      </c>
      <c r="I154" s="182"/>
      <c r="J154" s="192"/>
      <c r="K154" s="22"/>
      <c r="L154" s="22"/>
      <c r="M154" s="22"/>
      <c r="N154" s="22"/>
      <c r="O154" s="22"/>
      <c r="P154" s="22"/>
      <c r="Q154" s="22"/>
      <c r="R154" s="22"/>
      <c r="S154" s="22"/>
    </row>
    <row r="155" spans="1:19" x14ac:dyDescent="0.3">
      <c r="A155" s="188">
        <v>38990</v>
      </c>
      <c r="B155" s="189">
        <f>[8]Comp_Pasivos!AL100</f>
        <v>36.338498015899425</v>
      </c>
      <c r="C155" s="190">
        <f>[8]Comp_Pasivos!AM100</f>
        <v>12.542970314942171</v>
      </c>
      <c r="D155" s="190">
        <f>[8]Comp_Pasivos!AN100</f>
        <v>16.57404932744312</v>
      </c>
      <c r="E155" s="190">
        <f>[8]Comp_Pasivos!AO100</f>
        <v>7.5871980345033938</v>
      </c>
      <c r="F155" s="190">
        <f>[8]Comp_Pasivos!AP100</f>
        <v>2.8776182847963323</v>
      </c>
      <c r="G155" s="190">
        <f>[8]Comp_Pasivos!AQ100</f>
        <v>9.9120343565114641</v>
      </c>
      <c r="H155" s="191">
        <f>[8]Comp_Pasivos!AR100</f>
        <v>14.167631665904088</v>
      </c>
      <c r="I155" s="182"/>
      <c r="J155" s="192"/>
      <c r="K155" s="22"/>
      <c r="L155" s="22"/>
      <c r="M155" s="22"/>
      <c r="N155" s="22"/>
      <c r="O155" s="22"/>
      <c r="P155" s="22"/>
      <c r="Q155" s="22"/>
      <c r="R155" s="22"/>
      <c r="S155" s="22"/>
    </row>
    <row r="156" spans="1:19" x14ac:dyDescent="0.3">
      <c r="A156" s="188">
        <v>39021</v>
      </c>
      <c r="B156" s="189">
        <f>[8]Comp_Pasivos!AL101</f>
        <v>36.913035226431326</v>
      </c>
      <c r="C156" s="190">
        <f>[8]Comp_Pasivos!AM101</f>
        <v>12.634675181638015</v>
      </c>
      <c r="D156" s="190">
        <f>[8]Comp_Pasivos!AN101</f>
        <v>16.211393492407691</v>
      </c>
      <c r="E156" s="190">
        <f>[8]Comp_Pasivos!AO101</f>
        <v>8.0355944893131923</v>
      </c>
      <c r="F156" s="190">
        <f>[8]Comp_Pasivos!AP101</f>
        <v>3.0328220153973828</v>
      </c>
      <c r="G156" s="190">
        <f>[8]Comp_Pasivos!AQ101</f>
        <v>9.5827573141296245</v>
      </c>
      <c r="H156" s="191">
        <f>[8]Comp_Pasivos!AR101</f>
        <v>13.589722280682775</v>
      </c>
      <c r="I156" s="182"/>
      <c r="J156" s="192"/>
      <c r="K156" s="22"/>
      <c r="L156" s="22"/>
      <c r="M156" s="22"/>
      <c r="N156" s="22"/>
      <c r="O156" s="22"/>
      <c r="P156" s="22"/>
      <c r="Q156" s="22"/>
      <c r="R156" s="22"/>
      <c r="S156" s="22"/>
    </row>
    <row r="157" spans="1:19" x14ac:dyDescent="0.3">
      <c r="A157" s="188">
        <v>39051</v>
      </c>
      <c r="B157" s="189">
        <f>[8]Comp_Pasivos!AL102</f>
        <v>37.445731501859456</v>
      </c>
      <c r="C157" s="190">
        <f>[8]Comp_Pasivos!AM102</f>
        <v>12.884773348628418</v>
      </c>
      <c r="D157" s="190">
        <f>[8]Comp_Pasivos!AN102</f>
        <v>15.819877135416954</v>
      </c>
      <c r="E157" s="190">
        <f>[8]Comp_Pasivos!AO102</f>
        <v>7.9245992783043038</v>
      </c>
      <c r="F157" s="190">
        <f>[8]Comp_Pasivos!AP102</f>
        <v>2.9621647104099118</v>
      </c>
      <c r="G157" s="190">
        <f>[8]Comp_Pasivos!AQ102</f>
        <v>9.6403398707084094</v>
      </c>
      <c r="H157" s="191">
        <f>[8]Comp_Pasivos!AR102</f>
        <v>13.322514154672541</v>
      </c>
      <c r="I157" s="182"/>
      <c r="J157" s="192"/>
      <c r="K157" s="22"/>
      <c r="L157" s="22"/>
      <c r="M157" s="22"/>
      <c r="N157" s="22"/>
      <c r="O157" s="22"/>
      <c r="P157" s="22"/>
      <c r="Q157" s="22"/>
      <c r="R157" s="22"/>
      <c r="S157" s="22"/>
    </row>
    <row r="158" spans="1:19" x14ac:dyDescent="0.3">
      <c r="A158" s="188">
        <v>39082</v>
      </c>
      <c r="B158" s="189">
        <f>[8]Comp_Pasivos!AL103</f>
        <v>35.598529559534065</v>
      </c>
      <c r="C158" s="190">
        <f>[8]Comp_Pasivos!AM103</f>
        <v>15.494433647603966</v>
      </c>
      <c r="D158" s="190">
        <f>[8]Comp_Pasivos!AN103</f>
        <v>15.280279865557969</v>
      </c>
      <c r="E158" s="190">
        <f>[8]Comp_Pasivos!AO103</f>
        <v>7.7656775419762774</v>
      </c>
      <c r="F158" s="190">
        <f>[8]Comp_Pasivos!AP103</f>
        <v>2.790795255362549</v>
      </c>
      <c r="G158" s="190">
        <f>[8]Comp_Pasivos!AQ103</f>
        <v>9.6682534371221323</v>
      </c>
      <c r="H158" s="191">
        <f>[8]Comp_Pasivos!AR103</f>
        <v>13.402030692843045</v>
      </c>
      <c r="I158" s="182"/>
      <c r="J158" s="192"/>
      <c r="K158" s="22"/>
      <c r="L158" s="22"/>
      <c r="M158" s="22"/>
      <c r="N158" s="22"/>
      <c r="O158" s="22"/>
      <c r="P158" s="22"/>
      <c r="Q158" s="22"/>
      <c r="R158" s="22"/>
      <c r="S158" s="22"/>
    </row>
    <row r="159" spans="1:19" x14ac:dyDescent="0.3">
      <c r="A159" s="188">
        <v>39113</v>
      </c>
      <c r="B159" s="189">
        <f>[8]Comp_Pasivos!AL104</f>
        <v>37.315315875848903</v>
      </c>
      <c r="C159" s="190">
        <f>[8]Comp_Pasivos!AM104</f>
        <v>13.34171438423073</v>
      </c>
      <c r="D159" s="190">
        <f>[8]Comp_Pasivos!AN104</f>
        <v>15.526658967360238</v>
      </c>
      <c r="E159" s="190">
        <f>[8]Comp_Pasivos!AO104</f>
        <v>8.2405171311212477</v>
      </c>
      <c r="F159" s="190">
        <f>[8]Comp_Pasivos!AP104</f>
        <v>2.7787086468443274</v>
      </c>
      <c r="G159" s="190">
        <f>[8]Comp_Pasivos!AQ104</f>
        <v>9.6214989210879587</v>
      </c>
      <c r="H159" s="191">
        <f>[8]Comp_Pasivos!AR104</f>
        <v>13.175586073506604</v>
      </c>
      <c r="I159" s="182"/>
      <c r="J159" s="192"/>
      <c r="K159" s="22"/>
      <c r="L159" s="22"/>
      <c r="M159" s="22"/>
      <c r="N159" s="22"/>
      <c r="O159" s="22"/>
      <c r="P159" s="22"/>
      <c r="Q159" s="22"/>
      <c r="R159" s="22"/>
      <c r="S159" s="22"/>
    </row>
    <row r="160" spans="1:19" x14ac:dyDescent="0.3">
      <c r="A160" s="188">
        <v>39141</v>
      </c>
      <c r="B160" s="189">
        <f>[8]Comp_Pasivos!AL105</f>
        <v>37.73009133580203</v>
      </c>
      <c r="C160" s="190">
        <f>[8]Comp_Pasivos!AM105</f>
        <v>12.827304129737346</v>
      </c>
      <c r="D160" s="190">
        <f>[8]Comp_Pasivos!AN105</f>
        <v>14.785949896705722</v>
      </c>
      <c r="E160" s="190">
        <f>[8]Comp_Pasivos!AO105</f>
        <v>8.0412859877999878</v>
      </c>
      <c r="F160" s="190">
        <f>[8]Comp_Pasivos!AP105</f>
        <v>2.9070872671233752</v>
      </c>
      <c r="G160" s="190">
        <f>[8]Comp_Pasivos!AQ105</f>
        <v>9.8514274681812211</v>
      </c>
      <c r="H160" s="191">
        <f>[8]Comp_Pasivos!AR105</f>
        <v>13.856853914650314</v>
      </c>
      <c r="I160" s="182"/>
      <c r="J160" s="192"/>
      <c r="K160" s="22"/>
      <c r="L160" s="22"/>
      <c r="M160" s="22"/>
      <c r="N160" s="22"/>
      <c r="O160" s="22"/>
      <c r="P160" s="22"/>
      <c r="Q160" s="22"/>
      <c r="R160" s="22"/>
      <c r="S160" s="22"/>
    </row>
    <row r="161" spans="1:19" x14ac:dyDescent="0.3">
      <c r="A161" s="188">
        <v>39172</v>
      </c>
      <c r="B161" s="189">
        <f>[8]Comp_Pasivos!AL106</f>
        <v>38.778526960494872</v>
      </c>
      <c r="C161" s="190">
        <f>[8]Comp_Pasivos!AM106</f>
        <v>13.011860828730185</v>
      </c>
      <c r="D161" s="190">
        <f>[8]Comp_Pasivos!AN106</f>
        <v>15.638719395878905</v>
      </c>
      <c r="E161" s="190">
        <f>[8]Comp_Pasivos!AO106</f>
        <v>8.1211371561716739</v>
      </c>
      <c r="F161" s="190">
        <f>[8]Comp_Pasivos!AP106</f>
        <v>2.9507035657030363</v>
      </c>
      <c r="G161" s="190">
        <f>[8]Comp_Pasivos!AQ106</f>
        <v>10.654270103910729</v>
      </c>
      <c r="H161" s="191">
        <f>[8]Comp_Pasivos!AR106</f>
        <v>10.844781989110599</v>
      </c>
      <c r="I161" s="182"/>
      <c r="J161" s="192"/>
      <c r="K161" s="22"/>
      <c r="L161" s="22"/>
      <c r="M161" s="22"/>
      <c r="N161" s="22"/>
      <c r="O161" s="22"/>
      <c r="P161" s="22"/>
      <c r="Q161" s="22"/>
      <c r="R161" s="22"/>
      <c r="S161" s="22"/>
    </row>
    <row r="162" spans="1:19" x14ac:dyDescent="0.3">
      <c r="A162" s="188">
        <v>39202</v>
      </c>
      <c r="B162" s="189">
        <f>[8]Comp_Pasivos!AL107</f>
        <v>38.651575415562434</v>
      </c>
      <c r="C162" s="190">
        <f>[8]Comp_Pasivos!AM107</f>
        <v>13.101541024856669</v>
      </c>
      <c r="D162" s="190">
        <f>[8]Comp_Pasivos!AN107</f>
        <v>15.328363669613749</v>
      </c>
      <c r="E162" s="190">
        <f>[8]Comp_Pasivos!AO107</f>
        <v>8.0766331433133125</v>
      </c>
      <c r="F162" s="190">
        <f>[8]Comp_Pasivos!AP107</f>
        <v>2.8687225836470391</v>
      </c>
      <c r="G162" s="190">
        <f>[8]Comp_Pasivos!AQ107</f>
        <v>11.195785126487827</v>
      </c>
      <c r="H162" s="191">
        <f>[8]Comp_Pasivos!AR107</f>
        <v>10.77737903651896</v>
      </c>
      <c r="I162" s="182"/>
      <c r="J162" s="192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 x14ac:dyDescent="0.3">
      <c r="A163" s="188">
        <v>39233</v>
      </c>
      <c r="B163" s="189">
        <f>[8]Comp_Pasivos!AL108</f>
        <v>37.658069097053328</v>
      </c>
      <c r="C163" s="190">
        <f>[8]Comp_Pasivos!AM108</f>
        <v>12.27141227774465</v>
      </c>
      <c r="D163" s="190">
        <f>[8]Comp_Pasivos!AN108</f>
        <v>15.603232201416869</v>
      </c>
      <c r="E163" s="190">
        <f>[8]Comp_Pasivos!AO108</f>
        <v>8.1677569243102042</v>
      </c>
      <c r="F163" s="190">
        <f>[8]Comp_Pasivos!AP108</f>
        <v>3.3521847208035305</v>
      </c>
      <c r="G163" s="190">
        <f>[8]Comp_Pasivos!AQ108</f>
        <v>10.352503065495835</v>
      </c>
      <c r="H163" s="191">
        <f>[8]Comp_Pasivos!AR108</f>
        <v>12.594841713175578</v>
      </c>
      <c r="I163" s="182"/>
      <c r="J163" s="192"/>
      <c r="K163" s="22"/>
      <c r="L163" s="22"/>
      <c r="M163" s="22"/>
      <c r="N163" s="22"/>
      <c r="O163" s="22"/>
      <c r="P163" s="22"/>
      <c r="Q163" s="22"/>
      <c r="R163" s="22"/>
      <c r="S163" s="22"/>
    </row>
    <row r="164" spans="1:19" x14ac:dyDescent="0.3">
      <c r="A164" s="188">
        <v>39263</v>
      </c>
      <c r="B164" s="189">
        <f>[8]Comp_Pasivos!AL109</f>
        <v>36.652398274632965</v>
      </c>
      <c r="C164" s="190">
        <f>[8]Comp_Pasivos!AM109</f>
        <v>12.36133413169024</v>
      </c>
      <c r="D164" s="190">
        <f>[8]Comp_Pasivos!AN109</f>
        <v>15.817697653631873</v>
      </c>
      <c r="E164" s="190">
        <f>[8]Comp_Pasivos!AO109</f>
        <v>8.1953594756972876</v>
      </c>
      <c r="F164" s="190">
        <f>[8]Comp_Pasivos!AP109</f>
        <v>3.3453627821724252</v>
      </c>
      <c r="G164" s="190">
        <f>[8]Comp_Pasivos!AQ109</f>
        <v>10.367997248726923</v>
      </c>
      <c r="H164" s="191">
        <f>[8]Comp_Pasivos!AR109</f>
        <v>13.259850433448289</v>
      </c>
      <c r="I164" s="182"/>
      <c r="J164" s="192"/>
      <c r="K164" s="22"/>
      <c r="L164" s="22"/>
      <c r="M164" s="22"/>
      <c r="N164" s="22"/>
      <c r="O164" s="22"/>
      <c r="P164" s="22"/>
      <c r="Q164" s="22"/>
      <c r="R164" s="22"/>
      <c r="S164" s="22"/>
    </row>
    <row r="165" spans="1:19" x14ac:dyDescent="0.3">
      <c r="A165" s="188">
        <v>39294</v>
      </c>
      <c r="B165" s="189">
        <f>[8]Comp_Pasivos!AL110</f>
        <v>37.519943346877803</v>
      </c>
      <c r="C165" s="190">
        <f>[8]Comp_Pasivos!AM110</f>
        <v>12.191727048369644</v>
      </c>
      <c r="D165" s="190">
        <f>[8]Comp_Pasivos!AN110</f>
        <v>16.347565300458466</v>
      </c>
      <c r="E165" s="190">
        <f>[8]Comp_Pasivos!AO110</f>
        <v>8.4469157718509376</v>
      </c>
      <c r="F165" s="190">
        <f>[8]Comp_Pasivos!AP110</f>
        <v>3.3049221119796268</v>
      </c>
      <c r="G165" s="190">
        <f>[8]Comp_Pasivos!AQ110</f>
        <v>10.592830461034822</v>
      </c>
      <c r="H165" s="191">
        <f>[8]Comp_Pasivos!AR110</f>
        <v>11.596095959428707</v>
      </c>
      <c r="I165" s="182"/>
      <c r="J165" s="192"/>
      <c r="K165" s="22"/>
      <c r="L165" s="22"/>
      <c r="M165" s="22"/>
      <c r="N165" s="22"/>
      <c r="O165" s="22"/>
      <c r="P165" s="22"/>
      <c r="Q165" s="22"/>
      <c r="R165" s="22"/>
      <c r="S165" s="22"/>
    </row>
    <row r="166" spans="1:19" x14ac:dyDescent="0.3">
      <c r="A166" s="188">
        <v>39325</v>
      </c>
      <c r="B166" s="189">
        <f>[8]Comp_Pasivos!AL111</f>
        <v>35.592758637308108</v>
      </c>
      <c r="C166" s="190">
        <f>[8]Comp_Pasivos!AM111</f>
        <v>11.986672103659048</v>
      </c>
      <c r="D166" s="190">
        <f>[8]Comp_Pasivos!AN111</f>
        <v>17.095551880511046</v>
      </c>
      <c r="E166" s="190">
        <f>[8]Comp_Pasivos!AO111</f>
        <v>8.7670372690581271</v>
      </c>
      <c r="F166" s="190">
        <f>[8]Comp_Pasivos!AP111</f>
        <v>3.3723023821047096</v>
      </c>
      <c r="G166" s="190">
        <f>[8]Comp_Pasivos!AQ111</f>
        <v>11.119408312353993</v>
      </c>
      <c r="H166" s="191">
        <f>[8]Comp_Pasivos!AR111</f>
        <v>12.066269415004962</v>
      </c>
      <c r="I166" s="182"/>
      <c r="J166" s="192"/>
      <c r="K166" s="22"/>
      <c r="L166" s="22"/>
      <c r="M166" s="22"/>
      <c r="N166" s="22"/>
      <c r="O166" s="22"/>
      <c r="P166" s="22"/>
      <c r="Q166" s="22"/>
      <c r="R166" s="22"/>
      <c r="S166" s="22"/>
    </row>
    <row r="167" spans="1:19" x14ac:dyDescent="0.3">
      <c r="A167" s="188">
        <v>39355</v>
      </c>
      <c r="B167" s="189">
        <f>[8]Comp_Pasivos!AL112</f>
        <v>35.2854093953787</v>
      </c>
      <c r="C167" s="190">
        <f>[8]Comp_Pasivos!AM112</f>
        <v>12.377196819808564</v>
      </c>
      <c r="D167" s="190">
        <f>[8]Comp_Pasivos!AN112</f>
        <v>17.09020549413049</v>
      </c>
      <c r="E167" s="190">
        <f>[8]Comp_Pasivos!AO112</f>
        <v>8.5638385772818939</v>
      </c>
      <c r="F167" s="190">
        <f>[8]Comp_Pasivos!AP112</f>
        <v>3.5376997300554511</v>
      </c>
      <c r="G167" s="190">
        <f>[8]Comp_Pasivos!AQ112</f>
        <v>10.708614046621996</v>
      </c>
      <c r="H167" s="191">
        <f>[8]Comp_Pasivos!AR112</f>
        <v>12.437035936722911</v>
      </c>
      <c r="I167" s="182"/>
      <c r="J167" s="192"/>
      <c r="K167" s="22"/>
      <c r="L167" s="22"/>
      <c r="M167" s="22"/>
      <c r="N167" s="22"/>
      <c r="O167" s="22"/>
      <c r="P167" s="22"/>
      <c r="Q167" s="22"/>
      <c r="R167" s="22"/>
      <c r="S167" s="22"/>
    </row>
    <row r="168" spans="1:19" x14ac:dyDescent="0.3">
      <c r="A168" s="188">
        <v>39386</v>
      </c>
      <c r="B168" s="189">
        <f>[8]Comp_Pasivos!AL113</f>
        <v>35.71379869562918</v>
      </c>
      <c r="C168" s="190">
        <f>[8]Comp_Pasivos!AM113</f>
        <v>12.263618737475298</v>
      </c>
      <c r="D168" s="190">
        <f>[8]Comp_Pasivos!AN113</f>
        <v>17.168376102204341</v>
      </c>
      <c r="E168" s="190">
        <f>[8]Comp_Pasivos!AO113</f>
        <v>8.807299979823048</v>
      </c>
      <c r="F168" s="190">
        <f>[8]Comp_Pasivos!AP113</f>
        <v>3.4570480993839698</v>
      </c>
      <c r="G168" s="190">
        <f>[8]Comp_Pasivos!AQ113</f>
        <v>10.895411178903821</v>
      </c>
      <c r="H168" s="191">
        <f>[8]Comp_Pasivos!AR113</f>
        <v>11.694447206580351</v>
      </c>
      <c r="I168" s="182"/>
      <c r="J168" s="192"/>
      <c r="K168" s="22"/>
      <c r="L168" s="22"/>
      <c r="M168" s="22"/>
      <c r="N168" s="22"/>
      <c r="O168" s="22"/>
      <c r="P168" s="22"/>
      <c r="Q168" s="22"/>
      <c r="R168" s="22"/>
      <c r="S168" s="22"/>
    </row>
    <row r="169" spans="1:19" x14ac:dyDescent="0.3">
      <c r="A169" s="188">
        <v>39416</v>
      </c>
      <c r="B169" s="189">
        <f>[8]Comp_Pasivos!AL114</f>
        <v>36.342827241661588</v>
      </c>
      <c r="C169" s="190">
        <f>[8]Comp_Pasivos!AM114</f>
        <v>11.915706215309939</v>
      </c>
      <c r="D169" s="190">
        <f>[8]Comp_Pasivos!AN114</f>
        <v>17.010748043063941</v>
      </c>
      <c r="E169" s="190">
        <f>[8]Comp_Pasivos!AO114</f>
        <v>8.8725742683555424</v>
      </c>
      <c r="F169" s="190">
        <f>[8]Comp_Pasivos!AP114</f>
        <v>3.5786023625063139</v>
      </c>
      <c r="G169" s="190">
        <f>[8]Comp_Pasivos!AQ114</f>
        <v>11.014785747877157</v>
      </c>
      <c r="H169" s="191">
        <f>[8]Comp_Pasivos!AR114</f>
        <v>11.264756121225513</v>
      </c>
      <c r="I169" s="182"/>
      <c r="J169" s="192"/>
      <c r="K169" s="22"/>
      <c r="L169" s="22"/>
      <c r="M169" s="22"/>
      <c r="N169" s="22"/>
      <c r="O169" s="22"/>
      <c r="P169" s="22"/>
      <c r="Q169" s="22"/>
      <c r="R169" s="22"/>
      <c r="S169" s="22"/>
    </row>
    <row r="170" spans="1:19" x14ac:dyDescent="0.3">
      <c r="A170" s="188">
        <v>39447</v>
      </c>
      <c r="B170" s="189">
        <f>[8]Comp_Pasivos!AL115</f>
        <v>33.382516145370303</v>
      </c>
      <c r="C170" s="190">
        <f>[8]Comp_Pasivos!AM115</f>
        <v>14.468119295241852</v>
      </c>
      <c r="D170" s="190">
        <f>[8]Comp_Pasivos!AN115</f>
        <v>16.773942942828032</v>
      </c>
      <c r="E170" s="190">
        <f>[8]Comp_Pasivos!AO115</f>
        <v>8.9397641944553552</v>
      </c>
      <c r="F170" s="190">
        <f>[8]Comp_Pasivos!AP115</f>
        <v>3.7015874391003476</v>
      </c>
      <c r="G170" s="190">
        <f>[8]Comp_Pasivos!AQ115</f>
        <v>10.938067471640254</v>
      </c>
      <c r="H170" s="191">
        <f>[8]Comp_Pasivos!AR115</f>
        <v>11.796002511363854</v>
      </c>
      <c r="I170" s="182"/>
      <c r="J170" s="192"/>
      <c r="K170" s="22"/>
      <c r="L170" s="22"/>
      <c r="M170" s="22"/>
      <c r="N170" s="22"/>
      <c r="O170" s="22"/>
      <c r="P170" s="22"/>
      <c r="Q170" s="22"/>
      <c r="R170" s="22"/>
      <c r="S170" s="22"/>
    </row>
    <row r="171" spans="1:19" x14ac:dyDescent="0.3">
      <c r="A171" s="188">
        <v>39478</v>
      </c>
      <c r="B171" s="189">
        <f>[8]Comp_Pasivos!AL116</f>
        <v>34.174988316468166</v>
      </c>
      <c r="C171" s="190">
        <f>[8]Comp_Pasivos!AM116</f>
        <v>12.084617477011282</v>
      </c>
      <c r="D171" s="190">
        <f>[8]Comp_Pasivos!AN116</f>
        <v>16.974424763199892</v>
      </c>
      <c r="E171" s="190">
        <f>[8]Comp_Pasivos!AO116</f>
        <v>9.1120891180933583</v>
      </c>
      <c r="F171" s="190">
        <f>[8]Comp_Pasivos!AP116</f>
        <v>3.5638192506508486</v>
      </c>
      <c r="G171" s="190">
        <f>[8]Comp_Pasivos!AQ116</f>
        <v>10.387824817561079</v>
      </c>
      <c r="H171" s="191">
        <f>[8]Comp_Pasivos!AR116</f>
        <v>13.702236257015368</v>
      </c>
      <c r="I171" s="182"/>
      <c r="J171" s="192"/>
      <c r="K171" s="22"/>
      <c r="L171" s="22"/>
      <c r="M171" s="22"/>
      <c r="N171" s="22"/>
      <c r="O171" s="22"/>
      <c r="P171" s="22"/>
      <c r="Q171" s="22"/>
      <c r="R171" s="22"/>
      <c r="S171" s="22"/>
    </row>
    <row r="172" spans="1:19" x14ac:dyDescent="0.3">
      <c r="A172" s="188">
        <v>39507</v>
      </c>
      <c r="B172" s="189">
        <f>[8]Comp_Pasivos!AL117</f>
        <v>35.546061172891072</v>
      </c>
      <c r="C172" s="190">
        <f>[8]Comp_Pasivos!AM117</f>
        <v>11.91556745334689</v>
      </c>
      <c r="D172" s="190">
        <f>[8]Comp_Pasivos!AN117</f>
        <v>17.428583947511186</v>
      </c>
      <c r="E172" s="190">
        <f>[8]Comp_Pasivos!AO117</f>
        <v>9.5008250734578219</v>
      </c>
      <c r="F172" s="190">
        <f>[8]Comp_Pasivos!AP117</f>
        <v>3.6835491302929966</v>
      </c>
      <c r="G172" s="190">
        <f>[8]Comp_Pasivos!AQ117</f>
        <v>10.236083662315329</v>
      </c>
      <c r="H172" s="191">
        <f>[8]Comp_Pasivos!AR117</f>
        <v>11.689329560184708</v>
      </c>
      <c r="I172" s="182"/>
      <c r="J172" s="192"/>
      <c r="K172" s="22"/>
      <c r="L172" s="22"/>
      <c r="M172" s="22"/>
      <c r="N172" s="22"/>
      <c r="O172" s="22"/>
      <c r="P172" s="22"/>
      <c r="Q172" s="22"/>
      <c r="R172" s="22"/>
      <c r="S172" s="22"/>
    </row>
    <row r="173" spans="1:19" x14ac:dyDescent="0.3">
      <c r="A173" s="188">
        <v>39538</v>
      </c>
      <c r="B173" s="189">
        <f>[8]Comp_Pasivos!AL118</f>
        <v>35.082119704193062</v>
      </c>
      <c r="C173" s="190">
        <f>[8]Comp_Pasivos!AM118</f>
        <v>11.849890233578103</v>
      </c>
      <c r="D173" s="190">
        <f>[8]Comp_Pasivos!AN118</f>
        <v>17.259683131435537</v>
      </c>
      <c r="E173" s="190">
        <f>[8]Comp_Pasivos!AO118</f>
        <v>9.5088620365540333</v>
      </c>
      <c r="F173" s="190">
        <f>[8]Comp_Pasivos!AP118</f>
        <v>3.5870505224701859</v>
      </c>
      <c r="G173" s="190">
        <f>[8]Comp_Pasivos!AQ118</f>
        <v>10.221483619093995</v>
      </c>
      <c r="H173" s="191">
        <f>[8]Comp_Pasivos!AR118</f>
        <v>12.490910752675083</v>
      </c>
      <c r="I173" s="182"/>
      <c r="J173" s="192"/>
      <c r="K173" s="22"/>
      <c r="L173" s="22"/>
      <c r="M173" s="22"/>
      <c r="N173" s="22"/>
      <c r="O173" s="22"/>
      <c r="P173" s="22"/>
      <c r="Q173" s="22"/>
      <c r="R173" s="22"/>
      <c r="S173" s="22"/>
    </row>
    <row r="174" spans="1:19" x14ac:dyDescent="0.3">
      <c r="A174" s="188">
        <v>39568</v>
      </c>
      <c r="B174" s="189">
        <f>[8]Comp_Pasivos!AL119</f>
        <v>33.175143909706222</v>
      </c>
      <c r="C174" s="190">
        <f>[8]Comp_Pasivos!AM119</f>
        <v>11.769086210713322</v>
      </c>
      <c r="D174" s="190">
        <f>[8]Comp_Pasivos!AN119</f>
        <v>18.072738882347974</v>
      </c>
      <c r="E174" s="190">
        <f>[8]Comp_Pasivos!AO119</f>
        <v>10.085606209553855</v>
      </c>
      <c r="F174" s="190">
        <f>[8]Comp_Pasivos!AP119</f>
        <v>3.6315152080521154</v>
      </c>
      <c r="G174" s="190">
        <f>[8]Comp_Pasivos!AQ119</f>
        <v>10.103781745602076</v>
      </c>
      <c r="H174" s="191">
        <f>[8]Comp_Pasivos!AR119</f>
        <v>13.162127834024428</v>
      </c>
      <c r="I174" s="182"/>
      <c r="J174" s="192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 x14ac:dyDescent="0.3">
      <c r="A175" s="188">
        <v>39599</v>
      </c>
      <c r="B175" s="189">
        <f>[8]Comp_Pasivos!AL120</f>
        <v>32.856639797204515</v>
      </c>
      <c r="C175" s="190">
        <f>[8]Comp_Pasivos!AM120</f>
        <v>11.292665430665</v>
      </c>
      <c r="D175" s="190">
        <f>[8]Comp_Pasivos!AN120</f>
        <v>18.095460270260102</v>
      </c>
      <c r="E175" s="190">
        <f>[8]Comp_Pasivos!AO120</f>
        <v>10.506285041074516</v>
      </c>
      <c r="F175" s="190">
        <f>[8]Comp_Pasivos!AP120</f>
        <v>3.7133315542938785</v>
      </c>
      <c r="G175" s="190">
        <f>[8]Comp_Pasivos!AQ120</f>
        <v>10.207932577910855</v>
      </c>
      <c r="H175" s="191">
        <f>[8]Comp_Pasivos!AR120</f>
        <v>13.327685328591132</v>
      </c>
      <c r="I175" s="182"/>
      <c r="J175" s="192"/>
      <c r="K175" s="22"/>
      <c r="L175" s="22"/>
      <c r="M175" s="22"/>
      <c r="N175" s="22"/>
      <c r="O175" s="22"/>
      <c r="P175" s="22"/>
      <c r="Q175" s="22"/>
      <c r="R175" s="22"/>
      <c r="S175" s="22"/>
    </row>
    <row r="176" spans="1:19" x14ac:dyDescent="0.3">
      <c r="A176" s="188">
        <v>39629</v>
      </c>
      <c r="B176" s="189">
        <f>[8]Comp_Pasivos!AL121</f>
        <v>31.467273028823072</v>
      </c>
      <c r="C176" s="190">
        <f>[8]Comp_Pasivos!AM121</f>
        <v>11.734637317360532</v>
      </c>
      <c r="D176" s="190">
        <f>[8]Comp_Pasivos!AN121</f>
        <v>18.204049310931143</v>
      </c>
      <c r="E176" s="190">
        <f>[8]Comp_Pasivos!AO121</f>
        <v>10.459781386513432</v>
      </c>
      <c r="F176" s="190">
        <f>[8]Comp_Pasivos!AP121</f>
        <v>3.6341784002666113</v>
      </c>
      <c r="G176" s="190">
        <f>[8]Comp_Pasivos!AQ121</f>
        <v>10.33127099857972</v>
      </c>
      <c r="H176" s="191">
        <f>[8]Comp_Pasivos!AR121</f>
        <v>14.168809557525497</v>
      </c>
      <c r="I176" s="182"/>
      <c r="J176" s="192"/>
      <c r="K176" s="22"/>
      <c r="L176" s="22"/>
      <c r="M176" s="22"/>
      <c r="N176" s="22"/>
      <c r="O176" s="22"/>
      <c r="P176" s="22"/>
      <c r="Q176" s="22"/>
      <c r="R176" s="22"/>
      <c r="S176" s="22"/>
    </row>
    <row r="177" spans="1:19" x14ac:dyDescent="0.3">
      <c r="A177" s="188">
        <v>39660</v>
      </c>
      <c r="B177" s="189">
        <f>[8]Comp_Pasivos!AL122</f>
        <v>32.04145765738172</v>
      </c>
      <c r="C177" s="190">
        <f>[8]Comp_Pasivos!AM122</f>
        <v>11.780743313457736</v>
      </c>
      <c r="D177" s="190">
        <f>[8]Comp_Pasivos!AN122</f>
        <v>18.685691235146329</v>
      </c>
      <c r="E177" s="190">
        <f>[8]Comp_Pasivos!AO122</f>
        <v>10.609937140064254</v>
      </c>
      <c r="F177" s="190">
        <f>[8]Comp_Pasivos!AP122</f>
        <v>3.783972339977284</v>
      </c>
      <c r="G177" s="190">
        <f>[8]Comp_Pasivos!AQ122</f>
        <v>10.426670335914533</v>
      </c>
      <c r="H177" s="191">
        <f>[8]Comp_Pasivos!AR122</f>
        <v>12.671527978058137</v>
      </c>
      <c r="I177" s="182"/>
      <c r="J177" s="192"/>
      <c r="K177" s="22"/>
      <c r="L177" s="22"/>
      <c r="M177" s="22"/>
      <c r="N177" s="22"/>
      <c r="O177" s="22"/>
      <c r="P177" s="22"/>
      <c r="Q177" s="22"/>
      <c r="R177" s="22"/>
      <c r="S177" s="22"/>
    </row>
    <row r="178" spans="1:19" x14ac:dyDescent="0.3">
      <c r="A178" s="188">
        <v>39691</v>
      </c>
      <c r="B178" s="189">
        <f>[8]Comp_Pasivos!AL123</f>
        <v>31.91764287940153</v>
      </c>
      <c r="C178" s="190">
        <f>[8]Comp_Pasivos!AM123</f>
        <v>11.502851323057717</v>
      </c>
      <c r="D178" s="190">
        <f>[8]Comp_Pasivos!AN123</f>
        <v>19.03221476042987</v>
      </c>
      <c r="E178" s="190">
        <f>[8]Comp_Pasivos!AO123</f>
        <v>11.122670531999217</v>
      </c>
      <c r="F178" s="190">
        <f>[8]Comp_Pasivos!AP123</f>
        <v>4.5933191144398942</v>
      </c>
      <c r="G178" s="190">
        <f>[8]Comp_Pasivos!AQ123</f>
        <v>10.687611333504215</v>
      </c>
      <c r="H178" s="191">
        <f>[8]Comp_Pasivos!AR123</f>
        <v>11.143690057167566</v>
      </c>
      <c r="I178" s="182"/>
      <c r="J178" s="192"/>
      <c r="K178" s="22"/>
      <c r="L178" s="22"/>
      <c r="M178" s="22"/>
      <c r="N178" s="22"/>
      <c r="O178" s="22"/>
      <c r="P178" s="22"/>
      <c r="Q178" s="22"/>
      <c r="R178" s="22"/>
      <c r="S178" s="22"/>
    </row>
    <row r="179" spans="1:19" x14ac:dyDescent="0.3">
      <c r="A179" s="188">
        <v>39721</v>
      </c>
      <c r="B179" s="189">
        <f>[8]Comp_Pasivos!AL124</f>
        <v>31.103467481248121</v>
      </c>
      <c r="C179" s="190">
        <f>[8]Comp_Pasivos!AM124</f>
        <v>11.083707283726945</v>
      </c>
      <c r="D179" s="190">
        <f>[8]Comp_Pasivos!AN124</f>
        <v>19.066474379793533</v>
      </c>
      <c r="E179" s="190">
        <f>[8]Comp_Pasivos!AO124</f>
        <v>11.34002856509734</v>
      </c>
      <c r="F179" s="190">
        <f>[8]Comp_Pasivos!AP124</f>
        <v>4.5538190655410107</v>
      </c>
      <c r="G179" s="190">
        <f>[8]Comp_Pasivos!AQ124</f>
        <v>10.845752051297804</v>
      </c>
      <c r="H179" s="191">
        <f>[8]Comp_Pasivos!AR124</f>
        <v>12.006751173295251</v>
      </c>
      <c r="I179" s="182"/>
      <c r="J179" s="192"/>
      <c r="K179" s="22"/>
      <c r="L179" s="22"/>
      <c r="M179" s="22"/>
      <c r="N179" s="22"/>
      <c r="O179" s="22"/>
      <c r="P179" s="22"/>
      <c r="Q179" s="22"/>
      <c r="R179" s="22"/>
      <c r="S179" s="22"/>
    </row>
    <row r="180" spans="1:19" x14ac:dyDescent="0.3">
      <c r="A180" s="188">
        <v>39752</v>
      </c>
      <c r="B180" s="189">
        <f>[8]Comp_Pasivos!AL125</f>
        <v>32.164015224132889</v>
      </c>
      <c r="C180" s="190">
        <f>[8]Comp_Pasivos!AM125</f>
        <v>11.077320552866313</v>
      </c>
      <c r="D180" s="190">
        <f>[8]Comp_Pasivos!AN125</f>
        <v>18.750033266382289</v>
      </c>
      <c r="E180" s="190">
        <f>[8]Comp_Pasivos!AO125</f>
        <v>11.172389812622448</v>
      </c>
      <c r="F180" s="190">
        <f>[8]Comp_Pasivos!AP125</f>
        <v>4.5636066615772082</v>
      </c>
      <c r="G180" s="190">
        <f>[8]Comp_Pasivos!AQ125</f>
        <v>11.386882834769986</v>
      </c>
      <c r="H180" s="191">
        <f>[8]Comp_Pasivos!AR125</f>
        <v>10.88575164764887</v>
      </c>
      <c r="I180" s="182"/>
      <c r="J180" s="192"/>
      <c r="K180" s="22"/>
      <c r="L180" s="22"/>
      <c r="M180" s="22"/>
      <c r="N180" s="22"/>
      <c r="O180" s="22"/>
      <c r="P180" s="22"/>
      <c r="Q180" s="22"/>
      <c r="R180" s="22"/>
      <c r="S180" s="22"/>
    </row>
    <row r="181" spans="1:19" x14ac:dyDescent="0.3">
      <c r="A181" s="188">
        <v>39782</v>
      </c>
      <c r="B181" s="189">
        <f>[8]Comp_Pasivos!AL126</f>
        <v>32.27301994436489</v>
      </c>
      <c r="C181" s="190">
        <f>[8]Comp_Pasivos!AM126</f>
        <v>11.310471467352697</v>
      </c>
      <c r="D181" s="190">
        <f>[8]Comp_Pasivos!AN126</f>
        <v>18.002122459160464</v>
      </c>
      <c r="E181" s="190">
        <f>[8]Comp_Pasivos!AO126</f>
        <v>11.040560400266926</v>
      </c>
      <c r="F181" s="190">
        <f>[8]Comp_Pasivos!AP126</f>
        <v>4.4391014588774071</v>
      </c>
      <c r="G181" s="190">
        <f>[8]Comp_Pasivos!AQ126</f>
        <v>11.243102554106887</v>
      </c>
      <c r="H181" s="191">
        <f>[8]Comp_Pasivos!AR126</f>
        <v>11.691621715870722</v>
      </c>
      <c r="I181" s="182"/>
      <c r="J181" s="192"/>
      <c r="K181" s="22"/>
      <c r="L181" s="22"/>
      <c r="M181" s="22"/>
      <c r="N181" s="22"/>
      <c r="O181" s="22"/>
      <c r="P181" s="22"/>
      <c r="Q181" s="22"/>
      <c r="R181" s="22"/>
      <c r="S181" s="22"/>
    </row>
    <row r="182" spans="1:19" x14ac:dyDescent="0.3">
      <c r="A182" s="188">
        <v>39813</v>
      </c>
      <c r="B182" s="189">
        <f>[8]Comp_Pasivos!AL127</f>
        <v>31.00083538264688</v>
      </c>
      <c r="C182" s="190">
        <f>[8]Comp_Pasivos!AM127</f>
        <v>13.449854373534489</v>
      </c>
      <c r="D182" s="190">
        <f>[8]Comp_Pasivos!AN127</f>
        <v>18.272977204079925</v>
      </c>
      <c r="E182" s="190">
        <f>[8]Comp_Pasivos!AO127</f>
        <v>11.813339246096264</v>
      </c>
      <c r="F182" s="190">
        <f>[8]Comp_Pasivos!AP127</f>
        <v>4.2758665347073528</v>
      </c>
      <c r="G182" s="190">
        <f>[8]Comp_Pasivos!AQ127</f>
        <v>10.889707661552968</v>
      </c>
      <c r="H182" s="191">
        <f>[8]Comp_Pasivos!AR127</f>
        <v>10.297419597382113</v>
      </c>
      <c r="I182" s="182"/>
      <c r="J182" s="192"/>
      <c r="K182" s="22"/>
      <c r="L182" s="22"/>
      <c r="M182" s="22"/>
      <c r="N182" s="22"/>
      <c r="O182" s="22"/>
      <c r="P182" s="22"/>
      <c r="Q182" s="22"/>
      <c r="R182" s="22"/>
      <c r="S182" s="22"/>
    </row>
    <row r="183" spans="1:19" x14ac:dyDescent="0.3">
      <c r="A183" s="188">
        <v>39844</v>
      </c>
      <c r="B183" s="189">
        <f>[8]Comp_Pasivos!AL128</f>
        <v>30.626756451834762</v>
      </c>
      <c r="C183" s="190">
        <f>[8]Comp_Pasivos!AM128</f>
        <v>11.214260028971857</v>
      </c>
      <c r="D183" s="190">
        <f>[8]Comp_Pasivos!AN128</f>
        <v>19.03150344291636</v>
      </c>
      <c r="E183" s="190">
        <f>[8]Comp_Pasivos!AO128</f>
        <v>12.607135716111575</v>
      </c>
      <c r="F183" s="190">
        <f>[8]Comp_Pasivos!AP128</f>
        <v>4.3484376211820557</v>
      </c>
      <c r="G183" s="190">
        <f>[8]Comp_Pasivos!AQ128</f>
        <v>10.719380285405016</v>
      </c>
      <c r="H183" s="191">
        <f>[8]Comp_Pasivos!AR128</f>
        <v>11.452526453578374</v>
      </c>
      <c r="I183" s="182"/>
      <c r="J183" s="192"/>
      <c r="K183" s="22"/>
      <c r="L183" s="22"/>
      <c r="M183" s="22"/>
      <c r="N183" s="22"/>
      <c r="O183" s="22"/>
      <c r="P183" s="22"/>
      <c r="Q183" s="22"/>
      <c r="R183" s="22"/>
      <c r="S183" s="22"/>
    </row>
    <row r="184" spans="1:19" x14ac:dyDescent="0.3">
      <c r="A184" s="188">
        <v>39872</v>
      </c>
      <c r="B184" s="189">
        <f>[8]Comp_Pasivos!AL129</f>
        <v>30.979437803221277</v>
      </c>
      <c r="C184" s="190">
        <f>[8]Comp_Pasivos!AM129</f>
        <v>11.445798713775099</v>
      </c>
      <c r="D184" s="190">
        <f>[8]Comp_Pasivos!AN129</f>
        <v>19.601273806947763</v>
      </c>
      <c r="E184" s="190">
        <f>[8]Comp_Pasivos!AO129</f>
        <v>12.683787940592598</v>
      </c>
      <c r="F184" s="190">
        <f>[8]Comp_Pasivos!AP129</f>
        <v>4.5649217656371022</v>
      </c>
      <c r="G184" s="190">
        <f>[8]Comp_Pasivos!AQ129</f>
        <v>10.404226384558928</v>
      </c>
      <c r="H184" s="191">
        <f>[8]Comp_Pasivos!AR129</f>
        <v>10.320553585267227</v>
      </c>
      <c r="I184" s="182"/>
      <c r="J184" s="192"/>
      <c r="K184" s="22"/>
      <c r="L184" s="22"/>
      <c r="M184" s="22"/>
      <c r="N184" s="22"/>
      <c r="O184" s="22"/>
      <c r="P184" s="22"/>
      <c r="Q184" s="22"/>
      <c r="R184" s="22"/>
      <c r="S184" s="22"/>
    </row>
    <row r="185" spans="1:19" x14ac:dyDescent="0.3">
      <c r="A185" s="188">
        <v>39903</v>
      </c>
      <c r="B185" s="189">
        <f>[8]Comp_Pasivos!AL130</f>
        <v>30.147683350330084</v>
      </c>
      <c r="C185" s="190">
        <f>[8]Comp_Pasivos!AM130</f>
        <v>11.19816741758966</v>
      </c>
      <c r="D185" s="190">
        <f>[8]Comp_Pasivos!AN130</f>
        <v>19.558039761204636</v>
      </c>
      <c r="E185" s="190">
        <f>[8]Comp_Pasivos!AO130</f>
        <v>12.859010345147023</v>
      </c>
      <c r="F185" s="190">
        <f>[8]Comp_Pasivos!AP130</f>
        <v>4.7887724818479604</v>
      </c>
      <c r="G185" s="190">
        <f>[8]Comp_Pasivos!AQ130</f>
        <v>10.041898863564967</v>
      </c>
      <c r="H185" s="191">
        <f>[8]Comp_Pasivos!AR130</f>
        <v>11.406427780315664</v>
      </c>
      <c r="I185" s="182"/>
      <c r="J185" s="192"/>
      <c r="K185" s="22"/>
      <c r="L185" s="22"/>
      <c r="M185" s="22"/>
      <c r="N185" s="22"/>
      <c r="O185" s="22"/>
      <c r="P185" s="22"/>
      <c r="Q185" s="22"/>
      <c r="R185" s="22"/>
      <c r="S185" s="22"/>
    </row>
    <row r="186" spans="1:19" x14ac:dyDescent="0.3">
      <c r="A186" s="188">
        <v>39933</v>
      </c>
      <c r="B186" s="189">
        <f>[8]Comp_Pasivos!AL131</f>
        <v>29.32212971629508</v>
      </c>
      <c r="C186" s="190">
        <f>[8]Comp_Pasivos!AM131</f>
        <v>11.024944337882287</v>
      </c>
      <c r="D186" s="190">
        <f>[8]Comp_Pasivos!AN131</f>
        <v>19.286739707601399</v>
      </c>
      <c r="E186" s="190">
        <f>[8]Comp_Pasivos!AO131</f>
        <v>12.693801771692318</v>
      </c>
      <c r="F186" s="190">
        <f>[8]Comp_Pasivos!AP131</f>
        <v>4.8750194733649765</v>
      </c>
      <c r="G186" s="190">
        <f>[8]Comp_Pasivos!AQ131</f>
        <v>9.1399107831281867</v>
      </c>
      <c r="H186" s="191">
        <f>[8]Comp_Pasivos!AR131</f>
        <v>13.657454210035755</v>
      </c>
      <c r="I186" s="182"/>
      <c r="J186" s="192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 x14ac:dyDescent="0.3">
      <c r="A187" s="188">
        <v>39964</v>
      </c>
      <c r="B187" s="189">
        <f>[8]Comp_Pasivos!AL132</f>
        <v>30.42195816774931</v>
      </c>
      <c r="C187" s="190">
        <f>[8]Comp_Pasivos!AM132</f>
        <v>11.089330181517317</v>
      </c>
      <c r="D187" s="190">
        <f>[8]Comp_Pasivos!AN132</f>
        <v>19.540415594471259</v>
      </c>
      <c r="E187" s="190">
        <f>[8]Comp_Pasivos!AO132</f>
        <v>12.726784069298692</v>
      </c>
      <c r="F187" s="190">
        <f>[8]Comp_Pasivos!AP132</f>
        <v>4.8944315007705121</v>
      </c>
      <c r="G187" s="190">
        <f>[8]Comp_Pasivos!AQ132</f>
        <v>9.01389616858655</v>
      </c>
      <c r="H187" s="191">
        <f>[8]Comp_Pasivos!AR132</f>
        <v>12.313184317606362</v>
      </c>
      <c r="I187" s="182"/>
      <c r="J187" s="192"/>
      <c r="K187" s="22"/>
      <c r="L187" s="22"/>
      <c r="M187" s="22"/>
      <c r="N187" s="22"/>
      <c r="O187" s="22"/>
      <c r="P187" s="22"/>
      <c r="Q187" s="22"/>
      <c r="R187" s="22"/>
      <c r="S187" s="22"/>
    </row>
    <row r="188" spans="1:19" x14ac:dyDescent="0.3">
      <c r="A188" s="188">
        <v>39994</v>
      </c>
      <c r="B188" s="189">
        <f>[8]Comp_Pasivos!AL133</f>
        <v>30.778976077986719</v>
      </c>
      <c r="C188" s="190">
        <f>[8]Comp_Pasivos!AM133</f>
        <v>11.887181865929421</v>
      </c>
      <c r="D188" s="190">
        <f>[8]Comp_Pasivos!AN133</f>
        <v>18.62183566856492</v>
      </c>
      <c r="E188" s="190">
        <f>[8]Comp_Pasivos!AO133</f>
        <v>12.480596958755514</v>
      </c>
      <c r="F188" s="190">
        <f>[8]Comp_Pasivos!AP133</f>
        <v>4.8582315811875585</v>
      </c>
      <c r="G188" s="190">
        <f>[8]Comp_Pasivos!AQ133</f>
        <v>8.4819961130688863</v>
      </c>
      <c r="H188" s="191">
        <f>[8]Comp_Pasivos!AR133</f>
        <v>12.891181734506985</v>
      </c>
      <c r="I188" s="182"/>
      <c r="J188" s="192"/>
      <c r="K188" s="22"/>
      <c r="L188" s="22"/>
      <c r="M188" s="22"/>
      <c r="N188" s="22"/>
      <c r="O188" s="22"/>
      <c r="P188" s="22"/>
      <c r="Q188" s="22"/>
      <c r="R188" s="22"/>
      <c r="S188" s="22"/>
    </row>
    <row r="189" spans="1:19" x14ac:dyDescent="0.3">
      <c r="A189" s="188">
        <v>40025</v>
      </c>
      <c r="B189" s="189">
        <f>[8]Comp_Pasivos!AL134</f>
        <v>32.874701685129388</v>
      </c>
      <c r="C189" s="190">
        <f>[8]Comp_Pasivos!AM134</f>
        <v>11.192487522758256</v>
      </c>
      <c r="D189" s="190">
        <f>[8]Comp_Pasivos!AN134</f>
        <v>18.465531308080113</v>
      </c>
      <c r="E189" s="190">
        <f>[8]Comp_Pasivos!AO134</f>
        <v>12.471365758603328</v>
      </c>
      <c r="F189" s="190">
        <f>[8]Comp_Pasivos!AP134</f>
        <v>5.3295760650816417</v>
      </c>
      <c r="G189" s="190">
        <f>[8]Comp_Pasivos!AQ134</f>
        <v>8.4498580543502229</v>
      </c>
      <c r="H189" s="191">
        <f>[8]Comp_Pasivos!AR134</f>
        <v>11.216479605997041</v>
      </c>
      <c r="I189" s="182"/>
      <c r="J189" s="192"/>
      <c r="K189" s="22"/>
      <c r="L189" s="22"/>
      <c r="M189" s="22"/>
      <c r="N189" s="22"/>
      <c r="O189" s="22"/>
      <c r="P189" s="22"/>
      <c r="Q189" s="22"/>
      <c r="R189" s="22"/>
      <c r="S189" s="22"/>
    </row>
    <row r="190" spans="1:19" x14ac:dyDescent="0.3">
      <c r="A190" s="188">
        <v>40056</v>
      </c>
      <c r="B190" s="189">
        <f>[8]Comp_Pasivos!AL135</f>
        <v>32.24542767854102</v>
      </c>
      <c r="C190" s="190">
        <f>[8]Comp_Pasivos!AM135</f>
        <v>11.777988327734151</v>
      </c>
      <c r="D190" s="190">
        <f>[8]Comp_Pasivos!AN135</f>
        <v>18.122037882317894</v>
      </c>
      <c r="E190" s="190">
        <f>[8]Comp_Pasivos!AO135</f>
        <v>11.956522662311206</v>
      </c>
      <c r="F190" s="190">
        <f>[8]Comp_Pasivos!AP135</f>
        <v>5.441919233271288</v>
      </c>
      <c r="G190" s="190">
        <f>[8]Comp_Pasivos!AQ135</f>
        <v>8.6902170605379574</v>
      </c>
      <c r="H190" s="191">
        <f>[8]Comp_Pasivos!AR135</f>
        <v>11.765887155286485</v>
      </c>
      <c r="I190" s="182"/>
      <c r="J190" s="192"/>
      <c r="K190" s="22"/>
      <c r="L190" s="22"/>
      <c r="M190" s="22"/>
      <c r="N190" s="22"/>
      <c r="O190" s="22"/>
      <c r="P190" s="22"/>
      <c r="Q190" s="22"/>
      <c r="R190" s="22"/>
      <c r="S190" s="22"/>
    </row>
    <row r="191" spans="1:19" x14ac:dyDescent="0.3">
      <c r="A191" s="188">
        <v>40086</v>
      </c>
      <c r="B191" s="189">
        <f>[8]Comp_Pasivos!AL136</f>
        <v>32.855252944815327</v>
      </c>
      <c r="C191" s="190">
        <f>[8]Comp_Pasivos!AM136</f>
        <v>11.227299365697014</v>
      </c>
      <c r="D191" s="190">
        <f>[8]Comp_Pasivos!AN136</f>
        <v>17.349056820485835</v>
      </c>
      <c r="E191" s="190">
        <f>[8]Comp_Pasivos!AO136</f>
        <v>12.193666868350098</v>
      </c>
      <c r="F191" s="190">
        <f>[8]Comp_Pasivos!AP136</f>
        <v>5.4937874056900791</v>
      </c>
      <c r="G191" s="190">
        <f>[8]Comp_Pasivos!AQ136</f>
        <v>8.5229521793540339</v>
      </c>
      <c r="H191" s="191">
        <f>[8]Comp_Pasivos!AR136</f>
        <v>12.357984415607614</v>
      </c>
      <c r="I191" s="182"/>
      <c r="J191" s="192"/>
      <c r="K191" s="22"/>
      <c r="L191" s="22"/>
      <c r="M191" s="22"/>
      <c r="N191" s="22"/>
      <c r="O191" s="22"/>
      <c r="P191" s="22"/>
      <c r="Q191" s="22"/>
      <c r="R191" s="22"/>
      <c r="S191" s="22"/>
    </row>
    <row r="192" spans="1:19" x14ac:dyDescent="0.3">
      <c r="A192" s="188">
        <v>40117</v>
      </c>
      <c r="B192" s="189">
        <f>[8]Comp_Pasivos!AL137</f>
        <v>33.884400324710704</v>
      </c>
      <c r="C192" s="190">
        <f>[8]Comp_Pasivos!AM137</f>
        <v>11.58428884296457</v>
      </c>
      <c r="D192" s="190">
        <f>[8]Comp_Pasivos!AN137</f>
        <v>16.742661571767844</v>
      </c>
      <c r="E192" s="190">
        <f>[8]Comp_Pasivos!AO137</f>
        <v>12.001367803201166</v>
      </c>
      <c r="F192" s="190">
        <f>[8]Comp_Pasivos!AP137</f>
        <v>5.4724779823881571</v>
      </c>
      <c r="G192" s="190">
        <f>[8]Comp_Pasivos!AQ137</f>
        <v>8.5904159681142254</v>
      </c>
      <c r="H192" s="191">
        <f>[8]Comp_Pasivos!AR137</f>
        <v>11.724387506853336</v>
      </c>
      <c r="I192" s="182"/>
      <c r="J192" s="192"/>
      <c r="K192" s="22"/>
      <c r="L192" s="22"/>
      <c r="M192" s="22"/>
      <c r="N192" s="22"/>
      <c r="O192" s="22"/>
      <c r="P192" s="22"/>
      <c r="Q192" s="22"/>
      <c r="R192" s="22"/>
      <c r="S192" s="22"/>
    </row>
    <row r="193" spans="1:19" x14ac:dyDescent="0.3">
      <c r="A193" s="188">
        <v>40147</v>
      </c>
      <c r="B193" s="189">
        <f>[8]Comp_Pasivos!AL138</f>
        <v>33.714653670147101</v>
      </c>
      <c r="C193" s="190">
        <f>[8]Comp_Pasivos!AM138</f>
        <v>12.516746683441246</v>
      </c>
      <c r="D193" s="190">
        <f>[8]Comp_Pasivos!AN138</f>
        <v>16.041285532195605</v>
      </c>
      <c r="E193" s="190">
        <f>[8]Comp_Pasivos!AO138</f>
        <v>12.034242017086637</v>
      </c>
      <c r="F193" s="190">
        <f>[8]Comp_Pasivos!AP138</f>
        <v>5.2962240758366823</v>
      </c>
      <c r="G193" s="190">
        <f>[8]Comp_Pasivos!AQ138</f>
        <v>8.3719244191899254</v>
      </c>
      <c r="H193" s="191">
        <f>[8]Comp_Pasivos!AR138</f>
        <v>12.024923602102815</v>
      </c>
      <c r="I193" s="182"/>
      <c r="J193" s="192"/>
      <c r="K193" s="22"/>
      <c r="L193" s="22"/>
      <c r="M193" s="22"/>
      <c r="N193" s="22"/>
      <c r="O193" s="22"/>
      <c r="P193" s="22"/>
      <c r="Q193" s="22"/>
      <c r="R193" s="22"/>
      <c r="S193" s="22"/>
    </row>
    <row r="194" spans="1:19" x14ac:dyDescent="0.3">
      <c r="A194" s="188">
        <v>40178</v>
      </c>
      <c r="B194" s="189">
        <f>[8]Comp_Pasivos!AL139</f>
        <v>32.632604365320461</v>
      </c>
      <c r="C194" s="190">
        <f>[8]Comp_Pasivos!AM139</f>
        <v>13.660804598736712</v>
      </c>
      <c r="D194" s="190">
        <f>[8]Comp_Pasivos!AN139</f>
        <v>16.205827871862162</v>
      </c>
      <c r="E194" s="190">
        <f>[8]Comp_Pasivos!AO139</f>
        <v>11.725702737879544</v>
      </c>
      <c r="F194" s="190">
        <f>[8]Comp_Pasivos!AP139</f>
        <v>5.4029976819586709</v>
      </c>
      <c r="G194" s="190">
        <f>[8]Comp_Pasivos!AQ139</f>
        <v>9.0854439962641198</v>
      </c>
      <c r="H194" s="191">
        <f>[8]Comp_Pasivos!AR139</f>
        <v>11.286618747978324</v>
      </c>
      <c r="I194" s="182"/>
      <c r="J194" s="192"/>
      <c r="K194" s="22"/>
      <c r="L194" s="22"/>
      <c r="M194" s="22"/>
      <c r="N194" s="22"/>
      <c r="O194" s="22"/>
      <c r="P194" s="22"/>
      <c r="Q194" s="22"/>
      <c r="R194" s="22"/>
      <c r="S194" s="22"/>
    </row>
    <row r="195" spans="1:19" x14ac:dyDescent="0.3">
      <c r="A195" s="188">
        <v>40209</v>
      </c>
      <c r="B195" s="189">
        <f>[8]Comp_Pasivos!AL140</f>
        <v>33.51849502279736</v>
      </c>
      <c r="C195" s="190">
        <f>[8]Comp_Pasivos!AM140</f>
        <v>12.35275843453265</v>
      </c>
      <c r="D195" s="190">
        <f>[8]Comp_Pasivos!AN140</f>
        <v>16.216536693738686</v>
      </c>
      <c r="E195" s="190">
        <f>[8]Comp_Pasivos!AO140</f>
        <v>10.991882083703308</v>
      </c>
      <c r="F195" s="190">
        <f>[8]Comp_Pasivos!AP140</f>
        <v>5.2021595364626609</v>
      </c>
      <c r="G195" s="190">
        <f>[8]Comp_Pasivos!AQ140</f>
        <v>8.5508952170522612</v>
      </c>
      <c r="H195" s="191">
        <f>[8]Comp_Pasivos!AR140</f>
        <v>13.167273011713071</v>
      </c>
      <c r="I195" s="182"/>
      <c r="J195" s="192"/>
      <c r="K195" s="22"/>
      <c r="L195" s="22"/>
      <c r="M195" s="22"/>
      <c r="N195" s="22"/>
      <c r="O195" s="22"/>
      <c r="P195" s="22"/>
      <c r="Q195" s="22"/>
      <c r="R195" s="22"/>
      <c r="S195" s="22"/>
    </row>
    <row r="196" spans="1:19" x14ac:dyDescent="0.3">
      <c r="A196" s="188">
        <v>40237</v>
      </c>
      <c r="B196" s="189">
        <f>[8]Comp_Pasivos!AL141</f>
        <v>34.409257829326378</v>
      </c>
      <c r="C196" s="190">
        <f>[8]Comp_Pasivos!AM141</f>
        <v>12.31877921096701</v>
      </c>
      <c r="D196" s="190">
        <f>[8]Comp_Pasivos!AN141</f>
        <v>16.854361798053315</v>
      </c>
      <c r="E196" s="190">
        <f>[8]Comp_Pasivos!AO141</f>
        <v>10.584910044387827</v>
      </c>
      <c r="F196" s="190">
        <f>[8]Comp_Pasivos!AP141</f>
        <v>5.6587998757908515</v>
      </c>
      <c r="G196" s="190">
        <f>[8]Comp_Pasivos!AQ141</f>
        <v>8.4988620444583347</v>
      </c>
      <c r="H196" s="191">
        <f>[8]Comp_Pasivos!AR141</f>
        <v>11.675029197016281</v>
      </c>
      <c r="I196" s="182"/>
      <c r="J196" s="192"/>
      <c r="K196" s="22"/>
      <c r="L196" s="22"/>
      <c r="M196" s="22"/>
      <c r="N196" s="22"/>
      <c r="O196" s="22"/>
      <c r="P196" s="22"/>
      <c r="Q196" s="22"/>
      <c r="R196" s="22"/>
      <c r="S196" s="22"/>
    </row>
    <row r="197" spans="1:19" x14ac:dyDescent="0.3">
      <c r="A197" s="188">
        <v>40268</v>
      </c>
      <c r="B197" s="189">
        <f>[8]Comp_Pasivos!AL142</f>
        <v>34.663469634054124</v>
      </c>
      <c r="C197" s="190">
        <f>[8]Comp_Pasivos!AM142</f>
        <v>12.126725132381168</v>
      </c>
      <c r="D197" s="190">
        <f>[8]Comp_Pasivos!AN142</f>
        <v>16.318202140077258</v>
      </c>
      <c r="E197" s="190">
        <f>[8]Comp_Pasivos!AO142</f>
        <v>10.221187084757513</v>
      </c>
      <c r="F197" s="190">
        <f>[8]Comp_Pasivos!AP142</f>
        <v>5.855658086790867</v>
      </c>
      <c r="G197" s="190">
        <f>[8]Comp_Pasivos!AQ142</f>
        <v>8.4710079815329813</v>
      </c>
      <c r="H197" s="191">
        <f>[8]Comp_Pasivos!AR142</f>
        <v>12.34374994040609</v>
      </c>
      <c r="I197" s="182"/>
      <c r="J197" s="192"/>
      <c r="K197" s="22"/>
      <c r="L197" s="22"/>
      <c r="M197" s="22"/>
      <c r="N197" s="22"/>
      <c r="O197" s="22"/>
      <c r="P197" s="22"/>
      <c r="Q197" s="22"/>
      <c r="R197" s="22"/>
      <c r="S197" s="22"/>
    </row>
    <row r="198" spans="1:19" x14ac:dyDescent="0.3">
      <c r="A198" s="188">
        <v>40298</v>
      </c>
      <c r="B198" s="189">
        <f>[8]Comp_Pasivos!AL143</f>
        <v>33.944088869194601</v>
      </c>
      <c r="C198" s="190">
        <f>[8]Comp_Pasivos!AM143</f>
        <v>12.412663624843272</v>
      </c>
      <c r="D198" s="190">
        <f>[8]Comp_Pasivos!AN143</f>
        <v>15.983686332801359</v>
      </c>
      <c r="E198" s="190">
        <f>[8]Comp_Pasivos!AO143</f>
        <v>10.206641085121609</v>
      </c>
      <c r="F198" s="190">
        <f>[8]Comp_Pasivos!AP143</f>
        <v>5.7558034829919116</v>
      </c>
      <c r="G198" s="190">
        <f>[8]Comp_Pasivos!AQ143</f>
        <v>8.5674638781550634</v>
      </c>
      <c r="H198" s="191">
        <f>[8]Comp_Pasivos!AR143</f>
        <v>13.129652726892175</v>
      </c>
      <c r="I198" s="182"/>
      <c r="J198" s="192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 x14ac:dyDescent="0.3">
      <c r="A199" s="188">
        <v>40329</v>
      </c>
      <c r="B199" s="189">
        <f>[8]Comp_Pasivos!AL144</f>
        <v>34.295477511209896</v>
      </c>
      <c r="C199" s="190">
        <f>[8]Comp_Pasivos!AM144</f>
        <v>12.252673409505904</v>
      </c>
      <c r="D199" s="190">
        <f>[8]Comp_Pasivos!AN144</f>
        <v>16.375640317667518</v>
      </c>
      <c r="E199" s="190">
        <f>[8]Comp_Pasivos!AO144</f>
        <v>10.434784435244739</v>
      </c>
      <c r="F199" s="190">
        <f>[8]Comp_Pasivos!AP144</f>
        <v>5.8888522050614931</v>
      </c>
      <c r="G199" s="190">
        <f>[8]Comp_Pasivos!AQ144</f>
        <v>8.7090127011629903</v>
      </c>
      <c r="H199" s="191">
        <f>[8]Comp_Pasivos!AR144</f>
        <v>12.043559420147455</v>
      </c>
      <c r="I199" s="182"/>
      <c r="J199" s="192"/>
      <c r="K199" s="22"/>
      <c r="L199" s="22"/>
      <c r="M199" s="22"/>
      <c r="N199" s="22"/>
      <c r="O199" s="22"/>
      <c r="P199" s="22"/>
      <c r="Q199" s="22"/>
      <c r="R199" s="22"/>
      <c r="S199" s="22"/>
    </row>
    <row r="200" spans="1:19" x14ac:dyDescent="0.3">
      <c r="A200" s="188">
        <v>40359</v>
      </c>
      <c r="B200" s="189">
        <f>[8]Comp_Pasivos!AL145</f>
        <v>33.69099405125629</v>
      </c>
      <c r="C200" s="190">
        <f>[8]Comp_Pasivos!AM145</f>
        <v>12.410445453766394</v>
      </c>
      <c r="D200" s="190">
        <f>[8]Comp_Pasivos!AN145</f>
        <v>16.073049418552678</v>
      </c>
      <c r="E200" s="190">
        <f>[8]Comp_Pasivos!AO145</f>
        <v>10.035938129651402</v>
      </c>
      <c r="F200" s="190">
        <f>[8]Comp_Pasivos!AP145</f>
        <v>5.7984272250858382</v>
      </c>
      <c r="G200" s="190">
        <f>[8]Comp_Pasivos!AQ145</f>
        <v>8.6414120871561231</v>
      </c>
      <c r="H200" s="191">
        <f>[8]Comp_Pasivos!AR145</f>
        <v>13.349733634531283</v>
      </c>
      <c r="I200" s="182"/>
      <c r="J200" s="192"/>
      <c r="K200" s="22"/>
      <c r="L200" s="22"/>
      <c r="M200" s="22"/>
      <c r="N200" s="22"/>
      <c r="O200" s="22"/>
      <c r="P200" s="22"/>
      <c r="Q200" s="22"/>
      <c r="R200" s="22"/>
      <c r="S200" s="22"/>
    </row>
    <row r="201" spans="1:19" x14ac:dyDescent="0.3">
      <c r="A201" s="188">
        <v>40390</v>
      </c>
      <c r="B201" s="189">
        <f>[8]Comp_Pasivos!AL146</f>
        <v>33.418634953982746</v>
      </c>
      <c r="C201" s="190">
        <f>[8]Comp_Pasivos!AM146</f>
        <v>12.093537455285967</v>
      </c>
      <c r="D201" s="190">
        <f>[8]Comp_Pasivos!AN146</f>
        <v>16.142050490105767</v>
      </c>
      <c r="E201" s="190">
        <f>[8]Comp_Pasivos!AO146</f>
        <v>9.830374380127175</v>
      </c>
      <c r="F201" s="190">
        <f>[8]Comp_Pasivos!AP146</f>
        <v>6.2488416955473021</v>
      </c>
      <c r="G201" s="190">
        <f>[8]Comp_Pasivos!AQ146</f>
        <v>8.6130306366598415</v>
      </c>
      <c r="H201" s="191">
        <f>[8]Comp_Pasivos!AR146</f>
        <v>13.653530388291188</v>
      </c>
      <c r="I201" s="182"/>
      <c r="J201" s="192"/>
      <c r="K201" s="22"/>
      <c r="L201" s="22"/>
      <c r="M201" s="22"/>
      <c r="N201" s="22"/>
      <c r="O201" s="22"/>
      <c r="P201" s="22"/>
      <c r="Q201" s="22"/>
      <c r="R201" s="22"/>
      <c r="S201" s="22"/>
    </row>
    <row r="202" spans="1:19" x14ac:dyDescent="0.3">
      <c r="A202" s="188">
        <v>40421</v>
      </c>
      <c r="B202" s="189">
        <f>[8]Comp_Pasivos!AL147</f>
        <v>32.894856039293316</v>
      </c>
      <c r="C202" s="190">
        <f>[8]Comp_Pasivos!AM147</f>
        <v>12.316302016766537</v>
      </c>
      <c r="D202" s="190">
        <f>[8]Comp_Pasivos!AN147</f>
        <v>15.903553259301539</v>
      </c>
      <c r="E202" s="190">
        <f>[8]Comp_Pasivos!AO147</f>
        <v>9.9981312101327724</v>
      </c>
      <c r="F202" s="190">
        <f>[8]Comp_Pasivos!AP147</f>
        <v>6.1176303774000029</v>
      </c>
      <c r="G202" s="190">
        <f>[8]Comp_Pasivos!AQ147</f>
        <v>8.6019575723432951</v>
      </c>
      <c r="H202" s="191">
        <f>[8]Comp_Pasivos!AR147</f>
        <v>14.167569524762543</v>
      </c>
      <c r="I202" s="182"/>
      <c r="J202" s="192"/>
      <c r="K202" s="22"/>
      <c r="L202" s="22"/>
      <c r="M202" s="22"/>
      <c r="N202" s="22"/>
      <c r="O202" s="22"/>
      <c r="P202" s="22"/>
      <c r="Q202" s="22"/>
      <c r="R202" s="22"/>
      <c r="S202" s="22"/>
    </row>
    <row r="203" spans="1:19" x14ac:dyDescent="0.3">
      <c r="A203" s="188">
        <v>40451</v>
      </c>
      <c r="B203" s="189">
        <f>[8]Comp_Pasivos!AL148</f>
        <v>32.722690100467474</v>
      </c>
      <c r="C203" s="190">
        <f>[8]Comp_Pasivos!AM148</f>
        <v>12.058385396448619</v>
      </c>
      <c r="D203" s="190">
        <f>[8]Comp_Pasivos!AN148</f>
        <v>15.682314618074352</v>
      </c>
      <c r="E203" s="190">
        <f>[8]Comp_Pasivos!AO148</f>
        <v>10.060200549439232</v>
      </c>
      <c r="F203" s="190">
        <f>[8]Comp_Pasivos!AP148</f>
        <v>6.2908122999711438</v>
      </c>
      <c r="G203" s="190">
        <f>[8]Comp_Pasivos!AQ148</f>
        <v>8.6113084648668714</v>
      </c>
      <c r="H203" s="191">
        <f>[8]Comp_Pasivos!AR148</f>
        <v>14.574288570732305</v>
      </c>
      <c r="I203" s="182"/>
      <c r="J203" s="192"/>
      <c r="K203" s="22"/>
      <c r="L203" s="22"/>
      <c r="M203" s="22"/>
      <c r="N203" s="22"/>
      <c r="O203" s="22"/>
      <c r="P203" s="22"/>
      <c r="Q203" s="22"/>
      <c r="R203" s="22"/>
      <c r="S203" s="22"/>
    </row>
    <row r="204" spans="1:19" x14ac:dyDescent="0.3">
      <c r="A204" s="188">
        <v>40482</v>
      </c>
      <c r="B204" s="189">
        <f>[8]Comp_Pasivos!AL149</f>
        <v>32.985235640365119</v>
      </c>
      <c r="C204" s="190">
        <f>[8]Comp_Pasivos!AM149</f>
        <v>12.244445074707604</v>
      </c>
      <c r="D204" s="190">
        <f>[8]Comp_Pasivos!AN149</f>
        <v>14.650642346865167</v>
      </c>
      <c r="E204" s="190">
        <f>[8]Comp_Pasivos!AO149</f>
        <v>10.070052397282851</v>
      </c>
      <c r="F204" s="190">
        <f>[8]Comp_Pasivos!AP149</f>
        <v>6.823500898252262</v>
      </c>
      <c r="G204" s="190">
        <f>[8]Comp_Pasivos!AQ149</f>
        <v>9.076584112700159</v>
      </c>
      <c r="H204" s="191">
        <f>[8]Comp_Pasivos!AR149</f>
        <v>14.14953952982683</v>
      </c>
      <c r="I204" s="182"/>
      <c r="J204" s="192"/>
      <c r="K204" s="22"/>
      <c r="L204" s="22"/>
      <c r="M204" s="22"/>
      <c r="N204" s="22"/>
      <c r="O204" s="22"/>
      <c r="P204" s="22"/>
      <c r="Q204" s="22"/>
      <c r="R204" s="22"/>
      <c r="S204" s="22"/>
    </row>
    <row r="205" spans="1:19" x14ac:dyDescent="0.3">
      <c r="A205" s="188">
        <v>40512</v>
      </c>
      <c r="B205" s="189">
        <f>[8]Comp_Pasivos!AL150</f>
        <v>34.105378197856261</v>
      </c>
      <c r="C205" s="190">
        <f>[8]Comp_Pasivos!AM150</f>
        <v>12.827939705858038</v>
      </c>
      <c r="D205" s="190">
        <f>[8]Comp_Pasivos!AN150</f>
        <v>14.061205840802609</v>
      </c>
      <c r="E205" s="190">
        <f>[8]Comp_Pasivos!AO150</f>
        <v>9.8047565095824289</v>
      </c>
      <c r="F205" s="190">
        <f>[8]Comp_Pasivos!AP150</f>
        <v>6.8894823903861448</v>
      </c>
      <c r="G205" s="190">
        <f>[8]Comp_Pasivos!AQ150</f>
        <v>9.7121845412617862</v>
      </c>
      <c r="H205" s="191">
        <f>[8]Comp_Pasivos!AR150</f>
        <v>12.599052814252726</v>
      </c>
      <c r="I205" s="182"/>
      <c r="J205" s="192"/>
      <c r="K205" s="22"/>
      <c r="L205" s="22"/>
      <c r="M205" s="22"/>
      <c r="N205" s="22"/>
      <c r="O205" s="22"/>
      <c r="P205" s="22"/>
      <c r="Q205" s="22"/>
      <c r="R205" s="22"/>
      <c r="S205" s="22"/>
    </row>
    <row r="206" spans="1:19" x14ac:dyDescent="0.3">
      <c r="A206" s="188">
        <v>40543</v>
      </c>
      <c r="B206" s="189">
        <f>[8]Comp_Pasivos!AL151</f>
        <v>33.770393308921307</v>
      </c>
      <c r="C206" s="190">
        <f>[8]Comp_Pasivos!AM151</f>
        <v>14.155442112355027</v>
      </c>
      <c r="D206" s="190">
        <f>[8]Comp_Pasivos!AN151</f>
        <v>12.904238118090577</v>
      </c>
      <c r="E206" s="190">
        <f>[8]Comp_Pasivos!AO151</f>
        <v>9.5200553720786605</v>
      </c>
      <c r="F206" s="190">
        <f>[8]Comp_Pasivos!AP151</f>
        <v>7.0172613440331695</v>
      </c>
      <c r="G206" s="190">
        <f>[8]Comp_Pasivos!AQ151</f>
        <v>10.854192046997181</v>
      </c>
      <c r="H206" s="191">
        <f>[8]Comp_Pasivos!AR151</f>
        <v>11.778417697524086</v>
      </c>
      <c r="I206" s="182"/>
      <c r="J206" s="192"/>
      <c r="K206" s="22"/>
      <c r="L206" s="22"/>
      <c r="M206" s="22"/>
      <c r="N206" s="22"/>
      <c r="O206" s="22"/>
      <c r="P206" s="22"/>
      <c r="Q206" s="22"/>
      <c r="R206" s="22"/>
      <c r="S206" s="22"/>
    </row>
    <row r="207" spans="1:19" x14ac:dyDescent="0.3">
      <c r="A207" s="188">
        <v>40574</v>
      </c>
      <c r="B207" s="189">
        <f>[8]Comp_Pasivos!AL152</f>
        <v>33.638154030792258</v>
      </c>
      <c r="C207" s="190">
        <f>[8]Comp_Pasivos!AM152</f>
        <v>12.665461487381089</v>
      </c>
      <c r="D207" s="190">
        <f>[8]Comp_Pasivos!AN152</f>
        <v>12.99750524307067</v>
      </c>
      <c r="E207" s="190">
        <f>[8]Comp_Pasivos!AO152</f>
        <v>9.5186824888689561</v>
      </c>
      <c r="F207" s="190">
        <f>[8]Comp_Pasivos!AP152</f>
        <v>7.1540410355562027</v>
      </c>
      <c r="G207" s="190">
        <f>[8]Comp_Pasivos!AQ152</f>
        <v>10.282734433612374</v>
      </c>
      <c r="H207" s="191">
        <f>[8]Comp_Pasivos!AR152</f>
        <v>13.743421280718451</v>
      </c>
      <c r="I207" s="182"/>
      <c r="J207" s="192"/>
      <c r="K207" s="22"/>
      <c r="L207" s="22"/>
      <c r="M207" s="22"/>
      <c r="N207" s="22"/>
      <c r="O207" s="22"/>
      <c r="P207" s="22"/>
      <c r="Q207" s="22"/>
      <c r="R207" s="22"/>
      <c r="S207" s="22"/>
    </row>
    <row r="208" spans="1:19" x14ac:dyDescent="0.3">
      <c r="A208" s="188">
        <v>40602</v>
      </c>
      <c r="B208" s="189">
        <f>[8]Comp_Pasivos!AL153</f>
        <v>34.393656238136785</v>
      </c>
      <c r="C208" s="190">
        <f>[8]Comp_Pasivos!AM153</f>
        <v>12.571797541620095</v>
      </c>
      <c r="D208" s="190">
        <f>[8]Comp_Pasivos!AN153</f>
        <v>12.6964466732089</v>
      </c>
      <c r="E208" s="190">
        <f>[8]Comp_Pasivos!AO153</f>
        <v>9.8596176592673821</v>
      </c>
      <c r="F208" s="190">
        <f>[8]Comp_Pasivos!AP153</f>
        <v>6.8894740337376694</v>
      </c>
      <c r="G208" s="190">
        <f>[8]Comp_Pasivos!AQ153</f>
        <v>10.414601713067562</v>
      </c>
      <c r="H208" s="191">
        <f>[8]Comp_Pasivos!AR153</f>
        <v>13.174406140961603</v>
      </c>
      <c r="I208" s="182"/>
      <c r="J208" s="192"/>
      <c r="K208" s="22"/>
      <c r="L208" s="22"/>
      <c r="M208" s="22"/>
      <c r="N208" s="22"/>
      <c r="O208" s="22"/>
      <c r="P208" s="22"/>
      <c r="Q208" s="22"/>
      <c r="R208" s="22"/>
      <c r="S208" s="22"/>
    </row>
    <row r="209" spans="1:19" x14ac:dyDescent="0.3">
      <c r="A209" s="188">
        <v>40633</v>
      </c>
      <c r="B209" s="189">
        <f>[8]Comp_Pasivos!AL154</f>
        <v>34.712095645700309</v>
      </c>
      <c r="C209" s="190">
        <f>[8]Comp_Pasivos!AM154</f>
        <v>12.311539557733216</v>
      </c>
      <c r="D209" s="190">
        <f>[8]Comp_Pasivos!AN154</f>
        <v>12.397810901728411</v>
      </c>
      <c r="E209" s="190">
        <f>[8]Comp_Pasivos!AO154</f>
        <v>9.9705759417719939</v>
      </c>
      <c r="F209" s="190">
        <f>[8]Comp_Pasivos!AP154</f>
        <v>7.0526780001217437</v>
      </c>
      <c r="G209" s="190">
        <f>[8]Comp_Pasivos!AQ154</f>
        <v>10.773034314858009</v>
      </c>
      <c r="H209" s="191">
        <f>[8]Comp_Pasivos!AR154</f>
        <v>12.782265638086315</v>
      </c>
      <c r="I209" s="182"/>
      <c r="J209" s="192"/>
      <c r="K209" s="22"/>
      <c r="L209" s="22"/>
      <c r="M209" s="22"/>
      <c r="N209" s="22"/>
      <c r="O209" s="22"/>
      <c r="P209" s="22"/>
      <c r="Q209" s="22"/>
      <c r="R209" s="22"/>
      <c r="S209" s="22"/>
    </row>
    <row r="210" spans="1:19" x14ac:dyDescent="0.3">
      <c r="A210" s="188">
        <v>40663</v>
      </c>
      <c r="B210" s="189">
        <f>[8]Comp_Pasivos!AL155</f>
        <v>33.261624275582491</v>
      </c>
      <c r="C210" s="190">
        <f>[8]Comp_Pasivos!AM155</f>
        <v>12.218359408841293</v>
      </c>
      <c r="D210" s="190">
        <f>[8]Comp_Pasivos!AN155</f>
        <v>12.447424197960723</v>
      </c>
      <c r="E210" s="190">
        <f>[8]Comp_Pasivos!AO155</f>
        <v>10.214907604181885</v>
      </c>
      <c r="F210" s="190">
        <f>[8]Comp_Pasivos!AP155</f>
        <v>6.9242926972941019</v>
      </c>
      <c r="G210" s="190">
        <f>[8]Comp_Pasivos!AQ155</f>
        <v>10.6356161663408</v>
      </c>
      <c r="H210" s="191">
        <f>[8]Comp_Pasivos!AR155</f>
        <v>14.297775649798705</v>
      </c>
      <c r="I210" s="182"/>
      <c r="J210" s="192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 x14ac:dyDescent="0.3">
      <c r="A211" s="188">
        <v>40694</v>
      </c>
      <c r="B211" s="189">
        <f>[8]Comp_Pasivos!AL156</f>
        <v>35.278569507637236</v>
      </c>
      <c r="C211" s="190">
        <f>[8]Comp_Pasivos!AM156</f>
        <v>11.818089032512336</v>
      </c>
      <c r="D211" s="190">
        <f>[8]Comp_Pasivos!AN156</f>
        <v>12.242179711346976</v>
      </c>
      <c r="E211" s="190">
        <f>[8]Comp_Pasivos!AO156</f>
        <v>10.288520116961267</v>
      </c>
      <c r="F211" s="190">
        <f>[8]Comp_Pasivos!AP156</f>
        <v>7.202812614630834</v>
      </c>
      <c r="G211" s="190">
        <f>[8]Comp_Pasivos!AQ156</f>
        <v>10.928472635270216</v>
      </c>
      <c r="H211" s="191">
        <f>[8]Comp_Pasivos!AR156</f>
        <v>12.24135638164115</v>
      </c>
      <c r="I211" s="182"/>
      <c r="J211" s="192"/>
      <c r="K211" s="22"/>
      <c r="L211" s="22"/>
      <c r="M211" s="22"/>
      <c r="N211" s="22"/>
      <c r="O211" s="22"/>
      <c r="P211" s="22"/>
      <c r="Q211" s="22"/>
      <c r="R211" s="22"/>
      <c r="S211" s="22"/>
    </row>
    <row r="212" spans="1:19" x14ac:dyDescent="0.3">
      <c r="A212" s="188">
        <v>40724</v>
      </c>
      <c r="B212" s="189">
        <f>[8]Comp_Pasivos!AL157</f>
        <v>34.56986314521486</v>
      </c>
      <c r="C212" s="190">
        <f>[8]Comp_Pasivos!AM157</f>
        <v>12.372216599674509</v>
      </c>
      <c r="D212" s="190">
        <f>[8]Comp_Pasivos!AN157</f>
        <v>11.748026827656357</v>
      </c>
      <c r="E212" s="190">
        <f>[8]Comp_Pasivos!AO157</f>
        <v>10.585277796794191</v>
      </c>
      <c r="F212" s="190">
        <f>[8]Comp_Pasivos!AP157</f>
        <v>7.6560602689595383</v>
      </c>
      <c r="G212" s="190">
        <f>[8]Comp_Pasivos!AQ157</f>
        <v>10.58023566893023</v>
      </c>
      <c r="H212" s="191">
        <f>[8]Comp_Pasivos!AR157</f>
        <v>12.48831969277032</v>
      </c>
      <c r="I212" s="182"/>
      <c r="J212" s="192"/>
      <c r="K212" s="22"/>
      <c r="L212" s="22"/>
      <c r="M212" s="22"/>
      <c r="N212" s="22"/>
      <c r="O212" s="22"/>
      <c r="P212" s="22"/>
      <c r="Q212" s="22"/>
      <c r="R212" s="22"/>
      <c r="S212" s="22"/>
    </row>
    <row r="213" spans="1:19" x14ac:dyDescent="0.3">
      <c r="A213" s="188">
        <v>40755</v>
      </c>
      <c r="B213" s="189">
        <f>[8]Comp_Pasivos!AL158</f>
        <v>34.282853104573604</v>
      </c>
      <c r="C213" s="190">
        <f>[8]Comp_Pasivos!AM158</f>
        <v>12.200746050467204</v>
      </c>
      <c r="D213" s="190">
        <f>[8]Comp_Pasivos!AN158</f>
        <v>11.520722769659633</v>
      </c>
      <c r="E213" s="190">
        <f>[8]Comp_Pasivos!AO158</f>
        <v>10.930125823441562</v>
      </c>
      <c r="F213" s="190">
        <f>[8]Comp_Pasivos!AP158</f>
        <v>7.8839647945925222</v>
      </c>
      <c r="G213" s="190">
        <f>[8]Comp_Pasivos!AQ158</f>
        <v>10.73229746192634</v>
      </c>
      <c r="H213" s="191">
        <f>[8]Comp_Pasivos!AR158</f>
        <v>12.449289995339148</v>
      </c>
      <c r="I213" s="182"/>
      <c r="J213" s="192"/>
      <c r="K213" s="22"/>
      <c r="L213" s="22"/>
      <c r="M213" s="22"/>
      <c r="N213" s="22"/>
      <c r="O213" s="22"/>
      <c r="P213" s="22"/>
      <c r="Q213" s="22"/>
      <c r="R213" s="22"/>
      <c r="S213" s="22"/>
    </row>
    <row r="214" spans="1:19" x14ac:dyDescent="0.3">
      <c r="A214" s="188">
        <v>40786</v>
      </c>
      <c r="B214" s="189">
        <f>[8]Comp_Pasivos!AL159</f>
        <v>34.996927091905768</v>
      </c>
      <c r="C214" s="190">
        <f>[8]Comp_Pasivos!AM159</f>
        <v>12.083062710733168</v>
      </c>
      <c r="D214" s="190">
        <f>[8]Comp_Pasivos!AN159</f>
        <v>11.234078189888896</v>
      </c>
      <c r="E214" s="190">
        <f>[8]Comp_Pasivos!AO159</f>
        <v>11.470906199587809</v>
      </c>
      <c r="F214" s="190">
        <f>[8]Comp_Pasivos!AP159</f>
        <v>7.9236039758830339</v>
      </c>
      <c r="G214" s="190">
        <f>[8]Comp_Pasivos!AQ159</f>
        <v>10.495016144832169</v>
      </c>
      <c r="H214" s="191">
        <f>[8]Comp_Pasivos!AR159</f>
        <v>11.79640568716917</v>
      </c>
      <c r="I214" s="182"/>
      <c r="J214" s="192"/>
      <c r="K214" s="22"/>
      <c r="L214" s="22"/>
      <c r="M214" s="22"/>
      <c r="N214" s="22"/>
      <c r="O214" s="22"/>
      <c r="P214" s="22"/>
      <c r="Q214" s="22"/>
      <c r="R214" s="22"/>
      <c r="S214" s="22"/>
    </row>
    <row r="215" spans="1:19" x14ac:dyDescent="0.3">
      <c r="A215" s="188">
        <v>40816</v>
      </c>
      <c r="B215" s="189">
        <f>[8]Comp_Pasivos!AL160</f>
        <v>33.215157578131901</v>
      </c>
      <c r="C215" s="190">
        <f>[8]Comp_Pasivos!AM160</f>
        <v>11.709781050698503</v>
      </c>
      <c r="D215" s="190">
        <f>[8]Comp_Pasivos!AN160</f>
        <v>11.275713445163966</v>
      </c>
      <c r="E215" s="190">
        <f>[8]Comp_Pasivos!AO160</f>
        <v>11.460781180135527</v>
      </c>
      <c r="F215" s="190">
        <f>[8]Comp_Pasivos!AP160</f>
        <v>8.2943194055206888</v>
      </c>
      <c r="G215" s="190">
        <f>[8]Comp_Pasivos!AQ160</f>
        <v>10.991034240601179</v>
      </c>
      <c r="H215" s="191">
        <f>[8]Comp_Pasivos!AR160</f>
        <v>13.053213099748232</v>
      </c>
      <c r="I215" s="182"/>
      <c r="J215" s="192"/>
      <c r="K215" s="22"/>
      <c r="L215" s="22"/>
      <c r="M215" s="22"/>
      <c r="N215" s="22"/>
      <c r="O215" s="22"/>
      <c r="P215" s="22"/>
      <c r="Q215" s="22"/>
      <c r="R215" s="22"/>
      <c r="S215" s="22"/>
    </row>
    <row r="216" spans="1:19" x14ac:dyDescent="0.3">
      <c r="A216" s="188">
        <v>40847</v>
      </c>
      <c r="B216" s="189">
        <f>[8]Comp_Pasivos!AL161</f>
        <v>33.98559186928167</v>
      </c>
      <c r="C216" s="190">
        <f>[8]Comp_Pasivos!AM161</f>
        <v>11.913183944244199</v>
      </c>
      <c r="D216" s="190">
        <f>[8]Comp_Pasivos!AN161</f>
        <v>11.361496192676638</v>
      </c>
      <c r="E216" s="190">
        <f>[8]Comp_Pasivos!AO161</f>
        <v>11.261522947403243</v>
      </c>
      <c r="F216" s="190">
        <f>[8]Comp_Pasivos!AP161</f>
        <v>8.2103207743360169</v>
      </c>
      <c r="G216" s="190">
        <f>[8]Comp_Pasivos!AQ161</f>
        <v>11.034618625440862</v>
      </c>
      <c r="H216" s="191">
        <f>[8]Comp_Pasivos!AR161</f>
        <v>12.233265646617381</v>
      </c>
      <c r="I216" s="182"/>
      <c r="J216" s="192"/>
      <c r="K216" s="22"/>
      <c r="L216" s="22"/>
      <c r="M216" s="22"/>
      <c r="N216" s="22"/>
      <c r="O216" s="22"/>
      <c r="P216" s="22"/>
      <c r="Q216" s="22"/>
      <c r="R216" s="22"/>
      <c r="S216" s="22"/>
    </row>
    <row r="217" spans="1:19" x14ac:dyDescent="0.3">
      <c r="A217" s="188">
        <v>40877</v>
      </c>
      <c r="B217" s="189">
        <f>[8]Comp_Pasivos!AL162</f>
        <v>33.812982167082914</v>
      </c>
      <c r="C217" s="190">
        <f>[8]Comp_Pasivos!AM162</f>
        <v>12.217194123082191</v>
      </c>
      <c r="D217" s="190">
        <f>[8]Comp_Pasivos!AN162</f>
        <v>11.003352037598358</v>
      </c>
      <c r="E217" s="190">
        <f>[8]Comp_Pasivos!AO162</f>
        <v>11.155970484365994</v>
      </c>
      <c r="F217" s="190">
        <f>[8]Comp_Pasivos!AP162</f>
        <v>8.2205957225490476</v>
      </c>
      <c r="G217" s="190">
        <f>[8]Comp_Pasivos!AQ162</f>
        <v>11.222370096966015</v>
      </c>
      <c r="H217" s="191">
        <f>[8]Comp_Pasivos!AR162</f>
        <v>12.367535368355487</v>
      </c>
      <c r="I217" s="182"/>
      <c r="J217" s="192"/>
      <c r="K217" s="22"/>
      <c r="L217" s="22"/>
      <c r="M217" s="22"/>
      <c r="N217" s="22"/>
      <c r="O217" s="22"/>
      <c r="P217" s="22"/>
      <c r="Q217" s="22"/>
      <c r="R217" s="22"/>
      <c r="S217" s="22"/>
    </row>
    <row r="218" spans="1:19" x14ac:dyDescent="0.3">
      <c r="A218" s="188">
        <v>40908</v>
      </c>
      <c r="B218" s="189">
        <f>[8]Comp_Pasivos!AL163</f>
        <v>34.311310819442845</v>
      </c>
      <c r="C218" s="190">
        <f>[8]Comp_Pasivos!AM163</f>
        <v>12.91437052949272</v>
      </c>
      <c r="D218" s="190">
        <f>[8]Comp_Pasivos!AN163</f>
        <v>11.260717786027326</v>
      </c>
      <c r="E218" s="190">
        <f>[8]Comp_Pasivos!AO163</f>
        <v>11.211172654225244</v>
      </c>
      <c r="F218" s="190">
        <f>[8]Comp_Pasivos!AP163</f>
        <v>8.5260553100657557</v>
      </c>
      <c r="G218" s="190">
        <f>[8]Comp_Pasivos!AQ163</f>
        <v>11.070426322649665</v>
      </c>
      <c r="H218" s="191">
        <f>[8]Comp_Pasivos!AR163</f>
        <v>10.705946578096452</v>
      </c>
      <c r="I218" s="182"/>
      <c r="J218" s="192"/>
      <c r="K218" s="22"/>
      <c r="L218" s="22"/>
      <c r="M218" s="22"/>
      <c r="N218" s="22"/>
      <c r="O218" s="22"/>
      <c r="P218" s="22"/>
      <c r="Q218" s="22"/>
      <c r="R218" s="22"/>
      <c r="S218" s="22"/>
    </row>
    <row r="219" spans="1:19" x14ac:dyDescent="0.3">
      <c r="A219" s="188">
        <v>40939</v>
      </c>
      <c r="B219" s="189">
        <f>[8]Comp_Pasivos!AL164</f>
        <v>35.15298237367319</v>
      </c>
      <c r="C219" s="190">
        <f>[8]Comp_Pasivos!AM164</f>
        <v>11.598842677418682</v>
      </c>
      <c r="D219" s="190">
        <f>[8]Comp_Pasivos!AN164</f>
        <v>11.520750329142563</v>
      </c>
      <c r="E219" s="190">
        <f>[8]Comp_Pasivos!AO164</f>
        <v>11.831373085352983</v>
      </c>
      <c r="F219" s="190">
        <f>[8]Comp_Pasivos!AP164</f>
        <v>8.5727821388903926</v>
      </c>
      <c r="G219" s="190">
        <f>[8]Comp_Pasivos!AQ164</f>
        <v>10.449052930237661</v>
      </c>
      <c r="H219" s="191">
        <f>[8]Comp_Pasivos!AR164</f>
        <v>10.874216465284521</v>
      </c>
      <c r="I219" s="182"/>
      <c r="J219" s="192"/>
      <c r="K219" s="22"/>
      <c r="L219" s="22"/>
      <c r="M219" s="22"/>
      <c r="N219" s="22"/>
      <c r="O219" s="22"/>
      <c r="P219" s="22"/>
      <c r="Q219" s="22"/>
      <c r="R219" s="22"/>
      <c r="S219" s="22"/>
    </row>
    <row r="220" spans="1:19" x14ac:dyDescent="0.3">
      <c r="A220" s="188">
        <v>40968</v>
      </c>
      <c r="B220" s="189">
        <f>[8]Comp_Pasivos!AL165</f>
        <v>36.021165880633383</v>
      </c>
      <c r="C220" s="190">
        <f>[8]Comp_Pasivos!AM165</f>
        <v>11.728475639459239</v>
      </c>
      <c r="D220" s="190">
        <f>[8]Comp_Pasivos!AN165</f>
        <v>11.381198814600459</v>
      </c>
      <c r="E220" s="190">
        <f>[8]Comp_Pasivos!AO165</f>
        <v>12.477885707312467</v>
      </c>
      <c r="F220" s="190">
        <f>[8]Comp_Pasivos!AP165</f>
        <v>8.4047531284689256</v>
      </c>
      <c r="G220" s="190">
        <f>[8]Comp_Pasivos!AQ165</f>
        <v>9.935371530480861</v>
      </c>
      <c r="H220" s="191">
        <f>[8]Comp_Pasivos!AR165</f>
        <v>10.051149299044669</v>
      </c>
      <c r="I220" s="182"/>
      <c r="J220" s="192"/>
      <c r="K220" s="22"/>
      <c r="L220" s="22"/>
      <c r="M220" s="22"/>
      <c r="N220" s="22"/>
      <c r="O220" s="22"/>
      <c r="P220" s="22"/>
      <c r="Q220" s="22"/>
      <c r="R220" s="22"/>
      <c r="S220" s="22"/>
    </row>
    <row r="221" spans="1:19" x14ac:dyDescent="0.3">
      <c r="A221" s="188">
        <v>40999</v>
      </c>
      <c r="B221" s="189">
        <f>[8]Comp_Pasivos!AL166</f>
        <v>35.080541145462711</v>
      </c>
      <c r="C221" s="190">
        <f>[8]Comp_Pasivos!AM166</f>
        <v>11.573238427693536</v>
      </c>
      <c r="D221" s="190">
        <f>[8]Comp_Pasivos!AN166</f>
        <v>11.400589828509366</v>
      </c>
      <c r="E221" s="190">
        <f>[8]Comp_Pasivos!AO166</f>
        <v>12.888056687244015</v>
      </c>
      <c r="F221" s="190">
        <f>[8]Comp_Pasivos!AP166</f>
        <v>8.2346329787746733</v>
      </c>
      <c r="G221" s="190">
        <f>[8]Comp_Pasivos!AQ166</f>
        <v>9.5781589989840956</v>
      </c>
      <c r="H221" s="191">
        <f>[8]Comp_Pasivos!AR166</f>
        <v>11.244781933331614</v>
      </c>
      <c r="I221" s="182"/>
      <c r="J221" s="192"/>
      <c r="K221" s="22"/>
      <c r="L221" s="22"/>
      <c r="M221" s="22"/>
      <c r="N221" s="22"/>
      <c r="O221" s="22"/>
      <c r="P221" s="22"/>
      <c r="Q221" s="22"/>
      <c r="R221" s="22"/>
      <c r="S221" s="22"/>
    </row>
    <row r="222" spans="1:19" x14ac:dyDescent="0.3">
      <c r="A222" s="188">
        <v>41029</v>
      </c>
      <c r="B222" s="189">
        <f>[8]Comp_Pasivos!AL167</f>
        <v>34.070286795123437</v>
      </c>
      <c r="C222" s="190">
        <f>[8]Comp_Pasivos!AM167</f>
        <v>11.834859963307498</v>
      </c>
      <c r="D222" s="190">
        <f>[8]Comp_Pasivos!AN167</f>
        <v>11.410461432360385</v>
      </c>
      <c r="E222" s="190">
        <f>[8]Comp_Pasivos!AO167</f>
        <v>13.342757913819451</v>
      </c>
      <c r="F222" s="190">
        <f>[8]Comp_Pasivos!AP167</f>
        <v>8.5738492008464569</v>
      </c>
      <c r="G222" s="190">
        <f>[8]Comp_Pasivos!AQ167</f>
        <v>9.1414488211355689</v>
      </c>
      <c r="H222" s="191">
        <f>[8]Comp_Pasivos!AR167</f>
        <v>11.626335873407214</v>
      </c>
      <c r="I222" s="182"/>
      <c r="J222" s="192"/>
      <c r="K222" s="22"/>
      <c r="L222" s="22"/>
      <c r="M222" s="22"/>
      <c r="N222" s="22"/>
      <c r="O222" s="22"/>
      <c r="P222" s="22"/>
      <c r="Q222" s="22"/>
      <c r="R222" s="22"/>
      <c r="S222" s="22"/>
    </row>
    <row r="223" spans="1:19" x14ac:dyDescent="0.3">
      <c r="A223" s="188">
        <v>41060</v>
      </c>
      <c r="B223" s="189">
        <f>[8]Comp_Pasivos!AL168</f>
        <v>34.539389404357578</v>
      </c>
      <c r="C223" s="190">
        <f>[8]Comp_Pasivos!AM168</f>
        <v>11.499000099005185</v>
      </c>
      <c r="D223" s="190">
        <f>[8]Comp_Pasivos!AN168</f>
        <v>11.692285374420523</v>
      </c>
      <c r="E223" s="190">
        <f>[8]Comp_Pasivos!AO168</f>
        <v>13.678414251358326</v>
      </c>
      <c r="F223" s="190">
        <f>[8]Comp_Pasivos!AP168</f>
        <v>8.6354724030408434</v>
      </c>
      <c r="G223" s="190">
        <f>[8]Comp_Pasivos!AQ168</f>
        <v>9.0002697044696962</v>
      </c>
      <c r="H223" s="191">
        <f>[8]Comp_Pasivos!AR168</f>
        <v>10.955168763347839</v>
      </c>
      <c r="I223" s="182"/>
      <c r="J223" s="192"/>
      <c r="K223" s="22"/>
      <c r="L223" s="22"/>
      <c r="M223" s="22"/>
      <c r="N223" s="22"/>
      <c r="O223" s="22"/>
      <c r="P223" s="22"/>
      <c r="Q223" s="22"/>
      <c r="R223" s="22"/>
      <c r="S223" s="22"/>
    </row>
    <row r="224" spans="1:19" x14ac:dyDescent="0.3">
      <c r="A224" s="188">
        <v>41090</v>
      </c>
      <c r="B224" s="189">
        <f>[8]Comp_Pasivos!AL169</f>
        <v>32.976374568445593</v>
      </c>
      <c r="C224" s="190">
        <f>[8]Comp_Pasivos!AM169</f>
        <v>11.570074648354007</v>
      </c>
      <c r="D224" s="190">
        <f>[8]Comp_Pasivos!AN169</f>
        <v>11.321595679382042</v>
      </c>
      <c r="E224" s="190">
        <f>[8]Comp_Pasivos!AO169</f>
        <v>13.836889589126056</v>
      </c>
      <c r="F224" s="190">
        <f>[8]Comp_Pasivos!AP169</f>
        <v>8.2160768090906711</v>
      </c>
      <c r="G224" s="190">
        <f>[8]Comp_Pasivos!AQ169</f>
        <v>8.6242233297607882</v>
      </c>
      <c r="H224" s="191">
        <f>[8]Comp_Pasivos!AR169</f>
        <v>13.454765375840841</v>
      </c>
      <c r="I224" s="182"/>
      <c r="J224" s="192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 x14ac:dyDescent="0.3">
      <c r="A225" s="188">
        <v>41121</v>
      </c>
      <c r="B225" s="189">
        <f>[8]Comp_Pasivos!AL170</f>
        <v>32.238870465447668</v>
      </c>
      <c r="C225" s="190">
        <f>[8]Comp_Pasivos!AM170</f>
        <v>11.090157866220917</v>
      </c>
      <c r="D225" s="190">
        <f>[8]Comp_Pasivos!AN170</f>
        <v>12.123034088629261</v>
      </c>
      <c r="E225" s="190">
        <f>[8]Comp_Pasivos!AO170</f>
        <v>14.146974182988567</v>
      </c>
      <c r="F225" s="190">
        <f>[8]Comp_Pasivos!AP170</f>
        <v>8.643280664626559</v>
      </c>
      <c r="G225" s="190">
        <f>[8]Comp_Pasivos!AQ170</f>
        <v>8.5913301683621466</v>
      </c>
      <c r="H225" s="191">
        <f>[8]Comp_Pasivos!AR170</f>
        <v>13.166352563724873</v>
      </c>
      <c r="I225" s="182"/>
      <c r="J225" s="192"/>
      <c r="K225" s="22"/>
      <c r="L225" s="22"/>
      <c r="M225" s="22"/>
      <c r="N225" s="22"/>
      <c r="O225" s="22"/>
      <c r="P225" s="22"/>
      <c r="Q225" s="22"/>
      <c r="R225" s="22"/>
      <c r="S225" s="22"/>
    </row>
    <row r="226" spans="1:19" x14ac:dyDescent="0.3">
      <c r="A226" s="188">
        <v>41152</v>
      </c>
      <c r="B226" s="189">
        <f>[8]Comp_Pasivos!AL171</f>
        <v>33.346832435498079</v>
      </c>
      <c r="C226" s="190">
        <f>[8]Comp_Pasivos!AM171</f>
        <v>11.178569757294849</v>
      </c>
      <c r="D226" s="190">
        <f>[8]Comp_Pasivos!AN171</f>
        <v>12.238626720951743</v>
      </c>
      <c r="E226" s="190">
        <f>[8]Comp_Pasivos!AO171</f>
        <v>14.402343861432257</v>
      </c>
      <c r="F226" s="190">
        <f>[8]Comp_Pasivos!AP171</f>
        <v>8.9125777733073992</v>
      </c>
      <c r="G226" s="190">
        <f>[8]Comp_Pasivos!AQ171</f>
        <v>8.653936294976198</v>
      </c>
      <c r="H226" s="191">
        <f>[8]Comp_Pasivos!AR171</f>
        <v>11.26711315653947</v>
      </c>
      <c r="I226" s="182"/>
      <c r="J226" s="192"/>
      <c r="K226" s="22"/>
      <c r="L226" s="22"/>
      <c r="M226" s="22"/>
      <c r="N226" s="22"/>
      <c r="O226" s="22"/>
      <c r="P226" s="22"/>
      <c r="Q226" s="22"/>
      <c r="R226" s="22"/>
      <c r="S226" s="22"/>
    </row>
    <row r="227" spans="1:19" x14ac:dyDescent="0.3">
      <c r="A227" s="188">
        <v>41182</v>
      </c>
      <c r="B227" s="189">
        <f>[8]Comp_Pasivos!AL172</f>
        <v>32.202818427610808</v>
      </c>
      <c r="C227" s="190">
        <f>[8]Comp_Pasivos!AM172</f>
        <v>11.389938269448443</v>
      </c>
      <c r="D227" s="190">
        <f>[8]Comp_Pasivos!AN172</f>
        <v>12.092689614593437</v>
      </c>
      <c r="E227" s="190">
        <f>[8]Comp_Pasivos!AO172</f>
        <v>14.22958507238061</v>
      </c>
      <c r="F227" s="190">
        <f>[8]Comp_Pasivos!AP172</f>
        <v>9.3760150113397387</v>
      </c>
      <c r="G227" s="190">
        <f>[8]Comp_Pasivos!AQ172</f>
        <v>8.2824246634863297</v>
      </c>
      <c r="H227" s="191">
        <f>[8]Comp_Pasivos!AR172</f>
        <v>12.426528941140631</v>
      </c>
      <c r="I227" s="182"/>
      <c r="J227" s="192"/>
      <c r="K227" s="22"/>
      <c r="L227" s="22"/>
      <c r="M227" s="22"/>
      <c r="N227" s="22"/>
      <c r="O227" s="22"/>
      <c r="P227" s="22"/>
      <c r="Q227" s="22"/>
      <c r="R227" s="22"/>
      <c r="S227" s="22"/>
    </row>
    <row r="228" spans="1:19" x14ac:dyDescent="0.3">
      <c r="A228" s="188">
        <v>41213</v>
      </c>
      <c r="B228" s="189">
        <f>[8]Comp_Pasivos!AL173</f>
        <v>33.905970118146449</v>
      </c>
      <c r="C228" s="190">
        <f>[8]Comp_Pasivos!AM173</f>
        <v>11.150733827431852</v>
      </c>
      <c r="D228" s="190">
        <f>[8]Comp_Pasivos!AN173</f>
        <v>12.161844342788518</v>
      </c>
      <c r="E228" s="190">
        <f>[8]Comp_Pasivos!AO173</f>
        <v>14.33482156587834</v>
      </c>
      <c r="F228" s="190">
        <f>[8]Comp_Pasivos!AP173</f>
        <v>9.3852674851637286</v>
      </c>
      <c r="G228" s="190">
        <f>[8]Comp_Pasivos!AQ173</f>
        <v>8.158132220475661</v>
      </c>
      <c r="H228" s="191">
        <f>[8]Comp_Pasivos!AR173</f>
        <v>10.903230440115456</v>
      </c>
      <c r="I228" s="182"/>
      <c r="J228" s="192"/>
      <c r="K228" s="22"/>
      <c r="L228" s="22"/>
      <c r="M228" s="22"/>
      <c r="N228" s="22"/>
      <c r="O228" s="22"/>
      <c r="P228" s="22"/>
      <c r="Q228" s="22"/>
      <c r="R228" s="22"/>
      <c r="S228" s="22"/>
    </row>
    <row r="229" spans="1:19" x14ac:dyDescent="0.3">
      <c r="A229" s="188">
        <v>41243</v>
      </c>
      <c r="B229" s="189">
        <f>[8]Comp_Pasivos!AL174</f>
        <v>34.573663303983373</v>
      </c>
      <c r="C229" s="190">
        <f>[8]Comp_Pasivos!AM174</f>
        <v>11.541133603091252</v>
      </c>
      <c r="D229" s="190">
        <f>[8]Comp_Pasivos!AN174</f>
        <v>11.931355630414611</v>
      </c>
      <c r="E229" s="190">
        <f>[8]Comp_Pasivos!AO174</f>
        <v>14.216061315278164</v>
      </c>
      <c r="F229" s="190">
        <f>[8]Comp_Pasivos!AP174</f>
        <v>9.1985794584595375</v>
      </c>
      <c r="G229" s="190">
        <f>[8]Comp_Pasivos!AQ174</f>
        <v>8.1486038526799547</v>
      </c>
      <c r="H229" s="191">
        <f>[8]Comp_Pasivos!AR174</f>
        <v>10.390602836093096</v>
      </c>
      <c r="I229" s="182"/>
      <c r="J229" s="192"/>
      <c r="K229" s="22"/>
      <c r="L229" s="22"/>
      <c r="M229" s="22"/>
      <c r="N229" s="22"/>
      <c r="O229" s="22"/>
      <c r="P229" s="22"/>
      <c r="Q229" s="22"/>
      <c r="R229" s="22"/>
      <c r="S229" s="22"/>
    </row>
    <row r="230" spans="1:19" x14ac:dyDescent="0.3">
      <c r="A230" s="188">
        <v>41274</v>
      </c>
      <c r="B230" s="189">
        <f>[8]Comp_Pasivos!AL175</f>
        <v>34.776036802318735</v>
      </c>
      <c r="C230" s="190">
        <f>[8]Comp_Pasivos!AM175</f>
        <v>12.417718386584967</v>
      </c>
      <c r="D230" s="190">
        <f>[8]Comp_Pasivos!AN175</f>
        <v>11.473276905899668</v>
      </c>
      <c r="E230" s="190">
        <f>[8]Comp_Pasivos!AO175</f>
        <v>14.106743979538244</v>
      </c>
      <c r="F230" s="190">
        <f>[8]Comp_Pasivos!AP175</f>
        <v>8.9086940126252472</v>
      </c>
      <c r="G230" s="190">
        <f>[8]Comp_Pasivos!AQ175</f>
        <v>8.2351664285477444</v>
      </c>
      <c r="H230" s="191">
        <f>[8]Comp_Pasivos!AR175</f>
        <v>10.082363484485397</v>
      </c>
      <c r="I230" s="182"/>
      <c r="J230" s="192"/>
      <c r="K230" s="22"/>
      <c r="L230" s="22"/>
      <c r="M230" s="22"/>
      <c r="N230" s="22"/>
      <c r="O230" s="22"/>
      <c r="P230" s="22"/>
      <c r="Q230" s="22"/>
      <c r="R230" s="22"/>
      <c r="S230" s="22"/>
    </row>
    <row r="231" spans="1:19" x14ac:dyDescent="0.3">
      <c r="A231" s="188">
        <v>41305</v>
      </c>
      <c r="B231" s="189">
        <f>[8]Comp_Pasivos!AL176</f>
        <v>34.363682145979979</v>
      </c>
      <c r="C231" s="190">
        <f>[8]Comp_Pasivos!AM176</f>
        <v>11.592589101089471</v>
      </c>
      <c r="D231" s="190">
        <f>[8]Comp_Pasivos!AN176</f>
        <v>11.761698159718375</v>
      </c>
      <c r="E231" s="190">
        <f>[8]Comp_Pasivos!AO176</f>
        <v>15.000781264508307</v>
      </c>
      <c r="F231" s="190">
        <f>[8]Comp_Pasivos!AP176</f>
        <v>9.1915072586658777</v>
      </c>
      <c r="G231" s="190">
        <f>[8]Comp_Pasivos!AQ176</f>
        <v>7.9224009724020688</v>
      </c>
      <c r="H231" s="191">
        <f>[8]Comp_Pasivos!AR176</f>
        <v>10.167341097635928</v>
      </c>
      <c r="I231" s="182"/>
      <c r="J231" s="192"/>
      <c r="K231" s="22"/>
      <c r="L231" s="22"/>
      <c r="M231" s="22"/>
      <c r="N231" s="22"/>
      <c r="O231" s="22"/>
      <c r="P231" s="22"/>
      <c r="Q231" s="22"/>
      <c r="R231" s="22"/>
      <c r="S231" s="22"/>
    </row>
    <row r="232" spans="1:19" x14ac:dyDescent="0.3">
      <c r="A232" s="188">
        <v>41333</v>
      </c>
      <c r="B232" s="189">
        <f>[8]Comp_Pasivos!AL177</f>
        <v>35.106892370879265</v>
      </c>
      <c r="C232" s="190">
        <f>[8]Comp_Pasivos!AM177</f>
        <v>11.209847862048308</v>
      </c>
      <c r="D232" s="190">
        <f>[8]Comp_Pasivos!AN177</f>
        <v>11.780442873150136</v>
      </c>
      <c r="E232" s="190">
        <f>[8]Comp_Pasivos!AO177</f>
        <v>15.132312557423235</v>
      </c>
      <c r="F232" s="190">
        <f>[8]Comp_Pasivos!AP177</f>
        <v>9.7564108169399244</v>
      </c>
      <c r="G232" s="190">
        <f>[8]Comp_Pasivos!AQ177</f>
        <v>7.7619099070469586</v>
      </c>
      <c r="H232" s="191">
        <f>[8]Comp_Pasivos!AR177</f>
        <v>9.2521836125121784</v>
      </c>
      <c r="I232" s="182"/>
      <c r="J232" s="192"/>
      <c r="K232" s="22"/>
      <c r="L232" s="22"/>
      <c r="M232" s="22"/>
      <c r="N232" s="22"/>
      <c r="O232" s="22"/>
      <c r="P232" s="22"/>
      <c r="Q232" s="22"/>
      <c r="R232" s="22"/>
      <c r="S232" s="22"/>
    </row>
    <row r="233" spans="1:19" x14ac:dyDescent="0.3">
      <c r="A233" s="188">
        <v>41364</v>
      </c>
      <c r="B233" s="189">
        <f>[8]Comp_Pasivos!AL178</f>
        <v>34.788419983051952</v>
      </c>
      <c r="C233" s="190">
        <f>[8]Comp_Pasivos!AM178</f>
        <v>11.228371869680615</v>
      </c>
      <c r="D233" s="190">
        <f>[8]Comp_Pasivos!AN178</f>
        <v>11.596421914626916</v>
      </c>
      <c r="E233" s="190">
        <f>[8]Comp_Pasivos!AO178</f>
        <v>14.984240494142185</v>
      </c>
      <c r="F233" s="190">
        <f>[8]Comp_Pasivos!AP178</f>
        <v>9.7058819592620171</v>
      </c>
      <c r="G233" s="190">
        <f>[8]Comp_Pasivos!AQ178</f>
        <v>7.8405849998929096</v>
      </c>
      <c r="H233" s="191">
        <f>[8]Comp_Pasivos!AR178</f>
        <v>9.8560787793434042</v>
      </c>
      <c r="I233" s="182"/>
      <c r="J233" s="192"/>
      <c r="K233" s="22"/>
      <c r="L233" s="22"/>
      <c r="M233" s="22"/>
      <c r="N233" s="22"/>
      <c r="O233" s="22"/>
      <c r="P233" s="22"/>
      <c r="Q233" s="22"/>
      <c r="R233" s="22"/>
      <c r="S233" s="22"/>
    </row>
    <row r="234" spans="1:19" x14ac:dyDescent="0.3">
      <c r="A234" s="188">
        <v>41394</v>
      </c>
      <c r="B234" s="189">
        <f>[8]Comp_Pasivos!AL179</f>
        <v>34.248552468327851</v>
      </c>
      <c r="C234" s="190">
        <f>[8]Comp_Pasivos!AM179</f>
        <v>11.113595402624693</v>
      </c>
      <c r="D234" s="190">
        <f>[8]Comp_Pasivos!AN179</f>
        <v>11.372152382187723</v>
      </c>
      <c r="E234" s="190">
        <f>[8]Comp_Pasivos!AO179</f>
        <v>15.037233413113386</v>
      </c>
      <c r="F234" s="190">
        <f>[8]Comp_Pasivos!AP179</f>
        <v>9.5577348427014908</v>
      </c>
      <c r="G234" s="190">
        <f>[8]Comp_Pasivos!AQ179</f>
        <v>8.5111272863738652</v>
      </c>
      <c r="H234" s="191">
        <f>[8]Comp_Pasivos!AR179</f>
        <v>10.159604204670984</v>
      </c>
      <c r="I234" s="182"/>
      <c r="J234" s="192"/>
      <c r="K234" s="22"/>
      <c r="L234" s="22"/>
      <c r="M234" s="22"/>
      <c r="N234" s="22"/>
      <c r="O234" s="22"/>
      <c r="P234" s="22"/>
      <c r="Q234" s="22"/>
      <c r="R234" s="22"/>
      <c r="S234" s="22"/>
    </row>
    <row r="235" spans="1:19" x14ac:dyDescent="0.3">
      <c r="A235" s="188">
        <v>41425</v>
      </c>
      <c r="B235" s="189">
        <f>[8]Comp_Pasivos!AL180</f>
        <v>34.727554830120383</v>
      </c>
      <c r="C235" s="190">
        <f>[8]Comp_Pasivos!AM180</f>
        <v>10.81712609774595</v>
      </c>
      <c r="D235" s="190">
        <f>[8]Comp_Pasivos!AN180</f>
        <v>10.981317625380735</v>
      </c>
      <c r="E235" s="190">
        <f>[8]Comp_Pasivos!AO180</f>
        <v>14.786615868956396</v>
      </c>
      <c r="F235" s="190">
        <f>[8]Comp_Pasivos!AP180</f>
        <v>9.6991994915245829</v>
      </c>
      <c r="G235" s="190">
        <f>[8]Comp_Pasivos!AQ180</f>
        <v>8.5090339358331697</v>
      </c>
      <c r="H235" s="191">
        <f>[8]Comp_Pasivos!AR180</f>
        <v>10.479152150438779</v>
      </c>
      <c r="I235" s="182"/>
      <c r="J235" s="192"/>
      <c r="K235" s="22"/>
      <c r="L235" s="22"/>
      <c r="M235" s="22"/>
      <c r="N235" s="22"/>
      <c r="O235" s="22"/>
      <c r="P235" s="22"/>
      <c r="Q235" s="22"/>
      <c r="R235" s="22"/>
      <c r="S235" s="22"/>
    </row>
    <row r="236" spans="1:19" x14ac:dyDescent="0.3">
      <c r="A236" s="188">
        <v>41455</v>
      </c>
      <c r="B236" s="189">
        <f>[8]Comp_Pasivos!AL181</f>
        <v>34.852393625665648</v>
      </c>
      <c r="C236" s="190">
        <f>[8]Comp_Pasivos!AM181</f>
        <v>11.693819719100114</v>
      </c>
      <c r="D236" s="190">
        <f>[8]Comp_Pasivos!AN181</f>
        <v>10.958605262113871</v>
      </c>
      <c r="E236" s="190">
        <f>[8]Comp_Pasivos!AO181</f>
        <v>14.237090662306173</v>
      </c>
      <c r="F236" s="190">
        <f>[8]Comp_Pasivos!AP181</f>
        <v>9.5445022184599857</v>
      </c>
      <c r="G236" s="190">
        <f>[8]Comp_Pasivos!AQ181</f>
        <v>8.7575231494038945</v>
      </c>
      <c r="H236" s="191">
        <f>[8]Comp_Pasivos!AR181</f>
        <v>9.9560653629503051</v>
      </c>
      <c r="I236" s="182"/>
      <c r="J236" s="192"/>
      <c r="K236" s="22"/>
      <c r="L236" s="22"/>
      <c r="M236" s="22"/>
      <c r="N236" s="22"/>
      <c r="O236" s="22"/>
      <c r="P236" s="22"/>
      <c r="Q236" s="22"/>
      <c r="R236" s="22"/>
      <c r="S236" s="22"/>
    </row>
    <row r="237" spans="1:19" x14ac:dyDescent="0.3">
      <c r="A237" s="188">
        <v>41486</v>
      </c>
      <c r="B237" s="189">
        <f>[8]Comp_Pasivos!AL182</f>
        <v>35.983386383151561</v>
      </c>
      <c r="C237" s="190">
        <f>[8]Comp_Pasivos!AM182</f>
        <v>11.417376849489717</v>
      </c>
      <c r="D237" s="190">
        <f>[8]Comp_Pasivos!AN182</f>
        <v>11.202163025796779</v>
      </c>
      <c r="E237" s="190">
        <f>[8]Comp_Pasivos!AO182</f>
        <v>13.670100222576934</v>
      </c>
      <c r="F237" s="190">
        <f>[8]Comp_Pasivos!AP182</f>
        <v>9.395866578565812</v>
      </c>
      <c r="G237" s="190">
        <f>[8]Comp_Pasivos!AQ182</f>
        <v>8.9177212636502308</v>
      </c>
      <c r="H237" s="191">
        <f>[8]Comp_Pasivos!AR182</f>
        <v>9.4133856767689785</v>
      </c>
      <c r="I237" s="182"/>
      <c r="J237" s="192"/>
      <c r="K237" s="22"/>
      <c r="L237" s="22"/>
      <c r="M237" s="22"/>
      <c r="N237" s="22"/>
      <c r="O237" s="22"/>
      <c r="P237" s="22"/>
      <c r="Q237" s="22"/>
      <c r="R237" s="22"/>
      <c r="S237" s="22"/>
    </row>
    <row r="238" spans="1:19" x14ac:dyDescent="0.3">
      <c r="A238" s="188">
        <v>41517</v>
      </c>
      <c r="B238" s="189">
        <f>[8]Comp_Pasivos!AL183</f>
        <v>36.067378992759977</v>
      </c>
      <c r="C238" s="190">
        <f>[8]Comp_Pasivos!AM183</f>
        <v>11.437883745582836</v>
      </c>
      <c r="D238" s="190">
        <f>[8]Comp_Pasivos!AN183</f>
        <v>11.995931421879643</v>
      </c>
      <c r="E238" s="190">
        <f>[8]Comp_Pasivos!AO183</f>
        <v>13.222386666595876</v>
      </c>
      <c r="F238" s="190">
        <f>[8]Comp_Pasivos!AP183</f>
        <v>9.1021320533839525</v>
      </c>
      <c r="G238" s="190">
        <f>[8]Comp_Pasivos!AQ183</f>
        <v>8.9101669996635628</v>
      </c>
      <c r="H238" s="191">
        <f>[8]Comp_Pasivos!AR183</f>
        <v>9.2641201201341552</v>
      </c>
      <c r="I238" s="182"/>
      <c r="J238" s="192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 x14ac:dyDescent="0.3">
      <c r="A239" s="188">
        <v>41547</v>
      </c>
      <c r="B239" s="189">
        <f>[8]Comp_Pasivos!AL184</f>
        <v>35.304251560517919</v>
      </c>
      <c r="C239" s="190">
        <f>[8]Comp_Pasivos!AM184</f>
        <v>11.21010121490251</v>
      </c>
      <c r="D239" s="190">
        <f>[8]Comp_Pasivos!AN184</f>
        <v>12.58950904605517</v>
      </c>
      <c r="E239" s="190">
        <f>[8]Comp_Pasivos!AO184</f>
        <v>12.866937357283623</v>
      </c>
      <c r="F239" s="190">
        <f>[8]Comp_Pasivos!AP184</f>
        <v>8.776714634155578</v>
      </c>
      <c r="G239" s="190">
        <f>[8]Comp_Pasivos!AQ184</f>
        <v>8.9313107738306776</v>
      </c>
      <c r="H239" s="191">
        <f>[8]Comp_Pasivos!AR184</f>
        <v>10.321175413254526</v>
      </c>
      <c r="I239" s="182"/>
      <c r="J239" s="192"/>
      <c r="K239" s="22"/>
      <c r="L239" s="22"/>
      <c r="M239" s="22"/>
      <c r="N239" s="22"/>
      <c r="O239" s="22"/>
      <c r="P239" s="22"/>
      <c r="Q239" s="22"/>
      <c r="R239" s="22"/>
      <c r="S239" s="22"/>
    </row>
    <row r="240" spans="1:19" x14ac:dyDescent="0.3">
      <c r="A240" s="188">
        <v>41578</v>
      </c>
      <c r="B240" s="189">
        <f>[8]Comp_Pasivos!AL185</f>
        <v>36.005923764323725</v>
      </c>
      <c r="C240" s="190">
        <f>[8]Comp_Pasivos!AM185</f>
        <v>11.218097797048205</v>
      </c>
      <c r="D240" s="190">
        <f>[8]Comp_Pasivos!AN185</f>
        <v>12.713212365934531</v>
      </c>
      <c r="E240" s="190">
        <f>[8]Comp_Pasivos!AO185</f>
        <v>12.915405004524608</v>
      </c>
      <c r="F240" s="190">
        <f>[8]Comp_Pasivos!AP185</f>
        <v>8.5765740833053474</v>
      </c>
      <c r="G240" s="190">
        <f>[8]Comp_Pasivos!AQ185</f>
        <v>8.7821517197678141</v>
      </c>
      <c r="H240" s="191">
        <f>[8]Comp_Pasivos!AR185</f>
        <v>9.7886352650957686</v>
      </c>
      <c r="I240" s="182"/>
      <c r="J240" s="192"/>
      <c r="K240" s="22"/>
      <c r="L240" s="22"/>
      <c r="M240" s="22"/>
      <c r="N240" s="22"/>
      <c r="O240" s="22"/>
      <c r="P240" s="22"/>
      <c r="Q240" s="22"/>
      <c r="R240" s="22"/>
      <c r="S240" s="22"/>
    </row>
    <row r="241" spans="1:19" x14ac:dyDescent="0.3">
      <c r="A241" s="188">
        <v>41608</v>
      </c>
      <c r="B241" s="189">
        <f>[8]Comp_Pasivos!AL186</f>
        <v>36.426697479818309</v>
      </c>
      <c r="C241" s="190">
        <f>[8]Comp_Pasivos!AM186</f>
        <v>11.668181457489686</v>
      </c>
      <c r="D241" s="190">
        <f>[8]Comp_Pasivos!AN186</f>
        <v>12.723186534698847</v>
      </c>
      <c r="E241" s="190">
        <f>[8]Comp_Pasivos!AO186</f>
        <v>12.72722683924153</v>
      </c>
      <c r="F241" s="190">
        <f>[8]Comp_Pasivos!AP186</f>
        <v>8.527092129715335</v>
      </c>
      <c r="G241" s="190">
        <f>[8]Comp_Pasivos!AQ186</f>
        <v>8.7153101479937565</v>
      </c>
      <c r="H241" s="191">
        <f>[8]Comp_Pasivos!AR186</f>
        <v>9.2123054110425393</v>
      </c>
      <c r="I241" s="182"/>
      <c r="J241" s="192"/>
      <c r="K241" s="22"/>
      <c r="L241" s="22"/>
      <c r="M241" s="22"/>
      <c r="N241" s="22"/>
      <c r="O241" s="22"/>
      <c r="P241" s="22"/>
      <c r="Q241" s="22"/>
      <c r="R241" s="22"/>
      <c r="S241" s="22"/>
    </row>
    <row r="242" spans="1:19" x14ac:dyDescent="0.3">
      <c r="A242" s="188">
        <v>41639</v>
      </c>
      <c r="B242" s="189">
        <f>[8]Comp_Pasivos!AL187</f>
        <v>35.734478727796862</v>
      </c>
      <c r="C242" s="190">
        <f>[8]Comp_Pasivos!AM187</f>
        <v>12.810274858819918</v>
      </c>
      <c r="D242" s="190">
        <f>[8]Comp_Pasivos!AN187</f>
        <v>12.203031196748396</v>
      </c>
      <c r="E242" s="190">
        <f>[8]Comp_Pasivos!AO187</f>
        <v>12.645772478607697</v>
      </c>
      <c r="F242" s="190">
        <f>[8]Comp_Pasivos!AP187</f>
        <v>8.6131939021449355</v>
      </c>
      <c r="G242" s="190">
        <f>[8]Comp_Pasivos!AQ187</f>
        <v>8.9182108378609932</v>
      </c>
      <c r="H242" s="191">
        <f>[8]Comp_Pasivos!AR187</f>
        <v>9.0750379980211981</v>
      </c>
      <c r="I242" s="182"/>
      <c r="J242" s="192"/>
      <c r="K242" s="22"/>
      <c r="L242" s="22"/>
      <c r="M242" s="22"/>
      <c r="N242" s="22"/>
      <c r="O242" s="22"/>
      <c r="P242" s="22"/>
      <c r="Q242" s="22"/>
      <c r="R242" s="22"/>
      <c r="S242" s="22"/>
    </row>
    <row r="243" spans="1:19" x14ac:dyDescent="0.3">
      <c r="A243" s="188">
        <v>41670</v>
      </c>
      <c r="B243" s="189">
        <f>[8]Comp_Pasivos!AL188</f>
        <v>36.386977099903433</v>
      </c>
      <c r="C243" s="190">
        <f>[8]Comp_Pasivos!AM188</f>
        <v>11.792504765886648</v>
      </c>
      <c r="D243" s="190">
        <f>[8]Comp_Pasivos!AN188</f>
        <v>12.679613306916741</v>
      </c>
      <c r="E243" s="190">
        <f>[8]Comp_Pasivos!AO188</f>
        <v>12.877949493169073</v>
      </c>
      <c r="F243" s="190">
        <f>[8]Comp_Pasivos!AP188</f>
        <v>8.7439767581611285</v>
      </c>
      <c r="G243" s="190">
        <f>[8]Comp_Pasivos!AQ188</f>
        <v>8.9601881731631448</v>
      </c>
      <c r="H243" s="191">
        <f>[8]Comp_Pasivos!AR188</f>
        <v>8.5587904027998309</v>
      </c>
      <c r="I243" s="182"/>
      <c r="J243" s="192"/>
      <c r="K243" s="22"/>
      <c r="L243" s="22"/>
      <c r="M243" s="22"/>
      <c r="N243" s="22"/>
      <c r="O243" s="22"/>
      <c r="P243" s="22"/>
      <c r="Q243" s="22"/>
      <c r="R243" s="22"/>
      <c r="S243" s="22"/>
    </row>
    <row r="244" spans="1:19" x14ac:dyDescent="0.3">
      <c r="A244" s="188">
        <v>41698</v>
      </c>
      <c r="B244" s="189">
        <f>[8]Comp_Pasivos!AL189</f>
        <v>36.878889033315616</v>
      </c>
      <c r="C244" s="190">
        <f>[8]Comp_Pasivos!AM189</f>
        <v>11.800290123242076</v>
      </c>
      <c r="D244" s="190">
        <f>[8]Comp_Pasivos!AN189</f>
        <v>12.706368647540733</v>
      </c>
      <c r="E244" s="190">
        <f>[8]Comp_Pasivos!AO189</f>
        <v>12.561901070870555</v>
      </c>
      <c r="F244" s="190">
        <f>[8]Comp_Pasivos!AP189</f>
        <v>8.4079197697054617</v>
      </c>
      <c r="G244" s="190">
        <f>[8]Comp_Pasivos!AQ189</f>
        <v>8.8456376702892712</v>
      </c>
      <c r="H244" s="191">
        <f>[8]Comp_Pasivos!AR189</f>
        <v>8.7989936850362866</v>
      </c>
      <c r="I244" s="182"/>
      <c r="J244" s="192"/>
      <c r="K244" s="22"/>
      <c r="L244" s="22"/>
      <c r="M244" s="22"/>
      <c r="N244" s="22"/>
      <c r="O244" s="22"/>
      <c r="P244" s="22"/>
      <c r="Q244" s="22"/>
      <c r="R244" s="22"/>
      <c r="S244" s="22"/>
    </row>
    <row r="245" spans="1:19" x14ac:dyDescent="0.3">
      <c r="A245" s="188">
        <v>41729</v>
      </c>
      <c r="B245" s="189">
        <f>[8]Comp_Pasivos!AL190</f>
        <v>36.168005454389821</v>
      </c>
      <c r="C245" s="190">
        <f>[8]Comp_Pasivos!AM190</f>
        <v>11.941301011251189</v>
      </c>
      <c r="D245" s="190">
        <f>[8]Comp_Pasivos!AN190</f>
        <v>12.45360810437079</v>
      </c>
      <c r="E245" s="190">
        <f>[8]Comp_Pasivos!AO190</f>
        <v>12.88328736902972</v>
      </c>
      <c r="F245" s="190">
        <f>[8]Comp_Pasivos!AP190</f>
        <v>8.1913439139027009</v>
      </c>
      <c r="G245" s="190">
        <f>[8]Comp_Pasivos!AQ190</f>
        <v>8.8028641362642759</v>
      </c>
      <c r="H245" s="191">
        <f>[8]Comp_Pasivos!AR190</f>
        <v>9.5595900107915011</v>
      </c>
      <c r="I245" s="182"/>
      <c r="J245" s="192"/>
      <c r="K245" s="22"/>
      <c r="L245" s="22"/>
      <c r="M245" s="22"/>
      <c r="N245" s="22"/>
      <c r="O245" s="22"/>
      <c r="P245" s="22"/>
      <c r="Q245" s="22"/>
      <c r="R245" s="22"/>
      <c r="S245" s="22"/>
    </row>
    <row r="246" spans="1:19" x14ac:dyDescent="0.3">
      <c r="A246" s="188">
        <v>41759</v>
      </c>
      <c r="B246" s="189">
        <f>[8]Comp_Pasivos!AL191</f>
        <v>36.384943830143939</v>
      </c>
      <c r="C246" s="190">
        <f>[8]Comp_Pasivos!AM191</f>
        <v>11.679094651908887</v>
      </c>
      <c r="D246" s="190">
        <f>[8]Comp_Pasivos!AN191</f>
        <v>12.233724381648811</v>
      </c>
      <c r="E246" s="190">
        <f>[8]Comp_Pasivos!AO191</f>
        <v>12.68493986998635</v>
      </c>
      <c r="F246" s="190">
        <f>[8]Comp_Pasivos!AP191</f>
        <v>8.0556686453971107</v>
      </c>
      <c r="G246" s="190">
        <f>[8]Comp_Pasivos!AQ191</f>
        <v>8.5648814477669521</v>
      </c>
      <c r="H246" s="191">
        <f>[8]Comp_Pasivos!AR191</f>
        <v>10.396747173147949</v>
      </c>
      <c r="I246" s="182"/>
      <c r="J246" s="192"/>
      <c r="K246" s="22"/>
      <c r="L246" s="22"/>
      <c r="M246" s="22"/>
      <c r="N246" s="22"/>
      <c r="O246" s="22"/>
      <c r="P246" s="22"/>
      <c r="Q246" s="22"/>
      <c r="R246" s="22"/>
      <c r="S246" s="22"/>
    </row>
    <row r="247" spans="1:19" x14ac:dyDescent="0.3">
      <c r="A247" s="188">
        <v>41790</v>
      </c>
      <c r="B247" s="189">
        <f>[8]Comp_Pasivos!AL192</f>
        <v>36.107017433355281</v>
      </c>
      <c r="C247" s="190">
        <f>[8]Comp_Pasivos!AM192</f>
        <v>11.434412223660326</v>
      </c>
      <c r="D247" s="190">
        <f>[8]Comp_Pasivos!AN192</f>
        <v>12.321426023509964</v>
      </c>
      <c r="E247" s="190">
        <f>[8]Comp_Pasivos!AO192</f>
        <v>13.222044944196584</v>
      </c>
      <c r="F247" s="190">
        <f>[8]Comp_Pasivos!AP192</f>
        <v>8.304065839706789</v>
      </c>
      <c r="G247" s="190">
        <f>[8]Comp_Pasivos!AQ192</f>
        <v>8.5403606706593678</v>
      </c>
      <c r="H247" s="191">
        <f>[8]Comp_Pasivos!AR192</f>
        <v>10.070672864911677</v>
      </c>
      <c r="I247" s="182"/>
      <c r="J247" s="192"/>
      <c r="K247" s="22"/>
      <c r="L247" s="22"/>
      <c r="M247" s="22"/>
      <c r="N247" s="22"/>
      <c r="O247" s="22"/>
      <c r="P247" s="22"/>
      <c r="Q247" s="22"/>
      <c r="R247" s="22"/>
      <c r="S247" s="22"/>
    </row>
    <row r="248" spans="1:19" x14ac:dyDescent="0.3">
      <c r="A248" s="188">
        <v>41820</v>
      </c>
      <c r="B248" s="189">
        <f>[8]Comp_Pasivos!AL193</f>
        <v>36.304966937389146</v>
      </c>
      <c r="C248" s="190">
        <f>[8]Comp_Pasivos!AM193</f>
        <v>11.885032918706852</v>
      </c>
      <c r="D248" s="190">
        <f>[8]Comp_Pasivos!AN193</f>
        <v>12.146253047334124</v>
      </c>
      <c r="E248" s="190">
        <f>[8]Comp_Pasivos!AO193</f>
        <v>13.272142521108044</v>
      </c>
      <c r="F248" s="190">
        <f>[8]Comp_Pasivos!AP193</f>
        <v>8.145313251818429</v>
      </c>
      <c r="G248" s="190">
        <f>[8]Comp_Pasivos!AQ193</f>
        <v>8.4557177256588503</v>
      </c>
      <c r="H248" s="191">
        <f>[8]Comp_Pasivos!AR193</f>
        <v>9.790573597984551</v>
      </c>
      <c r="I248" s="182"/>
      <c r="J248" s="192"/>
      <c r="K248" s="22"/>
      <c r="L248" s="22"/>
      <c r="M248" s="22"/>
      <c r="N248" s="22"/>
      <c r="O248" s="22"/>
      <c r="P248" s="22"/>
      <c r="Q248" s="22"/>
      <c r="R248" s="22"/>
      <c r="S248" s="22"/>
    </row>
    <row r="249" spans="1:19" x14ac:dyDescent="0.3">
      <c r="A249" s="188">
        <v>41851</v>
      </c>
      <c r="B249" s="189">
        <f>[8]Comp_Pasivos!AL194</f>
        <v>37.129606794598772</v>
      </c>
      <c r="C249" s="190">
        <f>[8]Comp_Pasivos!AM194</f>
        <v>11.574955118134435</v>
      </c>
      <c r="D249" s="190">
        <f>[8]Comp_Pasivos!AN194</f>
        <v>12.26236350760737</v>
      </c>
      <c r="E249" s="190">
        <f>[8]Comp_Pasivos!AO194</f>
        <v>13.356428233257954</v>
      </c>
      <c r="F249" s="190">
        <f>[8]Comp_Pasivos!AP194</f>
        <v>8.1114623523165541</v>
      </c>
      <c r="G249" s="190">
        <f>[8]Comp_Pasivos!AQ194</f>
        <v>8.3216447315961872</v>
      </c>
      <c r="H249" s="191">
        <f>[8]Comp_Pasivos!AR194</f>
        <v>9.2435392624887349</v>
      </c>
      <c r="I249" s="182"/>
      <c r="J249" s="192"/>
      <c r="K249" s="22"/>
      <c r="L249" s="22"/>
      <c r="M249" s="22"/>
      <c r="N249" s="22"/>
      <c r="O249" s="22"/>
      <c r="P249" s="22"/>
      <c r="Q249" s="22"/>
      <c r="R249" s="22"/>
      <c r="S249" s="22"/>
    </row>
    <row r="250" spans="1:19" x14ac:dyDescent="0.3">
      <c r="A250" s="188">
        <v>41882</v>
      </c>
      <c r="B250" s="189">
        <f>[8]Comp_Pasivos!AL195</f>
        <v>36.352072146812617</v>
      </c>
      <c r="C250" s="190">
        <f>[8]Comp_Pasivos!AM195</f>
        <v>11.655055412558522</v>
      </c>
      <c r="D250" s="190">
        <f>[8]Comp_Pasivos!AN195</f>
        <v>12.30193798301713</v>
      </c>
      <c r="E250" s="190">
        <f>[8]Comp_Pasivos!AO195</f>
        <v>13.467647956413151</v>
      </c>
      <c r="F250" s="190">
        <f>[8]Comp_Pasivos!AP195</f>
        <v>7.9647561846329218</v>
      </c>
      <c r="G250" s="190">
        <f>[8]Comp_Pasivos!AQ195</f>
        <v>8.3317777799753614</v>
      </c>
      <c r="H250" s="191">
        <f>[8]Comp_Pasivos!AR195</f>
        <v>9.9267525365903051</v>
      </c>
      <c r="I250" s="182"/>
      <c r="J250" s="192"/>
      <c r="K250" s="22"/>
      <c r="L250" s="22"/>
      <c r="M250" s="22"/>
      <c r="N250" s="22"/>
      <c r="O250" s="22"/>
      <c r="P250" s="22"/>
      <c r="Q250" s="22"/>
      <c r="R250" s="22"/>
      <c r="S250" s="22"/>
    </row>
    <row r="251" spans="1:19" x14ac:dyDescent="0.3">
      <c r="A251" s="188">
        <v>41912</v>
      </c>
      <c r="B251" s="189">
        <f>[8]Comp_Pasivos!AL196</f>
        <v>35.299641873297823</v>
      </c>
      <c r="C251" s="190">
        <f>[8]Comp_Pasivos!AM196</f>
        <v>11.974816947420114</v>
      </c>
      <c r="D251" s="190">
        <f>[8]Comp_Pasivos!AN196</f>
        <v>12.542787368338177</v>
      </c>
      <c r="E251" s="190">
        <f>[8]Comp_Pasivos!AO196</f>
        <v>13.719966388212917</v>
      </c>
      <c r="F251" s="190">
        <f>[8]Comp_Pasivos!AP196</f>
        <v>8.0514888402636338</v>
      </c>
      <c r="G251" s="190">
        <f>[8]Comp_Pasivos!AQ196</f>
        <v>8.4550173255512231</v>
      </c>
      <c r="H251" s="191">
        <f>[8]Comp_Pasivos!AR196</f>
        <v>9.9562812569161192</v>
      </c>
      <c r="I251" s="182"/>
      <c r="J251" s="192"/>
      <c r="K251" s="22"/>
      <c r="L251" s="22"/>
      <c r="M251" s="22"/>
      <c r="N251" s="22"/>
      <c r="O251" s="22"/>
      <c r="P251" s="22"/>
      <c r="Q251" s="22"/>
      <c r="R251" s="22"/>
      <c r="S251" s="22"/>
    </row>
    <row r="252" spans="1:19" x14ac:dyDescent="0.3">
      <c r="A252" s="188">
        <v>41943</v>
      </c>
      <c r="B252" s="189">
        <f>[8]Comp_Pasivos!AL197</f>
        <v>35.63786234460224</v>
      </c>
      <c r="C252" s="190">
        <f>[8]Comp_Pasivos!AM197</f>
        <v>11.600152648923382</v>
      </c>
      <c r="D252" s="190">
        <f>[8]Comp_Pasivos!AN197</f>
        <v>12.35480089351735</v>
      </c>
      <c r="E252" s="190">
        <f>[8]Comp_Pasivos!AO197</f>
        <v>13.918586673569882</v>
      </c>
      <c r="F252" s="190">
        <f>[8]Comp_Pasivos!AP197</f>
        <v>8.1944302121041268</v>
      </c>
      <c r="G252" s="190">
        <f>[8]Comp_Pasivos!AQ197</f>
        <v>8.1671418529939306</v>
      </c>
      <c r="H252" s="191">
        <f>[8]Comp_Pasivos!AR197</f>
        <v>10.127025374289085</v>
      </c>
      <c r="I252" s="182"/>
      <c r="J252" s="192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 x14ac:dyDescent="0.3">
      <c r="A253" s="188">
        <v>41973</v>
      </c>
      <c r="B253" s="189">
        <f>[8]Comp_Pasivos!AL198</f>
        <v>34.63727860777108</v>
      </c>
      <c r="C253" s="190">
        <f>[8]Comp_Pasivos!AM198</f>
        <v>11.564193058589826</v>
      </c>
      <c r="D253" s="190">
        <f>[8]Comp_Pasivos!AN198</f>
        <v>11.920699916621794</v>
      </c>
      <c r="E253" s="190">
        <f>[8]Comp_Pasivos!AO198</f>
        <v>13.775851407707492</v>
      </c>
      <c r="F253" s="190">
        <f>[8]Comp_Pasivos!AP198</f>
        <v>8.2477122293619214</v>
      </c>
      <c r="G253" s="190">
        <f>[8]Comp_Pasivos!AQ198</f>
        <v>8.2327575423560084</v>
      </c>
      <c r="H253" s="191">
        <f>[8]Comp_Pasivos!AR198</f>
        <v>11.621507237591878</v>
      </c>
      <c r="I253" s="182"/>
      <c r="J253" s="192"/>
      <c r="K253" s="22"/>
      <c r="L253" s="22"/>
      <c r="M253" s="22"/>
      <c r="N253" s="22"/>
      <c r="O253" s="22"/>
      <c r="P253" s="22"/>
      <c r="Q253" s="22"/>
      <c r="R253" s="22"/>
      <c r="S253" s="22"/>
    </row>
    <row r="254" spans="1:19" x14ac:dyDescent="0.3">
      <c r="A254" s="188">
        <v>42004</v>
      </c>
      <c r="B254" s="189">
        <f>[8]Comp_Pasivos!AL199</f>
        <v>33.698266819834174</v>
      </c>
      <c r="C254" s="190">
        <f>[8]Comp_Pasivos!AM199</f>
        <v>12.151879383824753</v>
      </c>
      <c r="D254" s="190">
        <f>[8]Comp_Pasivos!AN199</f>
        <v>11.701457639214762</v>
      </c>
      <c r="E254" s="190">
        <f>[8]Comp_Pasivos!AO199</f>
        <v>13.835661228597672</v>
      </c>
      <c r="F254" s="190">
        <f>[8]Comp_Pasivos!AP199</f>
        <v>8.4981148082041003</v>
      </c>
      <c r="G254" s="190">
        <f>[8]Comp_Pasivos!AQ199</f>
        <v>9.1877145159186409</v>
      </c>
      <c r="H254" s="191">
        <f>[8]Comp_Pasivos!AR199</f>
        <v>10.926905604405892</v>
      </c>
      <c r="I254" s="182"/>
      <c r="J254" s="192"/>
      <c r="K254" s="22"/>
      <c r="L254" s="22"/>
      <c r="M254" s="22"/>
      <c r="N254" s="22"/>
      <c r="O254" s="22"/>
      <c r="P254" s="22"/>
      <c r="Q254" s="22"/>
      <c r="R254" s="22"/>
      <c r="S254" s="22"/>
    </row>
    <row r="255" spans="1:19" x14ac:dyDescent="0.3">
      <c r="A255" s="188">
        <v>42035</v>
      </c>
      <c r="B255" s="189">
        <f>[8]Comp_Pasivos!AL200</f>
        <v>32.603122357059419</v>
      </c>
      <c r="C255" s="190">
        <f>[8]Comp_Pasivos!AM200</f>
        <v>11.279205512691028</v>
      </c>
      <c r="D255" s="190">
        <f>[8]Comp_Pasivos!AN200</f>
        <v>11.576900600347541</v>
      </c>
      <c r="E255" s="190">
        <f>[8]Comp_Pasivos!AO200</f>
        <v>13.964582956367218</v>
      </c>
      <c r="F255" s="190">
        <f>[8]Comp_Pasivos!AP200</f>
        <v>8.974807823619118</v>
      </c>
      <c r="G255" s="190">
        <f>[8]Comp_Pasivos!AQ200</f>
        <v>8.4883846587408964</v>
      </c>
      <c r="H255" s="191">
        <f>[8]Comp_Pasivos!AR200</f>
        <v>13.112996091174766</v>
      </c>
      <c r="I255" s="182"/>
      <c r="J255" s="192"/>
      <c r="K255" s="22"/>
      <c r="L255" s="22"/>
      <c r="M255" s="22"/>
      <c r="N255" s="22"/>
      <c r="O255" s="22"/>
      <c r="P255" s="22"/>
      <c r="Q255" s="22"/>
      <c r="R255" s="22"/>
      <c r="S255" s="22"/>
    </row>
    <row r="256" spans="1:19" x14ac:dyDescent="0.3">
      <c r="A256" s="188">
        <v>42063</v>
      </c>
      <c r="B256" s="189">
        <f>[8]Comp_Pasivos!AL201</f>
        <v>33.890691165833331</v>
      </c>
      <c r="C256" s="190">
        <f>[8]Comp_Pasivos!AM201</f>
        <v>10.832935784942768</v>
      </c>
      <c r="D256" s="190">
        <f>[8]Comp_Pasivos!AN201</f>
        <v>11.841017458711846</v>
      </c>
      <c r="E256" s="190">
        <f>[8]Comp_Pasivos!AO201</f>
        <v>14.193551972923792</v>
      </c>
      <c r="F256" s="190">
        <f>[8]Comp_Pasivos!AP201</f>
        <v>8.9715153445325484</v>
      </c>
      <c r="G256" s="190">
        <f>[8]Comp_Pasivos!AQ201</f>
        <v>8.4508426047743281</v>
      </c>
      <c r="H256" s="191">
        <f>[8]Comp_Pasivos!AR201</f>
        <v>11.819445668281389</v>
      </c>
      <c r="I256" s="182"/>
      <c r="J256" s="192"/>
      <c r="K256" s="22"/>
      <c r="L256" s="22"/>
      <c r="M256" s="22"/>
      <c r="N256" s="22"/>
      <c r="O256" s="22"/>
      <c r="P256" s="22"/>
      <c r="Q256" s="22"/>
      <c r="R256" s="22"/>
      <c r="S256" s="22"/>
    </row>
    <row r="257" spans="1:19" x14ac:dyDescent="0.3">
      <c r="A257" s="188">
        <v>42094</v>
      </c>
      <c r="B257" s="189">
        <f>[8]Comp_Pasivos!AL202</f>
        <v>33.691090835338613</v>
      </c>
      <c r="C257" s="190">
        <f>[8]Comp_Pasivos!AM202</f>
        <v>10.748535163949718</v>
      </c>
      <c r="D257" s="190">
        <f>[8]Comp_Pasivos!AN202</f>
        <v>11.856481562983726</v>
      </c>
      <c r="E257" s="190">
        <f>[8]Comp_Pasivos!AO202</f>
        <v>13.951284213331755</v>
      </c>
      <c r="F257" s="190">
        <f>[8]Comp_Pasivos!AP202</f>
        <v>8.8404787312864226</v>
      </c>
      <c r="G257" s="190">
        <f>[8]Comp_Pasivos!AQ202</f>
        <v>8.4824223138527906</v>
      </c>
      <c r="H257" s="191">
        <f>[8]Comp_Pasivos!AR202</f>
        <v>12.429707179256971</v>
      </c>
      <c r="I257" s="182"/>
      <c r="J257" s="192"/>
      <c r="K257" s="22"/>
      <c r="L257" s="22"/>
      <c r="M257" s="22"/>
      <c r="N257" s="22"/>
      <c r="O257" s="22"/>
      <c r="P257" s="22"/>
      <c r="Q257" s="22"/>
      <c r="R257" s="22"/>
      <c r="S257" s="22"/>
    </row>
    <row r="258" spans="1:19" x14ac:dyDescent="0.3">
      <c r="A258" s="188">
        <v>42124</v>
      </c>
      <c r="B258" s="189">
        <f>[8]Comp_Pasivos!AL203</f>
        <v>32.986295999253947</v>
      </c>
      <c r="C258" s="190">
        <f>[8]Comp_Pasivos!AM203</f>
        <v>10.422934500644853</v>
      </c>
      <c r="D258" s="190">
        <f>[8]Comp_Pasivos!AN203</f>
        <v>11.937908941158806</v>
      </c>
      <c r="E258" s="190">
        <f>[8]Comp_Pasivos!AO203</f>
        <v>14.239888491704459</v>
      </c>
      <c r="F258" s="190">
        <f>[8]Comp_Pasivos!AP203</f>
        <v>8.3707463620387923</v>
      </c>
      <c r="G258" s="190">
        <f>[8]Comp_Pasivos!AQ203</f>
        <v>8.282535410748519</v>
      </c>
      <c r="H258" s="191">
        <f>[8]Comp_Pasivos!AR203</f>
        <v>13.75969029445063</v>
      </c>
      <c r="I258" s="182"/>
      <c r="J258" s="192"/>
      <c r="K258" s="22"/>
      <c r="L258" s="22"/>
      <c r="M258" s="22"/>
      <c r="N258" s="22"/>
      <c r="O258" s="22"/>
      <c r="P258" s="22"/>
      <c r="Q258" s="22"/>
      <c r="R258" s="22"/>
      <c r="S258" s="22"/>
    </row>
    <row r="259" spans="1:19" x14ac:dyDescent="0.3">
      <c r="A259" s="188">
        <v>42155</v>
      </c>
      <c r="B259" s="189">
        <f>[8]Comp_Pasivos!AL204</f>
        <v>33.01758278866334</v>
      </c>
      <c r="C259" s="190">
        <f>[8]Comp_Pasivos!AM204</f>
        <v>10.207358040354091</v>
      </c>
      <c r="D259" s="190">
        <f>[8]Comp_Pasivos!AN204</f>
        <v>11.804346140343355</v>
      </c>
      <c r="E259" s="190">
        <f>[8]Comp_Pasivos!AO204</f>
        <v>14.650386703249833</v>
      </c>
      <c r="F259" s="190">
        <f>[8]Comp_Pasivos!AP204</f>
        <v>8.4265530677913389</v>
      </c>
      <c r="G259" s="190">
        <f>[8]Comp_Pasivos!AQ204</f>
        <v>8.5360637135383666</v>
      </c>
      <c r="H259" s="191">
        <f>[8]Comp_Pasivos!AR204</f>
        <v>13.357709546059668</v>
      </c>
      <c r="I259" s="182"/>
      <c r="J259" s="192"/>
      <c r="K259" s="22"/>
      <c r="L259" s="22"/>
      <c r="M259" s="22"/>
      <c r="N259" s="22"/>
      <c r="O259" s="22"/>
      <c r="P259" s="22"/>
      <c r="Q259" s="22"/>
      <c r="R259" s="22"/>
      <c r="S259" s="22"/>
    </row>
    <row r="260" spans="1:19" x14ac:dyDescent="0.3">
      <c r="A260" s="188">
        <v>42185</v>
      </c>
      <c r="B260" s="189">
        <f>[8]Comp_Pasivos!AL205</f>
        <v>33.091306542440584</v>
      </c>
      <c r="C260" s="190">
        <f>[8]Comp_Pasivos!AM205</f>
        <v>10.756296428257176</v>
      </c>
      <c r="D260" s="190">
        <f>[8]Comp_Pasivos!AN205</f>
        <v>11.660586659204281</v>
      </c>
      <c r="E260" s="190">
        <f>[8]Comp_Pasivos!AO205</f>
        <v>14.626743313929683</v>
      </c>
      <c r="F260" s="190">
        <f>[8]Comp_Pasivos!AP205</f>
        <v>8.6691862541461226</v>
      </c>
      <c r="G260" s="190">
        <f>[8]Comp_Pasivos!AQ205</f>
        <v>8.5770416117379362</v>
      </c>
      <c r="H260" s="191">
        <f>[8]Comp_Pasivos!AR205</f>
        <v>12.618839190284215</v>
      </c>
      <c r="I260" s="182"/>
      <c r="J260" s="192"/>
      <c r="K260" s="22"/>
      <c r="L260" s="22"/>
      <c r="M260" s="22"/>
      <c r="N260" s="22"/>
      <c r="O260" s="22"/>
      <c r="P260" s="22"/>
      <c r="Q260" s="22"/>
      <c r="R260" s="22"/>
      <c r="S260" s="22"/>
    </row>
    <row r="261" spans="1:19" x14ac:dyDescent="0.3">
      <c r="A261" s="188">
        <v>42216</v>
      </c>
      <c r="B261" s="189">
        <f>[8]Comp_Pasivos!AL206</f>
        <v>33.433156552088775</v>
      </c>
      <c r="C261" s="190">
        <f>[8]Comp_Pasivos!AM206</f>
        <v>10.473930074829305</v>
      </c>
      <c r="D261" s="190">
        <f>[8]Comp_Pasivos!AN206</f>
        <v>11.864654295604337</v>
      </c>
      <c r="E261" s="190">
        <f>[8]Comp_Pasivos!AO206</f>
        <v>14.240322089519211</v>
      </c>
      <c r="F261" s="190">
        <f>[8]Comp_Pasivos!AP206</f>
        <v>8.9594512745978214</v>
      </c>
      <c r="G261" s="190">
        <f>[8]Comp_Pasivos!AQ206</f>
        <v>8.820346849425178</v>
      </c>
      <c r="H261" s="191">
        <f>[8]Comp_Pasivos!AR206</f>
        <v>12.208138863935378</v>
      </c>
      <c r="I261" s="182"/>
      <c r="J261" s="192"/>
      <c r="K261" s="22"/>
      <c r="L261" s="22"/>
      <c r="M261" s="22"/>
      <c r="N261" s="22"/>
      <c r="O261" s="22"/>
      <c r="P261" s="22"/>
      <c r="Q261" s="22"/>
      <c r="R261" s="22"/>
      <c r="S261" s="22"/>
    </row>
    <row r="262" spans="1:19" x14ac:dyDescent="0.3">
      <c r="A262" s="188">
        <v>42247</v>
      </c>
      <c r="B262" s="189">
        <f>[8]Comp_Pasivos!AL207</f>
        <v>33.314168079667816</v>
      </c>
      <c r="C262" s="190">
        <f>[8]Comp_Pasivos!AM207</f>
        <v>10.181608613413134</v>
      </c>
      <c r="D262" s="190">
        <f>[8]Comp_Pasivos!AN207</f>
        <v>11.525133622575909</v>
      </c>
      <c r="E262" s="190">
        <f>[8]Comp_Pasivos!AO207</f>
        <v>14.204819467995511</v>
      </c>
      <c r="F262" s="190">
        <f>[8]Comp_Pasivos!AP207</f>
        <v>9.2913823596600018</v>
      </c>
      <c r="G262" s="190">
        <f>[8]Comp_Pasivos!AQ207</f>
        <v>8.7938229226532947</v>
      </c>
      <c r="H262" s="191">
        <f>[8]Comp_Pasivos!AR207</f>
        <v>12.689064934034338</v>
      </c>
      <c r="I262" s="182"/>
      <c r="J262" s="192"/>
      <c r="K262" s="22"/>
      <c r="L262" s="22"/>
      <c r="M262" s="22"/>
      <c r="N262" s="22"/>
      <c r="O262" s="22"/>
      <c r="P262" s="22"/>
      <c r="Q262" s="22"/>
      <c r="R262" s="22"/>
      <c r="S262" s="22"/>
    </row>
    <row r="263" spans="1:19" x14ac:dyDescent="0.3">
      <c r="A263" s="188">
        <v>42277</v>
      </c>
      <c r="B263" s="189">
        <f>[8]Comp_Pasivos!AL208</f>
        <v>33.086276722450826</v>
      </c>
      <c r="C263" s="190">
        <f>[8]Comp_Pasivos!AM208</f>
        <v>9.9842743501304607</v>
      </c>
      <c r="D263" s="190">
        <f>[8]Comp_Pasivos!AN208</f>
        <v>11.242864417321719</v>
      </c>
      <c r="E263" s="190">
        <f>[8]Comp_Pasivos!AO208</f>
        <v>14.335265830871997</v>
      </c>
      <c r="F263" s="190">
        <f>[8]Comp_Pasivos!AP208</f>
        <v>9.2305347410176495</v>
      </c>
      <c r="G263" s="190">
        <f>[8]Comp_Pasivos!AQ208</f>
        <v>8.8450830949558217</v>
      </c>
      <c r="H263" s="191">
        <f>[8]Comp_Pasivos!AR208</f>
        <v>13.275700843251526</v>
      </c>
      <c r="I263" s="182"/>
      <c r="J263" s="192"/>
      <c r="K263" s="22"/>
      <c r="L263" s="22"/>
      <c r="M263" s="22"/>
      <c r="N263" s="22"/>
      <c r="O263" s="22"/>
      <c r="P263" s="22"/>
      <c r="Q263" s="22"/>
      <c r="R263" s="22"/>
      <c r="S263" s="22"/>
    </row>
    <row r="264" spans="1:19" x14ac:dyDescent="0.3">
      <c r="A264" s="188">
        <v>42308</v>
      </c>
      <c r="B264" s="189">
        <f>[8]Comp_Pasivos!AL209</f>
        <v>34.386531764769387</v>
      </c>
      <c r="C264" s="190">
        <f>[8]Comp_Pasivos!AM209</f>
        <v>9.9139455888025427</v>
      </c>
      <c r="D264" s="190">
        <f>[8]Comp_Pasivos!AN209</f>
        <v>10.911997859305099</v>
      </c>
      <c r="E264" s="190">
        <f>[8]Comp_Pasivos!AO209</f>
        <v>14.585462040993255</v>
      </c>
      <c r="F264" s="190">
        <f>[8]Comp_Pasivos!AP209</f>
        <v>9.1439147474226292</v>
      </c>
      <c r="G264" s="190">
        <f>[8]Comp_Pasivos!AQ209</f>
        <v>8.4717727073714659</v>
      </c>
      <c r="H264" s="191">
        <f>[8]Comp_Pasivos!AR209</f>
        <v>12.586375291335628</v>
      </c>
      <c r="I264" s="182"/>
      <c r="J264" s="192"/>
      <c r="K264" s="22"/>
      <c r="L264" s="22"/>
      <c r="M264" s="22"/>
      <c r="N264" s="22"/>
      <c r="O264" s="22"/>
      <c r="P264" s="22"/>
      <c r="Q264" s="22"/>
      <c r="R264" s="22"/>
      <c r="S264" s="22"/>
    </row>
    <row r="265" spans="1:19" x14ac:dyDescent="0.3">
      <c r="A265" s="188">
        <v>42338</v>
      </c>
      <c r="B265" s="189">
        <f>[8]Comp_Pasivos!AL210</f>
        <v>34.126078957948927</v>
      </c>
      <c r="C265" s="190">
        <f>[8]Comp_Pasivos!AM210</f>
        <v>10.117416284100774</v>
      </c>
      <c r="D265" s="190">
        <f>[8]Comp_Pasivos!AN210</f>
        <v>10.61389664297794</v>
      </c>
      <c r="E265" s="190">
        <f>[8]Comp_Pasivos!AO210</f>
        <v>14.392562737482756</v>
      </c>
      <c r="F265" s="190">
        <f>[8]Comp_Pasivos!AP210</f>
        <v>9.6629121769511066</v>
      </c>
      <c r="G265" s="190">
        <f>[8]Comp_Pasivos!AQ210</f>
        <v>8.8075901819940992</v>
      </c>
      <c r="H265" s="191">
        <f>[8]Comp_Pasivos!AR210</f>
        <v>12.279543018544395</v>
      </c>
      <c r="I265" s="182"/>
      <c r="J265" s="192"/>
      <c r="K265" s="22"/>
      <c r="L265" s="22"/>
      <c r="M265" s="22"/>
      <c r="N265" s="22"/>
      <c r="O265" s="22"/>
      <c r="P265" s="22"/>
      <c r="Q265" s="22"/>
      <c r="R265" s="22"/>
      <c r="S265" s="22"/>
    </row>
    <row r="266" spans="1:19" x14ac:dyDescent="0.3">
      <c r="A266" s="188">
        <v>42369</v>
      </c>
      <c r="B266" s="189">
        <f>[8]Comp_Pasivos!AL211</f>
        <v>33.424243719269121</v>
      </c>
      <c r="C266" s="190">
        <f>[8]Comp_Pasivos!AM211</f>
        <v>10.729134971277556</v>
      </c>
      <c r="D266" s="190">
        <f>[8]Comp_Pasivos!AN211</f>
        <v>10.366944257139899</v>
      </c>
      <c r="E266" s="190">
        <f>[8]Comp_Pasivos!AO211</f>
        <v>14.504103532205365</v>
      </c>
      <c r="F266" s="190">
        <f>[8]Comp_Pasivos!AP211</f>
        <v>10.287135774816084</v>
      </c>
      <c r="G266" s="190">
        <f>[8]Comp_Pasivos!AQ211</f>
        <v>8.7298148583055486</v>
      </c>
      <c r="H266" s="191">
        <f>[8]Comp_Pasivos!AR211</f>
        <v>11.958622886986433</v>
      </c>
      <c r="I266" s="182"/>
      <c r="J266" s="192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 x14ac:dyDescent="0.3">
      <c r="A267" s="188">
        <v>42400</v>
      </c>
      <c r="B267" s="189">
        <f>[8]Comp_Pasivos!AL212</f>
        <v>33.263200542276806</v>
      </c>
      <c r="C267" s="190">
        <f>[8]Comp_Pasivos!AM212</f>
        <v>9.6956566978844112</v>
      </c>
      <c r="D267" s="190">
        <f>[8]Comp_Pasivos!AN212</f>
        <v>10.94494673055317</v>
      </c>
      <c r="E267" s="190">
        <f>[8]Comp_Pasivos!AO212</f>
        <v>14.471065906326617</v>
      </c>
      <c r="F267" s="190">
        <f>[8]Comp_Pasivos!AP212</f>
        <v>10.490037925236276</v>
      </c>
      <c r="G267" s="190">
        <f>[8]Comp_Pasivos!AQ212</f>
        <v>8.8866314241951745</v>
      </c>
      <c r="H267" s="191">
        <f>[8]Comp_Pasivos!AR212</f>
        <v>12.248460773527539</v>
      </c>
      <c r="I267" s="182"/>
      <c r="J267" s="192"/>
      <c r="K267" s="22"/>
      <c r="L267" s="22"/>
      <c r="M267" s="22"/>
      <c r="N267" s="22"/>
      <c r="O267" s="22"/>
      <c r="P267" s="22"/>
      <c r="Q267" s="22"/>
      <c r="R267" s="22"/>
      <c r="S267" s="22"/>
    </row>
    <row r="268" spans="1:19" x14ac:dyDescent="0.3">
      <c r="A268" s="188">
        <v>42429</v>
      </c>
      <c r="B268" s="189">
        <f>[8]Comp_Pasivos!AL213</f>
        <v>34.212215942884065</v>
      </c>
      <c r="C268" s="190">
        <f>[8]Comp_Pasivos!AM213</f>
        <v>9.8817564575879508</v>
      </c>
      <c r="D268" s="190">
        <f>[8]Comp_Pasivos!AN213</f>
        <v>11.480487654842504</v>
      </c>
      <c r="E268" s="190">
        <f>[8]Comp_Pasivos!AO213</f>
        <v>14.027233718010084</v>
      </c>
      <c r="F268" s="190">
        <f>[8]Comp_Pasivos!AP213</f>
        <v>10.321903315986782</v>
      </c>
      <c r="G268" s="190">
        <f>[8]Comp_Pasivos!AQ213</f>
        <v>8.722938004094674</v>
      </c>
      <c r="H268" s="191">
        <f>[8]Comp_Pasivos!AR213</f>
        <v>11.35346490659394</v>
      </c>
      <c r="I268" s="182"/>
      <c r="J268" s="192"/>
      <c r="K268" s="22"/>
      <c r="L268" s="22"/>
      <c r="M268" s="22"/>
      <c r="N268" s="22"/>
      <c r="O268" s="22"/>
      <c r="P268" s="22"/>
      <c r="Q268" s="22"/>
      <c r="R268" s="22"/>
      <c r="S268" s="22"/>
    </row>
    <row r="269" spans="1:19" x14ac:dyDescent="0.3">
      <c r="A269" s="188">
        <v>42460</v>
      </c>
      <c r="B269" s="189">
        <f>[8]Comp_Pasivos!AL214</f>
        <v>33.301786723701774</v>
      </c>
      <c r="C269" s="190">
        <f>[8]Comp_Pasivos!AM214</f>
        <v>9.9986685737122709</v>
      </c>
      <c r="D269" s="190">
        <f>[8]Comp_Pasivos!AN214</f>
        <v>11.463189104075109</v>
      </c>
      <c r="E269" s="190">
        <f>[8]Comp_Pasivos!AO214</f>
        <v>14.688731881192748</v>
      </c>
      <c r="F269" s="190">
        <f>[8]Comp_Pasivos!AP214</f>
        <v>9.7424852893726062</v>
      </c>
      <c r="G269" s="190">
        <f>[8]Comp_Pasivos!AQ214</f>
        <v>8.2880111878329839</v>
      </c>
      <c r="H269" s="191">
        <f>[8]Comp_Pasivos!AR214</f>
        <v>12.517127240112504</v>
      </c>
      <c r="I269" s="182"/>
      <c r="J269" s="192"/>
      <c r="K269" s="22"/>
      <c r="L269" s="22"/>
      <c r="M269" s="22"/>
      <c r="N269" s="22"/>
      <c r="O269" s="22"/>
      <c r="P269" s="22"/>
      <c r="Q269" s="22"/>
      <c r="R269" s="22"/>
      <c r="S269" s="22"/>
    </row>
    <row r="270" spans="1:19" x14ac:dyDescent="0.3">
      <c r="A270" s="188">
        <v>42490</v>
      </c>
      <c r="B270" s="189">
        <f>[8]Comp_Pasivos!AL215</f>
        <v>32.732145547930045</v>
      </c>
      <c r="C270" s="190">
        <f>[8]Comp_Pasivos!AM215</f>
        <v>9.6089978502178681</v>
      </c>
      <c r="D270" s="190">
        <f>[8]Comp_Pasivos!AN215</f>
        <v>11.74309317096164</v>
      </c>
      <c r="E270" s="190">
        <f>[8]Comp_Pasivos!AO215</f>
        <v>15.191773212097425</v>
      </c>
      <c r="F270" s="190">
        <f>[8]Comp_Pasivos!AP215</f>
        <v>9.3834528642771335</v>
      </c>
      <c r="G270" s="190">
        <f>[8]Comp_Pasivos!AQ215</f>
        <v>7.9756585824639501</v>
      </c>
      <c r="H270" s="191">
        <f>[8]Comp_Pasivos!AR215</f>
        <v>13.364878772051933</v>
      </c>
      <c r="I270" s="182"/>
      <c r="J270" s="192"/>
      <c r="K270" s="22"/>
      <c r="L270" s="22"/>
      <c r="M270" s="22"/>
      <c r="N270" s="22"/>
      <c r="O270" s="22"/>
      <c r="P270" s="22"/>
      <c r="Q270" s="22"/>
      <c r="R270" s="22"/>
      <c r="S270" s="22"/>
    </row>
    <row r="271" spans="1:19" x14ac:dyDescent="0.3">
      <c r="A271" s="188">
        <v>42521</v>
      </c>
      <c r="B271" s="189">
        <f>[8]Comp_Pasivos!AL216</f>
        <v>31.974358082750044</v>
      </c>
      <c r="C271" s="190">
        <f>[8]Comp_Pasivos!AM216</f>
        <v>9.1425897253438961</v>
      </c>
      <c r="D271" s="190">
        <f>[8]Comp_Pasivos!AN216</f>
        <v>11.942082346847748</v>
      </c>
      <c r="E271" s="190">
        <f>[8]Comp_Pasivos!AO216</f>
        <v>15.843757285608509</v>
      </c>
      <c r="F271" s="190">
        <f>[8]Comp_Pasivos!AP216</f>
        <v>9.750299335069295</v>
      </c>
      <c r="G271" s="190">
        <f>[8]Comp_Pasivos!AQ216</f>
        <v>8.6121533157481682</v>
      </c>
      <c r="H271" s="191">
        <f>[8]Comp_Pasivos!AR216</f>
        <v>12.734759908632338</v>
      </c>
      <c r="I271" s="182"/>
      <c r="J271" s="192"/>
      <c r="K271" s="22"/>
      <c r="L271" s="22"/>
      <c r="M271" s="22"/>
      <c r="N271" s="22"/>
      <c r="O271" s="22"/>
      <c r="P271" s="22"/>
      <c r="Q271" s="22"/>
      <c r="R271" s="22"/>
      <c r="S271" s="22"/>
    </row>
    <row r="272" spans="1:19" x14ac:dyDescent="0.3">
      <c r="A272" s="188">
        <v>42551</v>
      </c>
      <c r="B272" s="189">
        <f>[8]Comp_Pasivos!AL217</f>
        <v>32.002734307462845</v>
      </c>
      <c r="C272" s="190">
        <f>[8]Comp_Pasivos!AM217</f>
        <v>9.3795967741642468</v>
      </c>
      <c r="D272" s="190">
        <f>[8]Comp_Pasivos!AN217</f>
        <v>12.085435311634278</v>
      </c>
      <c r="E272" s="190">
        <f>[8]Comp_Pasivos!AO217</f>
        <v>16.897535741892778</v>
      </c>
      <c r="F272" s="190">
        <f>[8]Comp_Pasivos!AP217</f>
        <v>9.5925814316602143</v>
      </c>
      <c r="G272" s="190">
        <f>[8]Comp_Pasivos!AQ217</f>
        <v>8.5341947727787524</v>
      </c>
      <c r="H272" s="191">
        <f>[8]Comp_Pasivos!AR217</f>
        <v>11.507921660406895</v>
      </c>
      <c r="I272" s="182"/>
      <c r="J272" s="192"/>
      <c r="K272" s="22"/>
      <c r="L272" s="22"/>
      <c r="M272" s="22"/>
      <c r="N272" s="22"/>
      <c r="O272" s="22"/>
      <c r="P272" s="22"/>
      <c r="Q272" s="22"/>
      <c r="R272" s="22"/>
      <c r="S272" s="22"/>
    </row>
    <row r="273" spans="1:19" x14ac:dyDescent="0.3">
      <c r="A273" s="188">
        <v>42582</v>
      </c>
      <c r="B273" s="189">
        <f>[8]Comp_Pasivos!AL218</f>
        <v>31.620244002992482</v>
      </c>
      <c r="C273" s="190">
        <f>[8]Comp_Pasivos!AM218</f>
        <v>9.2782440642870032</v>
      </c>
      <c r="D273" s="190">
        <f>[8]Comp_Pasivos!AN218</f>
        <v>12.066677356345673</v>
      </c>
      <c r="E273" s="190">
        <f>[8]Comp_Pasivos!AO218</f>
        <v>17.477766118198037</v>
      </c>
      <c r="F273" s="190">
        <f>[8]Comp_Pasivos!AP218</f>
        <v>9.7110257774675457</v>
      </c>
      <c r="G273" s="190">
        <f>[8]Comp_Pasivos!AQ218</f>
        <v>8.8639840231791567</v>
      </c>
      <c r="H273" s="191">
        <f>[8]Comp_Pasivos!AR218</f>
        <v>10.982058657530096</v>
      </c>
      <c r="I273" s="182"/>
      <c r="J273" s="192"/>
      <c r="K273" s="22"/>
      <c r="L273" s="22"/>
      <c r="M273" s="22"/>
      <c r="N273" s="22"/>
      <c r="O273" s="22"/>
      <c r="P273" s="22"/>
      <c r="Q273" s="22"/>
      <c r="R273" s="22"/>
      <c r="S273" s="22"/>
    </row>
    <row r="274" spans="1:19" x14ac:dyDescent="0.3">
      <c r="A274" s="188">
        <v>42613</v>
      </c>
      <c r="B274" s="189">
        <f>[8]Comp_Pasivos!AL219</f>
        <v>31.216902361831441</v>
      </c>
      <c r="C274" s="190">
        <f>[8]Comp_Pasivos!AM219</f>
        <v>9.46792462009223</v>
      </c>
      <c r="D274" s="190">
        <f>[8]Comp_Pasivos!AN219</f>
        <v>11.884162687504919</v>
      </c>
      <c r="E274" s="190">
        <f>[8]Comp_Pasivos!AO219</f>
        <v>18.2219531155481</v>
      </c>
      <c r="F274" s="190">
        <f>[8]Comp_Pasivos!AP219</f>
        <v>9.417710245008184</v>
      </c>
      <c r="G274" s="190">
        <f>[8]Comp_Pasivos!AQ219</f>
        <v>8.7353500542417102</v>
      </c>
      <c r="H274" s="191">
        <f>[8]Comp_Pasivos!AR219</f>
        <v>11.055996915773415</v>
      </c>
      <c r="I274" s="182"/>
      <c r="J274" s="192"/>
      <c r="K274" s="22"/>
      <c r="L274" s="22"/>
      <c r="M274" s="22"/>
      <c r="N274" s="22"/>
      <c r="O274" s="22"/>
      <c r="P274" s="22"/>
      <c r="Q274" s="22"/>
      <c r="R274" s="22"/>
      <c r="S274" s="22"/>
    </row>
    <row r="275" spans="1:19" x14ac:dyDescent="0.3">
      <c r="A275" s="188">
        <v>42643</v>
      </c>
      <c r="B275" s="189">
        <f>[8]Comp_Pasivos!AL220</f>
        <v>30.741745512929185</v>
      </c>
      <c r="C275" s="190">
        <f>[8]Comp_Pasivos!AM220</f>
        <v>8.9311945321478063</v>
      </c>
      <c r="D275" s="190">
        <f>[8]Comp_Pasivos!AN220</f>
        <v>11.772391101036185</v>
      </c>
      <c r="E275" s="190">
        <f>[8]Comp_Pasivos!AO220</f>
        <v>18.84726708493336</v>
      </c>
      <c r="F275" s="190">
        <f>[8]Comp_Pasivos!AP220</f>
        <v>9.2303069227140231</v>
      </c>
      <c r="G275" s="190">
        <f>[8]Comp_Pasivos!AQ220</f>
        <v>8.665440331970812</v>
      </c>
      <c r="H275" s="191">
        <f>[8]Comp_Pasivos!AR220</f>
        <v>11.81165451426862</v>
      </c>
      <c r="I275" s="182"/>
      <c r="J275" s="192"/>
      <c r="K275" s="22"/>
      <c r="L275" s="22"/>
      <c r="M275" s="22"/>
      <c r="N275" s="22"/>
      <c r="O275" s="22"/>
      <c r="P275" s="22"/>
      <c r="Q275" s="22"/>
      <c r="R275" s="22"/>
      <c r="S275" s="22"/>
    </row>
    <row r="276" spans="1:19" x14ac:dyDescent="0.3">
      <c r="A276" s="188">
        <v>42674</v>
      </c>
      <c r="B276" s="189">
        <f>[8]Comp_Pasivos!AL221</f>
        <v>31.0266233257409</v>
      </c>
      <c r="C276" s="190">
        <f>[8]Comp_Pasivos!AM221</f>
        <v>9.376825795785356</v>
      </c>
      <c r="D276" s="190">
        <f>[8]Comp_Pasivos!AN221</f>
        <v>11.582572753772666</v>
      </c>
      <c r="E276" s="190">
        <f>[8]Comp_Pasivos!AO221</f>
        <v>19.165752767005657</v>
      </c>
      <c r="F276" s="190">
        <f>[8]Comp_Pasivos!AP221</f>
        <v>8.988738347888976</v>
      </c>
      <c r="G276" s="190">
        <f>[8]Comp_Pasivos!AQ221</f>
        <v>8.9866217494281972</v>
      </c>
      <c r="H276" s="191">
        <f>[8]Comp_Pasivos!AR221</f>
        <v>10.872865260378251</v>
      </c>
      <c r="I276" s="182"/>
      <c r="J276" s="192"/>
      <c r="K276" s="22"/>
      <c r="L276" s="22"/>
      <c r="M276" s="22"/>
      <c r="N276" s="22"/>
      <c r="O276" s="22"/>
      <c r="P276" s="22"/>
      <c r="Q276" s="22"/>
      <c r="R276" s="22"/>
      <c r="S276" s="22"/>
    </row>
    <row r="277" spans="1:19" x14ac:dyDescent="0.3">
      <c r="A277" s="188">
        <v>42704</v>
      </c>
      <c r="B277" s="189">
        <f>[8]Comp_Pasivos!AL222</f>
        <v>32.075236558489834</v>
      </c>
      <c r="C277" s="190">
        <f>[8]Comp_Pasivos!AM222</f>
        <v>9.5602215143577052</v>
      </c>
      <c r="D277" s="190">
        <f>[8]Comp_Pasivos!AN222</f>
        <v>10.755039298810356</v>
      </c>
      <c r="E277" s="190">
        <f>[8]Comp_Pasivos!AO222</f>
        <v>18.586756272765083</v>
      </c>
      <c r="F277" s="190">
        <f>[8]Comp_Pasivos!AP222</f>
        <v>8.6864298045235788</v>
      </c>
      <c r="G277" s="190">
        <f>[8]Comp_Pasivos!AQ222</f>
        <v>9.2795707672745884</v>
      </c>
      <c r="H277" s="191">
        <f>[8]Comp_Pasivos!AR222</f>
        <v>11.05674578377886</v>
      </c>
      <c r="I277" s="182"/>
      <c r="J277" s="192"/>
      <c r="K277" s="22"/>
      <c r="L277" s="22"/>
      <c r="M277" s="22"/>
      <c r="N277" s="22"/>
      <c r="O277" s="22"/>
      <c r="P277" s="22"/>
      <c r="Q277" s="22"/>
      <c r="R277" s="22"/>
      <c r="S277" s="22"/>
    </row>
    <row r="278" spans="1:19" x14ac:dyDescent="0.3">
      <c r="A278" s="188">
        <v>42735</v>
      </c>
      <c r="B278" s="189">
        <f>[8]Comp_Pasivos!AL223</f>
        <v>31.554555462052463</v>
      </c>
      <c r="C278" s="190">
        <f>[8]Comp_Pasivos!AM223</f>
        <v>10.292598079057006</v>
      </c>
      <c r="D278" s="190">
        <f>[8]Comp_Pasivos!AN223</f>
        <v>10.542800260413026</v>
      </c>
      <c r="E278" s="190">
        <f>[8]Comp_Pasivos!AO223</f>
        <v>19.208088343450072</v>
      </c>
      <c r="F278" s="190">
        <f>[8]Comp_Pasivos!AP223</f>
        <v>8.7944324030831549</v>
      </c>
      <c r="G278" s="190">
        <f>[8]Comp_Pasivos!AQ223</f>
        <v>9.3674964944132153</v>
      </c>
      <c r="H278" s="191">
        <f>[8]Comp_Pasivos!AR223</f>
        <v>10.240028957531056</v>
      </c>
      <c r="I278" s="182"/>
      <c r="J278" s="192"/>
      <c r="K278" s="22"/>
      <c r="L278" s="22"/>
      <c r="M278" s="22"/>
      <c r="N278" s="22"/>
      <c r="O278" s="22"/>
      <c r="P278" s="22"/>
      <c r="Q278" s="22"/>
      <c r="R278" s="22"/>
      <c r="S278" s="22"/>
    </row>
    <row r="279" spans="1:19" x14ac:dyDescent="0.3">
      <c r="A279" s="188">
        <v>42766</v>
      </c>
      <c r="B279" s="189">
        <f>[8]Comp_Pasivos!AL224</f>
        <v>32.162156994504869</v>
      </c>
      <c r="C279" s="190">
        <f>[8]Comp_Pasivos!AM224</f>
        <v>9.6790952756141309</v>
      </c>
      <c r="D279" s="190">
        <f>[8]Comp_Pasivos!AN224</f>
        <v>10.723864534166488</v>
      </c>
      <c r="E279" s="190">
        <f>[8]Comp_Pasivos!AO224</f>
        <v>19.571807158414707</v>
      </c>
      <c r="F279" s="190">
        <f>[8]Comp_Pasivos!AP224</f>
        <v>8.8193463458404366</v>
      </c>
      <c r="G279" s="190">
        <f>[8]Comp_Pasivos!AQ224</f>
        <v>8.8309059769926357</v>
      </c>
      <c r="H279" s="191">
        <f>[8]Comp_Pasivos!AR224</f>
        <v>10.212823714466746</v>
      </c>
      <c r="I279" s="182"/>
      <c r="J279" s="192"/>
      <c r="K279" s="22"/>
      <c r="L279" s="22"/>
      <c r="M279" s="22"/>
      <c r="N279" s="22"/>
      <c r="O279" s="22"/>
      <c r="P279" s="22"/>
      <c r="Q279" s="22"/>
      <c r="R279" s="22"/>
      <c r="S279" s="22"/>
    </row>
    <row r="280" spans="1:19" x14ac:dyDescent="0.3">
      <c r="A280" s="188">
        <v>42794</v>
      </c>
      <c r="B280" s="189">
        <f>[8]Comp_Pasivos!AL225</f>
        <v>32.212698836217115</v>
      </c>
      <c r="C280" s="190">
        <f>[8]Comp_Pasivos!AM225</f>
        <v>9.9432066667154615</v>
      </c>
      <c r="D280" s="190">
        <f>[8]Comp_Pasivos!AN225</f>
        <v>10.889431230882467</v>
      </c>
      <c r="E280" s="190">
        <f>[8]Comp_Pasivos!AO225</f>
        <v>19.689519594389353</v>
      </c>
      <c r="F280" s="190">
        <f>[8]Comp_Pasivos!AP225</f>
        <v>8.6009290009736468</v>
      </c>
      <c r="G280" s="190">
        <f>[8]Comp_Pasivos!AQ225</f>
        <v>8.8619027322859907</v>
      </c>
      <c r="H280" s="191">
        <f>[8]Comp_Pasivos!AR225</f>
        <v>9.8023119385359685</v>
      </c>
      <c r="I280" s="182"/>
      <c r="J280" s="192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 x14ac:dyDescent="0.3">
      <c r="A281" s="188">
        <v>42825</v>
      </c>
      <c r="B281" s="189">
        <f>[8]Comp_Pasivos!AL226</f>
        <v>31.041626574056746</v>
      </c>
      <c r="C281" s="190">
        <f>[8]Comp_Pasivos!AM226</f>
        <v>9.6813737398459434</v>
      </c>
      <c r="D281" s="190">
        <f>[8]Comp_Pasivos!AN226</f>
        <v>10.851998381078682</v>
      </c>
      <c r="E281" s="190">
        <f>[8]Comp_Pasivos!AO226</f>
        <v>19.871678373082034</v>
      </c>
      <c r="F281" s="190">
        <f>[8]Comp_Pasivos!AP226</f>
        <v>8.5638039404156245</v>
      </c>
      <c r="G281" s="190">
        <f>[8]Comp_Pasivos!AQ226</f>
        <v>8.6877064371065789</v>
      </c>
      <c r="H281" s="191">
        <f>[8]Comp_Pasivos!AR226</f>
        <v>11.301812554414385</v>
      </c>
      <c r="I281" s="182"/>
      <c r="J281" s="192"/>
      <c r="K281" s="22"/>
      <c r="L281" s="22"/>
      <c r="M281" s="22"/>
      <c r="N281" s="22"/>
      <c r="O281" s="22"/>
      <c r="P281" s="22"/>
      <c r="Q281" s="22"/>
      <c r="R281" s="22"/>
      <c r="S281" s="22"/>
    </row>
    <row r="282" spans="1:19" x14ac:dyDescent="0.3">
      <c r="A282" s="188">
        <v>42855</v>
      </c>
      <c r="B282" s="189">
        <f>[8]Comp_Pasivos!AL227</f>
        <v>31.426348487411222</v>
      </c>
      <c r="C282" s="190">
        <f>[8]Comp_Pasivos!AM227</f>
        <v>9.2699607133728872</v>
      </c>
      <c r="D282" s="190">
        <f>[8]Comp_Pasivos!AN227</f>
        <v>10.945055441428476</v>
      </c>
      <c r="E282" s="190">
        <f>[8]Comp_Pasivos!AO227</f>
        <v>19.838481424241252</v>
      </c>
      <c r="F282" s="190">
        <f>[8]Comp_Pasivos!AP227</f>
        <v>8.5925957196186253</v>
      </c>
      <c r="G282" s="190">
        <f>[8]Comp_Pasivos!AQ227</f>
        <v>9.05983670429295</v>
      </c>
      <c r="H282" s="191">
        <f>[8]Comp_Pasivos!AR227</f>
        <v>10.867721509634604</v>
      </c>
      <c r="I282" s="182"/>
      <c r="J282" s="192"/>
      <c r="K282" s="22"/>
      <c r="L282" s="22"/>
      <c r="M282" s="22"/>
      <c r="N282" s="22"/>
      <c r="O282" s="22"/>
      <c r="P282" s="22"/>
      <c r="Q282" s="22"/>
      <c r="R282" s="22"/>
      <c r="S282" s="22"/>
    </row>
    <row r="283" spans="1:19" x14ac:dyDescent="0.3">
      <c r="A283" s="188">
        <v>42886</v>
      </c>
      <c r="B283" s="189">
        <f>[8]Comp_Pasivos!AL228</f>
        <v>30.942319775800247</v>
      </c>
      <c r="C283" s="190">
        <f>[8]Comp_Pasivos!AM228</f>
        <v>9.177747785650066</v>
      </c>
      <c r="D283" s="190">
        <f>[8]Comp_Pasivos!AN228</f>
        <v>10.996451619129646</v>
      </c>
      <c r="E283" s="190">
        <f>[8]Comp_Pasivos!AO228</f>
        <v>19.956989909097025</v>
      </c>
      <c r="F283" s="190">
        <f>[8]Comp_Pasivos!AP228</f>
        <v>8.6110629836269919</v>
      </c>
      <c r="G283" s="190">
        <f>[8]Comp_Pasivos!AQ228</f>
        <v>8.7633832929480562</v>
      </c>
      <c r="H283" s="191">
        <f>[8]Comp_Pasivos!AR228</f>
        <v>11.55204463374797</v>
      </c>
      <c r="I283" s="182"/>
      <c r="J283" s="192"/>
      <c r="K283" s="22"/>
      <c r="L283" s="22"/>
      <c r="M283" s="22"/>
      <c r="N283" s="22"/>
      <c r="O283" s="22"/>
      <c r="P283" s="22"/>
      <c r="Q283" s="22"/>
      <c r="R283" s="22"/>
      <c r="S283" s="22"/>
    </row>
    <row r="284" spans="1:19" x14ac:dyDescent="0.3">
      <c r="A284" s="188">
        <v>42916</v>
      </c>
      <c r="B284" s="189">
        <f>[8]Comp_Pasivos!AL229</f>
        <v>31.313084099564609</v>
      </c>
      <c r="C284" s="190">
        <f>[8]Comp_Pasivos!AM229</f>
        <v>9.36992313867235</v>
      </c>
      <c r="D284" s="190">
        <f>[8]Comp_Pasivos!AN229</f>
        <v>10.843114349803066</v>
      </c>
      <c r="E284" s="190">
        <f>[8]Comp_Pasivos!AO229</f>
        <v>19.762976418934077</v>
      </c>
      <c r="F284" s="190">
        <f>[8]Comp_Pasivos!AP229</f>
        <v>8.7809728926437245</v>
      </c>
      <c r="G284" s="190">
        <f>[8]Comp_Pasivos!AQ229</f>
        <v>9.0221935729192513</v>
      </c>
      <c r="H284" s="191">
        <f>[8]Comp_Pasivos!AR229</f>
        <v>10.90773552746292</v>
      </c>
      <c r="I284" s="182"/>
      <c r="J284" s="192"/>
      <c r="K284" s="22"/>
      <c r="L284" s="22"/>
      <c r="M284" s="22"/>
      <c r="N284" s="22"/>
      <c r="O284" s="22"/>
      <c r="P284" s="22"/>
      <c r="Q284" s="22"/>
      <c r="R284" s="22"/>
      <c r="S284" s="22"/>
    </row>
    <row r="285" spans="1:19" x14ac:dyDescent="0.3">
      <c r="A285" s="188">
        <v>42947</v>
      </c>
      <c r="B285" s="189">
        <f>[8]Comp_Pasivos!AL230</f>
        <v>31.900307910936583</v>
      </c>
      <c r="C285" s="190">
        <f>[8]Comp_Pasivos!AM230</f>
        <v>9.3220885682072048</v>
      </c>
      <c r="D285" s="190">
        <f>[8]Comp_Pasivos!AN230</f>
        <v>10.659264149004159</v>
      </c>
      <c r="E285" s="190">
        <f>[8]Comp_Pasivos!AO230</f>
        <v>19.652690122574977</v>
      </c>
      <c r="F285" s="190">
        <f>[8]Comp_Pasivos!AP230</f>
        <v>8.7931399068911169</v>
      </c>
      <c r="G285" s="190">
        <f>[8]Comp_Pasivos!AQ230</f>
        <v>8.9458944305960184</v>
      </c>
      <c r="H285" s="191">
        <f>[8]Comp_Pasivos!AR230</f>
        <v>10.726614911789929</v>
      </c>
      <c r="I285" s="182"/>
      <c r="J285" s="192"/>
      <c r="K285" s="22"/>
      <c r="L285" s="22"/>
      <c r="M285" s="22"/>
      <c r="N285" s="22"/>
      <c r="O285" s="22"/>
      <c r="P285" s="22"/>
      <c r="Q285" s="22"/>
      <c r="R285" s="22"/>
      <c r="S285" s="22"/>
    </row>
    <row r="286" spans="1:19" x14ac:dyDescent="0.3">
      <c r="A286" s="188">
        <v>42978</v>
      </c>
      <c r="B286" s="189">
        <f>[8]Comp_Pasivos!AL231</f>
        <v>31.382197800296996</v>
      </c>
      <c r="C286" s="190">
        <f>[8]Comp_Pasivos!AM231</f>
        <v>9.2612190276432624</v>
      </c>
      <c r="D286" s="190">
        <f>[8]Comp_Pasivos!AN231</f>
        <v>10.63481746895701</v>
      </c>
      <c r="E286" s="190">
        <f>[8]Comp_Pasivos!AO231</f>
        <v>20.056575528951821</v>
      </c>
      <c r="F286" s="190">
        <f>[8]Comp_Pasivos!AP231</f>
        <v>8.4953137299902775</v>
      </c>
      <c r="G286" s="190">
        <f>[8]Comp_Pasivos!AQ231</f>
        <v>9.213551627808771</v>
      </c>
      <c r="H286" s="191">
        <f>[8]Comp_Pasivos!AR231</f>
        <v>10.95632481635187</v>
      </c>
      <c r="I286" s="182"/>
      <c r="J286" s="192"/>
      <c r="K286" s="22"/>
      <c r="L286" s="22"/>
      <c r="M286" s="22"/>
      <c r="N286" s="22"/>
      <c r="O286" s="22"/>
      <c r="P286" s="22"/>
      <c r="Q286" s="22"/>
      <c r="R286" s="22"/>
      <c r="S286" s="22"/>
    </row>
    <row r="287" spans="1:19" x14ac:dyDescent="0.3">
      <c r="A287" s="188">
        <v>43008</v>
      </c>
      <c r="B287" s="189">
        <f>[8]Comp_Pasivos!AL232</f>
        <v>31.020767775286483</v>
      </c>
      <c r="C287" s="190">
        <f>[8]Comp_Pasivos!AM232</f>
        <v>9.1542491379036708</v>
      </c>
      <c r="D287" s="190">
        <f>[8]Comp_Pasivos!AN232</f>
        <v>10.622689125578484</v>
      </c>
      <c r="E287" s="190">
        <f>[8]Comp_Pasivos!AO232</f>
        <v>20.073669773520574</v>
      </c>
      <c r="F287" s="190">
        <f>[8]Comp_Pasivos!AP232</f>
        <v>8.4931842448740476</v>
      </c>
      <c r="G287" s="190">
        <f>[8]Comp_Pasivos!AQ232</f>
        <v>9.1518445021144199</v>
      </c>
      <c r="H287" s="191">
        <f>[8]Comp_Pasivos!AR232</f>
        <v>11.483595440722308</v>
      </c>
      <c r="I287" s="182"/>
      <c r="J287" s="192"/>
      <c r="K287" s="22"/>
      <c r="L287" s="22"/>
      <c r="M287" s="22"/>
      <c r="N287" s="22"/>
      <c r="O287" s="22"/>
      <c r="P287" s="22"/>
      <c r="Q287" s="22"/>
      <c r="R287" s="22"/>
      <c r="S287" s="22"/>
    </row>
    <row r="288" spans="1:19" x14ac:dyDescent="0.3">
      <c r="A288" s="188">
        <v>43039</v>
      </c>
      <c r="B288" s="189">
        <f>[8]Comp_Pasivos!AL233</f>
        <v>31.366441157166662</v>
      </c>
      <c r="C288" s="190">
        <f>[8]Comp_Pasivos!AM233</f>
        <v>9.164476345552524</v>
      </c>
      <c r="D288" s="190">
        <f>[8]Comp_Pasivos!AN233</f>
        <v>10.430151907647669</v>
      </c>
      <c r="E288" s="190">
        <f>[8]Comp_Pasivos!AO233</f>
        <v>20.041449513878224</v>
      </c>
      <c r="F288" s="190">
        <f>[8]Comp_Pasivos!AP233</f>
        <v>8.5396255482220393</v>
      </c>
      <c r="G288" s="190">
        <f>[8]Comp_Pasivos!AQ233</f>
        <v>9.500954720705348</v>
      </c>
      <c r="H288" s="191">
        <f>[8]Comp_Pasivos!AR233</f>
        <v>10.956900806827544</v>
      </c>
      <c r="I288" s="182"/>
      <c r="J288" s="192"/>
      <c r="K288" s="22"/>
      <c r="L288" s="22"/>
      <c r="M288" s="22"/>
      <c r="N288" s="22"/>
      <c r="O288" s="22"/>
      <c r="P288" s="22"/>
      <c r="Q288" s="22"/>
      <c r="R288" s="22"/>
      <c r="S288" s="22"/>
    </row>
    <row r="289" spans="1:19" x14ac:dyDescent="0.3">
      <c r="A289" s="188">
        <v>43069</v>
      </c>
      <c r="B289" s="189">
        <f>[8]Comp_Pasivos!AL234</f>
        <v>31.871922424825016</v>
      </c>
      <c r="C289" s="190">
        <f>[8]Comp_Pasivos!AM234</f>
        <v>9.4609209478418297</v>
      </c>
      <c r="D289" s="190">
        <f>[8]Comp_Pasivos!AN234</f>
        <v>9.8907784300291866</v>
      </c>
      <c r="E289" s="190">
        <f>[8]Comp_Pasivos!AO234</f>
        <v>20.14452263719118</v>
      </c>
      <c r="F289" s="190">
        <f>[8]Comp_Pasivos!AP234</f>
        <v>8.5018606465257278</v>
      </c>
      <c r="G289" s="190">
        <f>[8]Comp_Pasivos!AQ234</f>
        <v>9.3713577798895251</v>
      </c>
      <c r="H289" s="191">
        <f>[8]Comp_Pasivos!AR234</f>
        <v>10.758637133697539</v>
      </c>
      <c r="I289" s="182"/>
      <c r="J289" s="192"/>
      <c r="K289" s="22"/>
      <c r="L289" s="22"/>
      <c r="M289" s="22"/>
      <c r="N289" s="22"/>
      <c r="O289" s="22"/>
      <c r="P289" s="22"/>
      <c r="Q289" s="22"/>
      <c r="R289" s="22"/>
      <c r="S289" s="22"/>
    </row>
    <row r="290" spans="1:19" x14ac:dyDescent="0.3">
      <c r="A290" s="188">
        <v>43100</v>
      </c>
      <c r="B290" s="189">
        <f>[8]Comp_Pasivos!AL235</f>
        <v>32.174136234737915</v>
      </c>
      <c r="C290" s="190">
        <f>[8]Comp_Pasivos!AM235</f>
        <v>10.129509177150711</v>
      </c>
      <c r="D290" s="190">
        <f>[8]Comp_Pasivos!AN235</f>
        <v>9.5870912239115338</v>
      </c>
      <c r="E290" s="190">
        <f>[8]Comp_Pasivos!AO235</f>
        <v>20.056996443491435</v>
      </c>
      <c r="F290" s="190">
        <f>[8]Comp_Pasivos!AP235</f>
        <v>8.6873780110091516</v>
      </c>
      <c r="G290" s="190">
        <f>[8]Comp_Pasivos!AQ235</f>
        <v>9.4552508050966537</v>
      </c>
      <c r="H290" s="191">
        <f>[8]Comp_Pasivos!AR235</f>
        <v>9.9096381046026032</v>
      </c>
      <c r="I290" s="182"/>
      <c r="J290" s="192"/>
      <c r="K290" s="22"/>
      <c r="L290" s="22"/>
      <c r="M290" s="22"/>
      <c r="N290" s="22"/>
      <c r="O290" s="22"/>
      <c r="P290" s="22"/>
      <c r="Q290" s="22"/>
      <c r="R290" s="22"/>
      <c r="S290" s="22"/>
    </row>
    <row r="291" spans="1:19" x14ac:dyDescent="0.3">
      <c r="A291" s="188">
        <v>43131</v>
      </c>
      <c r="B291" s="189">
        <f>[8]Comp_Pasivos!AL236</f>
        <v>31.760439984401241</v>
      </c>
      <c r="C291" s="190">
        <f>[8]Comp_Pasivos!AM236</f>
        <v>9.6800231870294891</v>
      </c>
      <c r="D291" s="190">
        <f>[8]Comp_Pasivos!AN236</f>
        <v>10.225133601553727</v>
      </c>
      <c r="E291" s="190">
        <f>[8]Comp_Pasivos!AO236</f>
        <v>20.11890106801841</v>
      </c>
      <c r="F291" s="190">
        <f>[8]Comp_Pasivos!AP236</f>
        <v>8.3255032009198171</v>
      </c>
      <c r="G291" s="190">
        <f>[8]Comp_Pasivos!AQ236</f>
        <v>9.0082749943031732</v>
      </c>
      <c r="H291" s="191">
        <f>[8]Comp_Pasivos!AR236</f>
        <v>10.881723963774153</v>
      </c>
      <c r="I291" s="182"/>
      <c r="J291" s="192"/>
      <c r="K291" s="22"/>
      <c r="L291" s="22"/>
      <c r="M291" s="22"/>
      <c r="N291" s="22"/>
      <c r="O291" s="22"/>
      <c r="P291" s="22"/>
      <c r="Q291" s="22"/>
      <c r="R291" s="22"/>
      <c r="S291" s="22"/>
    </row>
    <row r="292" spans="1:19" x14ac:dyDescent="0.3">
      <c r="A292" s="188">
        <v>43159</v>
      </c>
      <c r="B292" s="189">
        <f>[8]Comp_Pasivos!AL237</f>
        <v>32.083562105010941</v>
      </c>
      <c r="C292" s="190">
        <f>[8]Comp_Pasivos!AM237</f>
        <v>9.9469108653520326</v>
      </c>
      <c r="D292" s="190">
        <f>[8]Comp_Pasivos!AN237</f>
        <v>10.502192504029605</v>
      </c>
      <c r="E292" s="190">
        <f>[8]Comp_Pasivos!AO237</f>
        <v>20.3691600796381</v>
      </c>
      <c r="F292" s="190">
        <f>[8]Comp_Pasivos!AP237</f>
        <v>8.4287743615456776</v>
      </c>
      <c r="G292" s="190">
        <f>[8]Comp_Pasivos!AQ237</f>
        <v>8.8886944639740335</v>
      </c>
      <c r="H292" s="191">
        <f>[8]Comp_Pasivos!AR237</f>
        <v>9.7807056204496021</v>
      </c>
      <c r="I292" s="182"/>
      <c r="J292" s="192"/>
      <c r="K292" s="22"/>
      <c r="L292" s="22"/>
      <c r="M292" s="22"/>
      <c r="N292" s="22"/>
      <c r="O292" s="22"/>
      <c r="P292" s="22"/>
      <c r="Q292" s="22"/>
      <c r="R292" s="22"/>
      <c r="S292" s="22"/>
    </row>
    <row r="293" spans="1:19" x14ac:dyDescent="0.3">
      <c r="A293" s="188">
        <v>43190</v>
      </c>
      <c r="B293" s="189">
        <f>[8]Comp_Pasivos!AL238</f>
        <v>32.06592497351955</v>
      </c>
      <c r="C293" s="190">
        <f>[8]Comp_Pasivos!AM238</f>
        <v>9.5149878005268711</v>
      </c>
      <c r="D293" s="190">
        <f>[8]Comp_Pasivos!AN238</f>
        <v>10.713934000916671</v>
      </c>
      <c r="E293" s="190">
        <f>[8]Comp_Pasivos!AO238</f>
        <v>20.007234730951957</v>
      </c>
      <c r="F293" s="190">
        <f>[8]Comp_Pasivos!AP238</f>
        <v>8.3581671687288743</v>
      </c>
      <c r="G293" s="190">
        <f>[8]Comp_Pasivos!AQ238</f>
        <v>8.5361619200164114</v>
      </c>
      <c r="H293" s="191">
        <f>[8]Comp_Pasivos!AR238</f>
        <v>10.803589405339661</v>
      </c>
      <c r="I293" s="182"/>
      <c r="J293" s="192"/>
      <c r="K293" s="22"/>
      <c r="L293" s="22"/>
      <c r="M293" s="22"/>
      <c r="N293" s="22"/>
      <c r="O293" s="22"/>
      <c r="P293" s="22"/>
      <c r="Q293" s="22"/>
      <c r="R293" s="22"/>
      <c r="S293" s="22"/>
    </row>
    <row r="294" spans="1:19" x14ac:dyDescent="0.3">
      <c r="A294" s="188">
        <v>43220</v>
      </c>
      <c r="B294" s="189">
        <f>[8]Comp_Pasivos!AL239</f>
        <v>31.632206291417024</v>
      </c>
      <c r="C294" s="190">
        <f>[8]Comp_Pasivos!AM239</f>
        <v>9.3977163580422278</v>
      </c>
      <c r="D294" s="190">
        <f>[8]Comp_Pasivos!AN239</f>
        <v>11.100377598461925</v>
      </c>
      <c r="E294" s="190">
        <f>[8]Comp_Pasivos!AO239</f>
        <v>20.032780316300368</v>
      </c>
      <c r="F294" s="190">
        <f>[8]Comp_Pasivos!AP239</f>
        <v>8.4691698877813728</v>
      </c>
      <c r="G294" s="190">
        <f>[8]Comp_Pasivos!AQ239</f>
        <v>8.5924582729981207</v>
      </c>
      <c r="H294" s="191">
        <f>[8]Comp_Pasivos!AR239</f>
        <v>10.775291274998972</v>
      </c>
      <c r="I294" s="182"/>
      <c r="J294" s="192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 x14ac:dyDescent="0.3">
      <c r="A295" s="188">
        <v>43251</v>
      </c>
      <c r="B295" s="189">
        <f>[8]Comp_Pasivos!AL240</f>
        <v>30.988333145193803</v>
      </c>
      <c r="C295" s="190">
        <f>[8]Comp_Pasivos!AM240</f>
        <v>9.2658841512261017</v>
      </c>
      <c r="D295" s="190">
        <f>[8]Comp_Pasivos!AN240</f>
        <v>11.166325861181202</v>
      </c>
      <c r="E295" s="190">
        <f>[8]Comp_Pasivos!AO240</f>
        <v>20.149236665814783</v>
      </c>
      <c r="F295" s="190">
        <f>[8]Comp_Pasivos!AP240</f>
        <v>8.6131367246667097</v>
      </c>
      <c r="G295" s="190">
        <f>[8]Comp_Pasivos!AQ240</f>
        <v>8.5657732555675778</v>
      </c>
      <c r="H295" s="191">
        <f>[8]Comp_Pasivos!AR240</f>
        <v>11.251310196349817</v>
      </c>
      <c r="I295" s="182"/>
      <c r="J295" s="192"/>
      <c r="K295" s="22"/>
      <c r="L295" s="22"/>
      <c r="M295" s="22"/>
      <c r="N295" s="22"/>
      <c r="O295" s="22"/>
      <c r="P295" s="22"/>
      <c r="Q295" s="22"/>
      <c r="R295" s="22"/>
      <c r="S295" s="22"/>
    </row>
    <row r="296" spans="1:19" x14ac:dyDescent="0.3">
      <c r="A296" s="188">
        <v>43281</v>
      </c>
      <c r="B296" s="189">
        <f>[8]Comp_Pasivos!AL241</f>
        <v>31.518984327638201</v>
      </c>
      <c r="C296" s="190">
        <f>[8]Comp_Pasivos!AM241</f>
        <v>9.3528876809490225</v>
      </c>
      <c r="D296" s="190">
        <f>[8]Comp_Pasivos!AN241</f>
        <v>11.092618303717183</v>
      </c>
      <c r="E296" s="190">
        <f>[8]Comp_Pasivos!AO241</f>
        <v>19.985893634215049</v>
      </c>
      <c r="F296" s="190">
        <f>[8]Comp_Pasivos!AP241</f>
        <v>8.7143288477494565</v>
      </c>
      <c r="G296" s="190">
        <f>[8]Comp_Pasivos!AQ241</f>
        <v>8.7019932321132245</v>
      </c>
      <c r="H296" s="191">
        <f>[8]Comp_Pasivos!AR241</f>
        <v>10.633293973617867</v>
      </c>
      <c r="I296" s="182"/>
      <c r="J296" s="192"/>
      <c r="K296" s="22"/>
      <c r="L296" s="22"/>
      <c r="M296" s="22"/>
      <c r="N296" s="22"/>
      <c r="O296" s="22"/>
      <c r="P296" s="22"/>
      <c r="Q296" s="22"/>
      <c r="R296" s="22"/>
      <c r="S296" s="22"/>
    </row>
    <row r="297" spans="1:19" x14ac:dyDescent="0.3">
      <c r="A297" s="188">
        <v>43312</v>
      </c>
      <c r="B297" s="189">
        <f>[8]Comp_Pasivos!AL242</f>
        <v>32.105212298070768</v>
      </c>
      <c r="C297" s="190">
        <f>[8]Comp_Pasivos!AM242</f>
        <v>9.3469344008821551</v>
      </c>
      <c r="D297" s="190">
        <f>[8]Comp_Pasivos!AN242</f>
        <v>11.031067264974387</v>
      </c>
      <c r="E297" s="190">
        <f>[8]Comp_Pasivos!AO242</f>
        <v>19.638296855121187</v>
      </c>
      <c r="F297" s="190">
        <f>[8]Comp_Pasivos!AP242</f>
        <v>8.434625680199229</v>
      </c>
      <c r="G297" s="190">
        <f>[8]Comp_Pasivos!AQ242</f>
        <v>8.6157093266315385</v>
      </c>
      <c r="H297" s="191">
        <f>[8]Comp_Pasivos!AR242</f>
        <v>10.828154174120739</v>
      </c>
      <c r="I297" s="182"/>
      <c r="J297" s="192"/>
      <c r="K297" s="22"/>
      <c r="L297" s="22"/>
      <c r="M297" s="22"/>
      <c r="N297" s="22"/>
      <c r="O297" s="22"/>
      <c r="P297" s="22"/>
      <c r="Q297" s="22"/>
      <c r="R297" s="22"/>
      <c r="S297" s="22"/>
    </row>
    <row r="298" spans="1:19" x14ac:dyDescent="0.3">
      <c r="A298" s="188">
        <v>43343</v>
      </c>
      <c r="B298" s="189">
        <f>[8]Comp_Pasivos!AL243</f>
        <v>31.777343332661417</v>
      </c>
      <c r="C298" s="190">
        <f>[8]Comp_Pasivos!AM243</f>
        <v>9.5386468260013864</v>
      </c>
      <c r="D298" s="190">
        <f>[8]Comp_Pasivos!AN243</f>
        <v>11.060390724535637</v>
      </c>
      <c r="E298" s="190">
        <f>[8]Comp_Pasivos!AO243</f>
        <v>19.142160947625257</v>
      </c>
      <c r="F298" s="190">
        <f>[8]Comp_Pasivos!AP243</f>
        <v>8.6309412511292738</v>
      </c>
      <c r="G298" s="190">
        <f>[8]Comp_Pasivos!AQ243</f>
        <v>8.6091768260093655</v>
      </c>
      <c r="H298" s="191">
        <f>[8]Comp_Pasivos!AR243</f>
        <v>11.241340092037674</v>
      </c>
      <c r="I298" s="182"/>
      <c r="J298" s="192"/>
      <c r="K298" s="22"/>
      <c r="L298" s="22"/>
      <c r="M298" s="22"/>
      <c r="N298" s="22"/>
      <c r="O298" s="22"/>
      <c r="P298" s="22"/>
      <c r="Q298" s="22"/>
      <c r="R298" s="22"/>
      <c r="S298" s="22"/>
    </row>
    <row r="299" spans="1:19" x14ac:dyDescent="0.3">
      <c r="A299" s="188">
        <v>43344</v>
      </c>
      <c r="B299" s="189">
        <f>[8]Comp_Pasivos!AL244</f>
        <v>31.349928060133447</v>
      </c>
      <c r="C299" s="190">
        <f>[8]Comp_Pasivos!AM244</f>
        <v>9.4537684627703413</v>
      </c>
      <c r="D299" s="190">
        <f>[8]Comp_Pasivos!AN244</f>
        <v>11.319133177769016</v>
      </c>
      <c r="E299" s="190">
        <f>[8]Comp_Pasivos!AO244</f>
        <v>19.305736037018377</v>
      </c>
      <c r="F299" s="190">
        <f>[8]Comp_Pasivos!AP244</f>
        <v>8.8373531616722136</v>
      </c>
      <c r="G299" s="190">
        <f>[8]Comp_Pasivos!AQ244</f>
        <v>8.6380430191748037</v>
      </c>
      <c r="H299" s="191">
        <f>[8]Comp_Pasivos!AR244</f>
        <v>11.096038081461806</v>
      </c>
      <c r="I299" s="182"/>
      <c r="J299" s="192"/>
      <c r="K299" s="22"/>
      <c r="L299" s="22"/>
      <c r="M299" s="22"/>
      <c r="N299" s="22"/>
      <c r="O299" s="22"/>
      <c r="P299" s="22"/>
      <c r="Q299" s="22"/>
      <c r="R299" s="22"/>
      <c r="S299" s="22"/>
    </row>
    <row r="300" spans="1:19" x14ac:dyDescent="0.3">
      <c r="A300" s="188">
        <v>43374</v>
      </c>
      <c r="B300" s="189">
        <f>[8]Comp_Pasivos!AL245</f>
        <v>31.43146334544906</v>
      </c>
      <c r="C300" s="190">
        <f>[8]Comp_Pasivos!AM245</f>
        <v>9.4385966504672005</v>
      </c>
      <c r="D300" s="190">
        <f>[8]Comp_Pasivos!AN245</f>
        <v>10.985211611666408</v>
      </c>
      <c r="E300" s="190">
        <f>[8]Comp_Pasivos!AO245</f>
        <v>18.930871001437449</v>
      </c>
      <c r="F300" s="190">
        <f>[8]Comp_Pasivos!AP245</f>
        <v>9.0470138191637943</v>
      </c>
      <c r="G300" s="190">
        <f>[8]Comp_Pasivos!AQ245</f>
        <v>8.7440174232876249</v>
      </c>
      <c r="H300" s="191">
        <f>[8]Comp_Pasivos!AR245</f>
        <v>11.422826148528458</v>
      </c>
      <c r="I300" s="182"/>
      <c r="J300" s="192"/>
      <c r="K300" s="22"/>
      <c r="L300" s="22"/>
      <c r="M300" s="22"/>
      <c r="N300" s="22"/>
      <c r="O300" s="22"/>
      <c r="P300" s="22"/>
      <c r="Q300" s="22"/>
      <c r="R300" s="22"/>
      <c r="S300" s="22"/>
    </row>
    <row r="301" spans="1:19" x14ac:dyDescent="0.3">
      <c r="A301" s="188">
        <v>43405</v>
      </c>
      <c r="B301" s="189">
        <f>[8]Comp_Pasivos!AL246</f>
        <v>32.141363840083429</v>
      </c>
      <c r="C301" s="190">
        <f>[8]Comp_Pasivos!AM246</f>
        <v>9.7693846973930398</v>
      </c>
      <c r="D301" s="190">
        <f>[8]Comp_Pasivos!AN246</f>
        <v>10.46086668577915</v>
      </c>
      <c r="E301" s="190">
        <f>[8]Comp_Pasivos!AO246</f>
        <v>18.541620146766736</v>
      </c>
      <c r="F301" s="190">
        <f>[8]Comp_Pasivos!AP246</f>
        <v>9.1314184458752674</v>
      </c>
      <c r="G301" s="190">
        <f>[8]Comp_Pasivos!AQ246</f>
        <v>8.7909226737931245</v>
      </c>
      <c r="H301" s="191">
        <f>[8]Comp_Pasivos!AR246</f>
        <v>11.164423510309257</v>
      </c>
      <c r="I301" s="182"/>
      <c r="J301" s="192"/>
      <c r="K301" s="22"/>
      <c r="L301" s="22"/>
      <c r="M301" s="22"/>
      <c r="N301" s="22"/>
      <c r="O301" s="22"/>
      <c r="P301" s="22"/>
      <c r="Q301" s="22"/>
      <c r="R301" s="22"/>
      <c r="S301" s="22"/>
    </row>
    <row r="302" spans="1:19" x14ac:dyDescent="0.3">
      <c r="A302" s="188">
        <v>43435</v>
      </c>
      <c r="B302" s="189">
        <f>[8]Comp_Pasivos!AL247</f>
        <v>31.780317266398622</v>
      </c>
      <c r="C302" s="190">
        <f>[8]Comp_Pasivos!AM247</f>
        <v>9.9744003986841321</v>
      </c>
      <c r="D302" s="190">
        <f>[8]Comp_Pasivos!AN247</f>
        <v>10.153072598061865</v>
      </c>
      <c r="E302" s="190">
        <f>[8]Comp_Pasivos!AO247</f>
        <v>18.385750311819983</v>
      </c>
      <c r="F302" s="190">
        <f>[8]Comp_Pasivos!AP247</f>
        <v>9.1954259604825985</v>
      </c>
      <c r="G302" s="190">
        <f>[8]Comp_Pasivos!AQ247</f>
        <v>8.6972863649118235</v>
      </c>
      <c r="H302" s="191">
        <f>[8]Comp_Pasivos!AR247</f>
        <v>11.813747099640972</v>
      </c>
      <c r="I302" s="182"/>
      <c r="J302" s="192"/>
      <c r="K302" s="22"/>
      <c r="L302" s="22"/>
      <c r="M302" s="22"/>
      <c r="N302" s="22"/>
      <c r="O302" s="22"/>
      <c r="P302" s="22"/>
      <c r="Q302" s="22"/>
      <c r="R302" s="22"/>
      <c r="S302" s="22"/>
    </row>
    <row r="303" spans="1:19" x14ac:dyDescent="0.3">
      <c r="A303" s="8">
        <v>43466</v>
      </c>
      <c r="B303" s="189">
        <f>[8]Comp_Pasivos!AL248</f>
        <v>31.512415776612119</v>
      </c>
      <c r="C303" s="190">
        <f>[8]Comp_Pasivos!AM248</f>
        <v>9.2682585773916646</v>
      </c>
      <c r="D303" s="190">
        <f>[8]Comp_Pasivos!AN248</f>
        <v>10.41938667528145</v>
      </c>
      <c r="E303" s="190">
        <f>[8]Comp_Pasivos!AO248</f>
        <v>18.778399181246407</v>
      </c>
      <c r="F303" s="190">
        <f>[8]Comp_Pasivos!AP248</f>
        <v>9.0609541410592502</v>
      </c>
      <c r="G303" s="190">
        <f>[8]Comp_Pasivos!AQ248</f>
        <v>8.5849348259845168</v>
      </c>
      <c r="H303" s="191">
        <f>[8]Comp_Pasivos!AR248</f>
        <v>12.375650822424584</v>
      </c>
    </row>
    <row r="304" spans="1:19" x14ac:dyDescent="0.3">
      <c r="A304" s="8">
        <v>43497</v>
      </c>
      <c r="B304" s="189">
        <f>[8]Comp_Pasivos!AL249</f>
        <v>31.666602450780619</v>
      </c>
      <c r="C304" s="190">
        <f>[8]Comp_Pasivos!AM249</f>
        <v>9.5210814926888485</v>
      </c>
      <c r="D304" s="190">
        <f>[8]Comp_Pasivos!AN249</f>
        <v>10.751313475754863</v>
      </c>
      <c r="E304" s="190">
        <f>[8]Comp_Pasivos!AO249</f>
        <v>18.967046058390235</v>
      </c>
      <c r="F304" s="190">
        <f>[8]Comp_Pasivos!AP249</f>
        <v>8.6013687586799588</v>
      </c>
      <c r="G304" s="190">
        <f>[8]Comp_Pasivos!AQ249</f>
        <v>8.551731726037449</v>
      </c>
      <c r="H304" s="191">
        <f>[8]Comp_Pasivos!AR249</f>
        <v>11.940856037668029</v>
      </c>
    </row>
    <row r="305" spans="1:8" x14ac:dyDescent="0.3">
      <c r="A305" s="188">
        <v>43525</v>
      </c>
      <c r="B305" s="189">
        <f>[8]Comp_Pasivos!AL250</f>
        <v>31.691492659111731</v>
      </c>
      <c r="C305" s="190">
        <f>[8]Comp_Pasivos!AM250</f>
        <v>9.4021828389502193</v>
      </c>
      <c r="D305" s="190">
        <f>[8]Comp_Pasivos!AN250</f>
        <v>10.432905513629796</v>
      </c>
      <c r="E305" s="190">
        <f>[8]Comp_Pasivos!AO250</f>
        <v>19.041053835343345</v>
      </c>
      <c r="F305" s="190">
        <f>[8]Comp_Pasivos!AP250</f>
        <v>8.4472168143938209</v>
      </c>
      <c r="G305" s="190">
        <f>[8]Comp_Pasivos!AQ250</f>
        <v>8.4986268532082292</v>
      </c>
      <c r="H305" s="191">
        <f>[8]Comp_Pasivos!AR250</f>
        <v>12.486521485362868</v>
      </c>
    </row>
    <row r="306" spans="1:8" x14ac:dyDescent="0.3">
      <c r="A306" s="8">
        <v>43556</v>
      </c>
      <c r="B306" s="189">
        <f>[8]Comp_Pasivos!AL251</f>
        <v>32.006774490068835</v>
      </c>
      <c r="C306" s="190">
        <f>[8]Comp_Pasivos!AM251</f>
        <v>9.4028089023062122</v>
      </c>
      <c r="D306" s="190">
        <f>[8]Comp_Pasivos!AN251</f>
        <v>10.408749153215203</v>
      </c>
      <c r="E306" s="190">
        <f>[8]Comp_Pasivos!AO251</f>
        <v>19.058043187523626</v>
      </c>
      <c r="F306" s="190">
        <f>[8]Comp_Pasivos!AP251</f>
        <v>8.4907264928956607</v>
      </c>
      <c r="G306" s="190">
        <f>[8]Comp_Pasivos!AQ251</f>
        <v>8.529635463043137</v>
      </c>
      <c r="H306" s="191">
        <f>[8]Comp_Pasivos!AR251</f>
        <v>12.103262310947322</v>
      </c>
    </row>
    <row r="307" spans="1:8" x14ac:dyDescent="0.3">
      <c r="A307" s="8">
        <v>43586</v>
      </c>
      <c r="B307" s="189">
        <f>[8]Comp_Pasivos!AL252</f>
        <v>30.989495736213268</v>
      </c>
      <c r="C307" s="190">
        <f>[8]Comp_Pasivos!AM252</f>
        <v>8.9801465281535027</v>
      </c>
      <c r="D307" s="190">
        <f>[8]Comp_Pasivos!AN252</f>
        <v>10.382842186761547</v>
      </c>
      <c r="E307" s="190">
        <f>[8]Comp_Pasivos!AO252</f>
        <v>18.636624899206556</v>
      </c>
      <c r="F307" s="190">
        <f>[8]Comp_Pasivos!AP252</f>
        <v>8.5630475795547767</v>
      </c>
      <c r="G307" s="190">
        <f>[8]Comp_Pasivos!AQ252</f>
        <v>8.5777919189021148</v>
      </c>
      <c r="H307" s="191">
        <f>[8]Comp_Pasivos!AR252</f>
        <v>13.870051151208232</v>
      </c>
    </row>
    <row r="308" spans="1:8" x14ac:dyDescent="0.3">
      <c r="A308" s="188">
        <v>43617</v>
      </c>
      <c r="B308" s="189">
        <f>[8]Comp_Pasivos!AL253</f>
        <v>31.233678575606454</v>
      </c>
      <c r="C308" s="190">
        <f>[8]Comp_Pasivos!AM253</f>
        <v>9.0483691073219283</v>
      </c>
      <c r="D308" s="190">
        <f>[8]Comp_Pasivos!AN253</f>
        <v>10.254845853485632</v>
      </c>
      <c r="E308" s="190">
        <f>[8]Comp_Pasivos!AO253</f>
        <v>18.901178970104851</v>
      </c>
      <c r="F308" s="190">
        <f>[8]Comp_Pasivos!AP253</f>
        <v>8.2904080945315552</v>
      </c>
      <c r="G308" s="190">
        <f>[8]Comp_Pasivos!AQ253</f>
        <v>8.4588016189433937</v>
      </c>
      <c r="H308" s="191">
        <f>[8]Comp_Pasivos!AR253</f>
        <v>13.812717780006187</v>
      </c>
    </row>
    <row r="309" spans="1:8" x14ac:dyDescent="0.3">
      <c r="A309" s="8">
        <v>43647</v>
      </c>
      <c r="B309" s="189">
        <f>[8]Comp_Pasivos!AL254</f>
        <v>31.375308483911891</v>
      </c>
      <c r="C309" s="190">
        <f>[8]Comp_Pasivos!AM254</f>
        <v>9.3144273763808236</v>
      </c>
      <c r="D309" s="190">
        <f>[8]Comp_Pasivos!AN254</f>
        <v>10.266133813449182</v>
      </c>
      <c r="E309" s="190">
        <f>[8]Comp_Pasivos!AO254</f>
        <v>19.077216720187291</v>
      </c>
      <c r="F309" s="190">
        <f>[8]Comp_Pasivos!AP254</f>
        <v>8.4187844187269505</v>
      </c>
      <c r="G309" s="190">
        <f>[8]Comp_Pasivos!AQ254</f>
        <v>8.7111512334852534</v>
      </c>
      <c r="H309" s="191">
        <f>[8]Comp_Pasivos!AR254</f>
        <v>12.836977953858611</v>
      </c>
    </row>
    <row r="310" spans="1:8" x14ac:dyDescent="0.3">
      <c r="A310" s="188">
        <v>43678</v>
      </c>
      <c r="B310" s="189">
        <f>[8]Comp_Pasivos!AL255</f>
        <v>31.217580392136497</v>
      </c>
      <c r="C310" s="190">
        <f>[8]Comp_Pasivos!AM255</f>
        <v>9.3692086444072089</v>
      </c>
      <c r="D310" s="190">
        <f>[8]Comp_Pasivos!AN255</f>
        <v>10.017413446206907</v>
      </c>
      <c r="E310" s="190">
        <f>[8]Comp_Pasivos!AO255</f>
        <v>18.954989340095853</v>
      </c>
      <c r="F310" s="190">
        <f>[8]Comp_Pasivos!AP255</f>
        <v>8.6624088975445908</v>
      </c>
      <c r="G310" s="190">
        <f>[8]Comp_Pasivos!AQ255</f>
        <v>8.8185790370560948</v>
      </c>
      <c r="H310" s="191">
        <f>[8]Comp_Pasivos!AR255</f>
        <v>12.959820242552848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theme="3" tint="0.79998168889431442"/>
  </sheetPr>
  <dimension ref="A1:Z18021"/>
  <sheetViews>
    <sheetView tabSelected="1" zoomScale="85" zoomScaleNormal="85" workbookViewId="0">
      <selection activeCell="G17" sqref="G17"/>
    </sheetView>
  </sheetViews>
  <sheetFormatPr baseColWidth="10" defaultRowHeight="15" x14ac:dyDescent="0.2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 x14ac:dyDescent="0.3"/>
    <row r="2" spans="1:26" ht="15.75" thickBot="1" x14ac:dyDescent="0.3">
      <c r="B2" s="353" t="s">
        <v>133</v>
      </c>
      <c r="C2" s="354"/>
      <c r="D2" s="354"/>
      <c r="E2" s="354"/>
      <c r="F2" s="354"/>
      <c r="G2" s="354"/>
      <c r="H2" s="354"/>
      <c r="I2" s="354"/>
      <c r="J2" s="354"/>
      <c r="K2" s="355"/>
      <c r="L2" s="356" t="s">
        <v>134</v>
      </c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</row>
    <row r="3" spans="1:26" ht="15.75" thickBot="1" x14ac:dyDescent="0.3">
      <c r="B3" s="358">
        <v>43524</v>
      </c>
      <c r="C3" s="359"/>
      <c r="D3" s="359"/>
      <c r="E3" s="359"/>
      <c r="F3" s="360"/>
      <c r="G3" s="358">
        <v>43708</v>
      </c>
      <c r="H3" s="359"/>
      <c r="I3" s="359"/>
      <c r="J3" s="359"/>
      <c r="K3" s="360"/>
      <c r="L3" s="361">
        <v>43524</v>
      </c>
      <c r="M3" s="362"/>
      <c r="N3" s="362"/>
      <c r="O3" s="362"/>
      <c r="P3" s="363"/>
      <c r="Q3" s="361">
        <v>43708</v>
      </c>
      <c r="R3" s="362"/>
      <c r="S3" s="362"/>
      <c r="T3" s="362"/>
      <c r="U3" s="363"/>
      <c r="V3" s="361" t="s">
        <v>135</v>
      </c>
      <c r="W3" s="362"/>
      <c r="X3" s="362"/>
      <c r="Y3" s="362"/>
      <c r="Z3" s="363"/>
    </row>
    <row r="4" spans="1:26" ht="15.75" thickBot="1" x14ac:dyDescent="0.3">
      <c r="B4" s="230" t="s">
        <v>91</v>
      </c>
      <c r="C4" s="230" t="s">
        <v>92</v>
      </c>
      <c r="D4" s="230" t="s">
        <v>93</v>
      </c>
      <c r="E4" s="230" t="s">
        <v>94</v>
      </c>
      <c r="F4" s="230" t="s">
        <v>84</v>
      </c>
      <c r="G4" s="229" t="s">
        <v>91</v>
      </c>
      <c r="H4" s="229" t="s">
        <v>92</v>
      </c>
      <c r="I4" s="229" t="s">
        <v>93</v>
      </c>
      <c r="J4" s="229" t="s">
        <v>132</v>
      </c>
      <c r="K4" s="229" t="s">
        <v>84</v>
      </c>
      <c r="L4" s="231" t="s">
        <v>91</v>
      </c>
      <c r="M4" s="231" t="s">
        <v>92</v>
      </c>
      <c r="N4" s="231" t="s">
        <v>93</v>
      </c>
      <c r="O4" s="231" t="s">
        <v>94</v>
      </c>
      <c r="P4" s="231" t="s">
        <v>84</v>
      </c>
      <c r="Q4" s="290" t="s">
        <v>91</v>
      </c>
      <c r="R4" s="290" t="s">
        <v>92</v>
      </c>
      <c r="S4" s="290" t="s">
        <v>93</v>
      </c>
      <c r="T4" s="290" t="s">
        <v>132</v>
      </c>
      <c r="U4" s="290" t="s">
        <v>84</v>
      </c>
      <c r="V4" s="232" t="s">
        <v>91</v>
      </c>
      <c r="W4" s="232" t="s">
        <v>92</v>
      </c>
      <c r="X4" s="232" t="s">
        <v>93</v>
      </c>
      <c r="Y4" s="232" t="s">
        <v>132</v>
      </c>
      <c r="Z4" s="232" t="s">
        <v>84</v>
      </c>
    </row>
    <row r="5" spans="1:26" x14ac:dyDescent="0.25">
      <c r="A5" s="233" t="s">
        <v>97</v>
      </c>
      <c r="B5" s="234">
        <v>102296520.18344</v>
      </c>
      <c r="C5" s="235">
        <v>0</v>
      </c>
      <c r="D5" s="235">
        <v>0</v>
      </c>
      <c r="E5" s="235">
        <v>0</v>
      </c>
      <c r="F5" s="236">
        <v>102296520.18344</v>
      </c>
      <c r="G5" s="237">
        <v>277775999.21116996</v>
      </c>
      <c r="H5" s="237">
        <v>0</v>
      </c>
      <c r="I5" s="237">
        <v>0</v>
      </c>
      <c r="J5" s="237">
        <v>0</v>
      </c>
      <c r="K5" s="237">
        <v>277775999.21116996</v>
      </c>
      <c r="L5" s="238">
        <v>8.6687536936364204E-2</v>
      </c>
      <c r="M5" s="239">
        <v>0</v>
      </c>
      <c r="N5" s="239">
        <v>0</v>
      </c>
      <c r="O5" s="239">
        <v>0</v>
      </c>
      <c r="P5" s="239">
        <v>7.7479585996945183E-2</v>
      </c>
      <c r="Q5" s="238">
        <v>0.20956342493275831</v>
      </c>
      <c r="R5" s="239">
        <v>0</v>
      </c>
      <c r="S5" s="239">
        <v>0</v>
      </c>
      <c r="T5" s="239">
        <v>0</v>
      </c>
      <c r="U5" s="240">
        <v>0.18813762187083441</v>
      </c>
      <c r="V5" s="241">
        <v>0.12287588799639411</v>
      </c>
      <c r="W5" s="242">
        <v>0</v>
      </c>
      <c r="X5" s="242">
        <v>0</v>
      </c>
      <c r="Y5" s="242">
        <v>0</v>
      </c>
      <c r="Z5" s="243">
        <v>0.11065803587388923</v>
      </c>
    </row>
    <row r="6" spans="1:26" x14ac:dyDescent="0.25">
      <c r="A6" s="244" t="s">
        <v>96</v>
      </c>
      <c r="B6" s="245">
        <v>3495385139.1967301</v>
      </c>
      <c r="C6" s="246">
        <v>45106568.256200001</v>
      </c>
      <c r="D6" s="246">
        <v>15111588.34636</v>
      </c>
      <c r="E6" s="246">
        <v>0</v>
      </c>
      <c r="F6" s="247">
        <v>3555603295.7992902</v>
      </c>
      <c r="G6" s="248">
        <v>6842906035.7277584</v>
      </c>
      <c r="H6" s="248">
        <v>72802695.810920015</v>
      </c>
      <c r="I6" s="248">
        <v>26876951.971549999</v>
      </c>
      <c r="J6" s="248">
        <v>0</v>
      </c>
      <c r="K6" s="248">
        <v>6942585683.5102282</v>
      </c>
      <c r="L6" s="241">
        <v>2.9620394498031657</v>
      </c>
      <c r="M6" s="242">
        <v>0.33376113945547708</v>
      </c>
      <c r="N6" s="242">
        <v>4.2846003476678831</v>
      </c>
      <c r="O6" s="242">
        <v>0</v>
      </c>
      <c r="P6" s="242">
        <v>2.693020943761284</v>
      </c>
      <c r="Q6" s="241">
        <v>5.1625152259824461</v>
      </c>
      <c r="R6" s="242">
        <v>0.5036970013871519</v>
      </c>
      <c r="S6" s="242">
        <v>5.7840775743926116</v>
      </c>
      <c r="T6" s="242">
        <v>0</v>
      </c>
      <c r="U6" s="243">
        <v>4.7022117239767356</v>
      </c>
      <c r="V6" s="241">
        <v>2.2004757761792804</v>
      </c>
      <c r="W6" s="242">
        <v>0.16993586193167481</v>
      </c>
      <c r="X6" s="242">
        <v>1.4994772267247285</v>
      </c>
      <c r="Y6" s="242">
        <v>0</v>
      </c>
      <c r="Z6" s="243">
        <v>2.0091907802154516</v>
      </c>
    </row>
    <row r="7" spans="1:26" x14ac:dyDescent="0.25">
      <c r="A7" s="244" t="s">
        <v>127</v>
      </c>
      <c r="B7" s="245">
        <v>30483223862.962124</v>
      </c>
      <c r="C7" s="246">
        <v>224053700.95359999</v>
      </c>
      <c r="D7" s="246">
        <v>0</v>
      </c>
      <c r="E7" s="246">
        <v>0</v>
      </c>
      <c r="F7" s="247">
        <v>30707277563.915726</v>
      </c>
      <c r="G7" s="248">
        <v>35780895408.963043</v>
      </c>
      <c r="H7" s="248">
        <v>153742464.66395</v>
      </c>
      <c r="I7" s="248">
        <v>0</v>
      </c>
      <c r="J7" s="248">
        <v>0</v>
      </c>
      <c r="K7" s="248">
        <v>35934637873.626991</v>
      </c>
      <c r="L7" s="241">
        <v>25.831920673561331</v>
      </c>
      <c r="M7" s="242">
        <v>1.6578609595114016</v>
      </c>
      <c r="N7" s="242">
        <v>0</v>
      </c>
      <c r="O7" s="242">
        <v>0</v>
      </c>
      <c r="P7" s="242">
        <v>23.257752546020839</v>
      </c>
      <c r="Q7" s="241">
        <v>26.994294000766857</v>
      </c>
      <c r="R7" s="242">
        <v>1.0636916335931375</v>
      </c>
      <c r="S7" s="242">
        <v>0</v>
      </c>
      <c r="T7" s="242">
        <v>0</v>
      </c>
      <c r="U7" s="243">
        <v>24.338522160059753</v>
      </c>
      <c r="V7" s="241">
        <v>1.1623733272055254</v>
      </c>
      <c r="W7" s="242">
        <v>-0.5941693259182641</v>
      </c>
      <c r="X7" s="242">
        <v>0</v>
      </c>
      <c r="Y7" s="242">
        <v>0</v>
      </c>
      <c r="Z7" s="243">
        <v>1.080769614038914</v>
      </c>
    </row>
    <row r="8" spans="1:26" x14ac:dyDescent="0.25">
      <c r="A8" s="244" t="s">
        <v>128</v>
      </c>
      <c r="B8" s="245">
        <v>992666506.54866993</v>
      </c>
      <c r="C8" s="246">
        <v>32882377.643100001</v>
      </c>
      <c r="D8" s="246">
        <v>0</v>
      </c>
      <c r="E8" s="246">
        <v>0</v>
      </c>
      <c r="F8" s="247">
        <v>1025548884.19177</v>
      </c>
      <c r="G8" s="248">
        <v>1623639251.37324</v>
      </c>
      <c r="H8" s="248">
        <v>52890488.777410001</v>
      </c>
      <c r="I8" s="248">
        <v>0</v>
      </c>
      <c r="J8" s="248">
        <v>0</v>
      </c>
      <c r="K8" s="248">
        <v>1676529740.15065</v>
      </c>
      <c r="L8" s="241">
        <v>0.84119982085040368</v>
      </c>
      <c r="M8" s="242">
        <v>0.24330957229622194</v>
      </c>
      <c r="N8" s="242">
        <v>0</v>
      </c>
      <c r="O8" s="242">
        <v>0</v>
      </c>
      <c r="P8" s="242">
        <v>0.77675274607894673</v>
      </c>
      <c r="Q8" s="241">
        <v>1.2249272915561291</v>
      </c>
      <c r="R8" s="242">
        <v>0.3659312378798788</v>
      </c>
      <c r="S8" s="242">
        <v>0</v>
      </c>
      <c r="T8" s="242">
        <v>0</v>
      </c>
      <c r="U8" s="243">
        <v>1.1355132164168187</v>
      </c>
      <c r="V8" s="241">
        <v>0.38372747070572544</v>
      </c>
      <c r="W8" s="242">
        <v>0.12262166558365686</v>
      </c>
      <c r="X8" s="242">
        <v>0</v>
      </c>
      <c r="Y8" s="242">
        <v>0</v>
      </c>
      <c r="Z8" s="243">
        <v>0.35876047033787195</v>
      </c>
    </row>
    <row r="9" spans="1:26" x14ac:dyDescent="0.25">
      <c r="A9" s="244" t="s">
        <v>129</v>
      </c>
      <c r="B9" s="245">
        <v>16234157795.242628</v>
      </c>
      <c r="C9" s="246">
        <v>9351041644.2425804</v>
      </c>
      <c r="D9" s="246">
        <v>50795191.929719999</v>
      </c>
      <c r="E9" s="246">
        <v>52540303.778689995</v>
      </c>
      <c r="F9" s="247">
        <v>25688534935.193619</v>
      </c>
      <c r="G9" s="248">
        <v>16568935237.133204</v>
      </c>
      <c r="H9" s="248">
        <v>10590586144.654779</v>
      </c>
      <c r="I9" s="248">
        <v>101227458.64276999</v>
      </c>
      <c r="J9" s="248">
        <v>55439137.746549994</v>
      </c>
      <c r="K9" s="248">
        <v>27316187978.177303</v>
      </c>
      <c r="L9" s="241">
        <v>13.757057923204673</v>
      </c>
      <c r="M9" s="242">
        <v>69.192014266104835</v>
      </c>
      <c r="N9" s="242">
        <v>14.402000108371032</v>
      </c>
      <c r="O9" s="242">
        <v>33.478520705470054</v>
      </c>
      <c r="P9" s="242">
        <v>19.456546987891237</v>
      </c>
      <c r="Q9" s="241">
        <v>12.50015417330221</v>
      </c>
      <c r="R9" s="242">
        <v>73.272650477797171</v>
      </c>
      <c r="S9" s="242">
        <v>21.784742334926126</v>
      </c>
      <c r="T9" s="242">
        <v>31.335154228210193</v>
      </c>
      <c r="U9" s="243">
        <v>18.501247981774142</v>
      </c>
      <c r="V9" s="241">
        <v>-1.2569037499024631</v>
      </c>
      <c r="W9" s="242">
        <v>4.0806362116923367</v>
      </c>
      <c r="X9" s="242">
        <v>7.3827422265550933</v>
      </c>
      <c r="Y9" s="242">
        <v>-2.1433664772598604</v>
      </c>
      <c r="Z9" s="243">
        <v>-0.95529900611709451</v>
      </c>
    </row>
    <row r="10" spans="1:26" x14ac:dyDescent="0.25">
      <c r="A10" s="244" t="s">
        <v>130</v>
      </c>
      <c r="B10" s="245">
        <v>10692854017.872786</v>
      </c>
      <c r="C10" s="246">
        <v>264073056.90151</v>
      </c>
      <c r="D10" s="246">
        <v>136189404.97183999</v>
      </c>
      <c r="E10" s="246">
        <v>78138255.953940004</v>
      </c>
      <c r="F10" s="247">
        <v>11171254735.700075</v>
      </c>
      <c r="G10" s="248">
        <v>11025262532.904127</v>
      </c>
      <c r="H10" s="248">
        <v>288485813.72785997</v>
      </c>
      <c r="I10" s="248">
        <v>184889767.37941</v>
      </c>
      <c r="J10" s="248">
        <v>93439979.051489994</v>
      </c>
      <c r="K10" s="248">
        <v>11592078093.062887</v>
      </c>
      <c r="L10" s="241">
        <v>9.0612777049238495</v>
      </c>
      <c r="M10" s="242">
        <v>1.9539798255174146</v>
      </c>
      <c r="N10" s="242">
        <v>38.613887469452031</v>
      </c>
      <c r="O10" s="242">
        <v>49.789457458453313</v>
      </c>
      <c r="P10" s="242">
        <v>8.4611303535677003</v>
      </c>
      <c r="Q10" s="241">
        <v>8.3178236555337968</v>
      </c>
      <c r="R10" s="242">
        <v>1.9959348716268266</v>
      </c>
      <c r="S10" s="242">
        <v>39.789361470970348</v>
      </c>
      <c r="T10" s="242">
        <v>52.813883362415339</v>
      </c>
      <c r="U10" s="243">
        <v>7.8513118885836048</v>
      </c>
      <c r="V10" s="241">
        <v>-0.74345404939005277</v>
      </c>
      <c r="W10" s="242">
        <v>4.1955046109412031E-2</v>
      </c>
      <c r="X10" s="242">
        <v>1.1754740015183174</v>
      </c>
      <c r="Y10" s="242">
        <v>3.024425903962026</v>
      </c>
      <c r="Z10" s="243">
        <v>-0.60981846498409542</v>
      </c>
    </row>
    <row r="11" spans="1:26" x14ac:dyDescent="0.25">
      <c r="A11" s="244" t="s">
        <v>95</v>
      </c>
      <c r="B11" s="245">
        <v>4896072654.5116091</v>
      </c>
      <c r="C11" s="246">
        <v>136177080.07472998</v>
      </c>
      <c r="D11" s="246">
        <v>136110338.98305997</v>
      </c>
      <c r="E11" s="246">
        <v>26258791.953000002</v>
      </c>
      <c r="F11" s="247">
        <v>5194618865.5223989</v>
      </c>
      <c r="G11" s="248">
        <v>4921439941.5234604</v>
      </c>
      <c r="H11" s="248">
        <v>102637456.09868</v>
      </c>
      <c r="I11" s="248">
        <v>136641695.99585</v>
      </c>
      <c r="J11" s="248">
        <v>28044019.88989</v>
      </c>
      <c r="K11" s="248">
        <v>5188763113.5078793</v>
      </c>
      <c r="L11" s="241">
        <v>4.1490021197202491</v>
      </c>
      <c r="M11" s="242">
        <v>1.0076274735711985</v>
      </c>
      <c r="N11" s="242">
        <v>38.591469828417146</v>
      </c>
      <c r="O11" s="242">
        <v>16.73202183607664</v>
      </c>
      <c r="P11" s="242">
        <v>3.9344145665059527</v>
      </c>
      <c r="Q11" s="241">
        <v>3.7128974881752748</v>
      </c>
      <c r="R11" s="242">
        <v>0.71011352383404625</v>
      </c>
      <c r="S11" s="242">
        <v>29.406093755466472</v>
      </c>
      <c r="T11" s="242">
        <v>15.850962409374473</v>
      </c>
      <c r="U11" s="243">
        <v>3.5143480912631122</v>
      </c>
      <c r="V11" s="241">
        <v>-0.43610463154497436</v>
      </c>
      <c r="W11" s="242">
        <v>-0.29751394973715228</v>
      </c>
      <c r="X11" s="242">
        <v>-9.1853760729506746</v>
      </c>
      <c r="Y11" s="242">
        <v>-0.88105942670216741</v>
      </c>
      <c r="Z11" s="243">
        <v>-0.42006647524284046</v>
      </c>
    </row>
    <row r="12" spans="1:26" x14ac:dyDescent="0.25">
      <c r="A12" s="244" t="s">
        <v>131</v>
      </c>
      <c r="B12" s="245">
        <v>51109372742.188011</v>
      </c>
      <c r="C12" s="246">
        <v>3461291130.1314402</v>
      </c>
      <c r="D12" s="246">
        <v>14488876.04329</v>
      </c>
      <c r="E12" s="246">
        <v>0</v>
      </c>
      <c r="F12" s="247">
        <v>54585152748.36274</v>
      </c>
      <c r="G12" s="248">
        <v>55508992638.419487</v>
      </c>
      <c r="H12" s="248">
        <v>3192523632.0151701</v>
      </c>
      <c r="I12" s="248">
        <v>15035486.756689999</v>
      </c>
      <c r="J12" s="248">
        <v>0</v>
      </c>
      <c r="K12" s="248">
        <v>58716551757.191345</v>
      </c>
      <c r="L12" s="241">
        <v>43.310814770999961</v>
      </c>
      <c r="M12" s="242">
        <v>25.611446763543462</v>
      </c>
      <c r="N12" s="242">
        <v>4.1080422460919186</v>
      </c>
      <c r="O12" s="242">
        <v>0</v>
      </c>
      <c r="P12" s="242">
        <v>41.342902270177099</v>
      </c>
      <c r="Q12" s="241">
        <v>41.877824739750523</v>
      </c>
      <c r="R12" s="242">
        <v>22.087981253881804</v>
      </c>
      <c r="S12" s="242">
        <v>3.235724864244431</v>
      </c>
      <c r="T12" s="242">
        <v>0</v>
      </c>
      <c r="U12" s="243">
        <v>39.768707316055</v>
      </c>
      <c r="V12" s="241">
        <v>-1.4329900312494388</v>
      </c>
      <c r="W12" s="242">
        <v>-3.5234655096616585</v>
      </c>
      <c r="X12" s="242">
        <v>-0.87231738184748764</v>
      </c>
      <c r="Y12" s="242">
        <v>0</v>
      </c>
      <c r="Z12" s="243">
        <v>-1.574194954122099</v>
      </c>
    </row>
    <row r="13" spans="1:26" ht="15.75" thickBot="1" x14ac:dyDescent="0.3">
      <c r="A13" s="249" t="s">
        <v>98</v>
      </c>
      <c r="B13" s="250">
        <v>118006029238.70599</v>
      </c>
      <c r="C13" s="251">
        <v>13514625558.203159</v>
      </c>
      <c r="D13" s="251">
        <v>352695400.27426994</v>
      </c>
      <c r="E13" s="251">
        <v>156937351.68562999</v>
      </c>
      <c r="F13" s="252">
        <v>132030287548.86905</v>
      </c>
      <c r="G13" s="251">
        <v>132549847045.25549</v>
      </c>
      <c r="H13" s="251">
        <v>14453668695.748768</v>
      </c>
      <c r="I13" s="251">
        <v>464671360.74627006</v>
      </c>
      <c r="J13" s="251">
        <v>176923136.68792999</v>
      </c>
      <c r="K13" s="251">
        <v>147645110238.43845</v>
      </c>
      <c r="L13" s="253">
        <v>100</v>
      </c>
      <c r="M13" s="254">
        <v>100</v>
      </c>
      <c r="N13" s="254">
        <v>100</v>
      </c>
      <c r="O13" s="254">
        <v>100</v>
      </c>
      <c r="P13" s="254">
        <v>100</v>
      </c>
      <c r="Q13" s="253">
        <v>100</v>
      </c>
      <c r="R13" s="254">
        <v>100</v>
      </c>
      <c r="S13" s="254">
        <v>100</v>
      </c>
      <c r="T13" s="254">
        <v>100</v>
      </c>
      <c r="U13" s="255">
        <v>100</v>
      </c>
      <c r="V13" s="253">
        <v>0</v>
      </c>
      <c r="W13" s="254">
        <v>0</v>
      </c>
      <c r="X13" s="254">
        <v>0</v>
      </c>
      <c r="Y13" s="254">
        <v>0</v>
      </c>
      <c r="Z13" s="255">
        <v>0</v>
      </c>
    </row>
    <row r="14" spans="1:26" x14ac:dyDescent="0.25">
      <c r="F14" s="256"/>
    </row>
    <row r="15" spans="1:26" x14ac:dyDescent="0.25">
      <c r="A15" s="258"/>
      <c r="F15" s="256"/>
    </row>
    <row r="16" spans="1:26" x14ac:dyDescent="0.25">
      <c r="F16" s="256"/>
    </row>
    <row r="17" spans="5:6" x14ac:dyDescent="0.25">
      <c r="F17" s="256"/>
    </row>
    <row r="18" spans="5:6" x14ac:dyDescent="0.25">
      <c r="E18" s="257"/>
      <c r="F18" s="256"/>
    </row>
    <row r="19" spans="5:6" x14ac:dyDescent="0.25">
      <c r="E19" s="244"/>
      <c r="F19" s="256"/>
    </row>
    <row r="20" spans="5:6" x14ac:dyDescent="0.25">
      <c r="E20" s="244"/>
      <c r="F20" s="256"/>
    </row>
    <row r="21" spans="5:6" x14ac:dyDescent="0.25">
      <c r="E21" s="244"/>
      <c r="F21" s="256"/>
    </row>
    <row r="22" spans="5:6" x14ac:dyDescent="0.25">
      <c r="E22" s="244"/>
      <c r="F22" s="256"/>
    </row>
    <row r="23" spans="5:6" x14ac:dyDescent="0.25">
      <c r="E23" s="244"/>
      <c r="F23" s="256"/>
    </row>
    <row r="24" spans="5:6" x14ac:dyDescent="0.25">
      <c r="E24" s="244"/>
    </row>
    <row r="25" spans="5:6" x14ac:dyDescent="0.25">
      <c r="E25" s="244"/>
    </row>
    <row r="18021" spans="1:5" x14ac:dyDescent="0.25">
      <c r="A18021" s="122"/>
      <c r="B18021" s="122"/>
      <c r="C18021" s="122"/>
      <c r="D18021" s="122"/>
      <c r="E18021" s="122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 tint="0.79998168889431442"/>
  </sheetPr>
  <dimension ref="A1:J251"/>
  <sheetViews>
    <sheetView showGridLines="0" view="pageBreakPreview" zoomScaleNormal="100" zoomScaleSheetLayoutView="100" workbookViewId="0">
      <pane ySplit="22" topLeftCell="A246" activePane="bottomLeft" state="frozen"/>
      <selection pane="bottomLeft" activeCell="P247" sqref="P247"/>
    </sheetView>
  </sheetViews>
  <sheetFormatPr baseColWidth="10" defaultRowHeight="15" x14ac:dyDescent="0.25"/>
  <cols>
    <col min="1" max="1" width="11.42578125" style="110"/>
    <col min="2" max="2" width="11.28515625" style="109" customWidth="1"/>
    <col min="3" max="3" width="12.140625" style="109" customWidth="1"/>
    <col min="4" max="4" width="10.140625" style="109" customWidth="1"/>
    <col min="5" max="5" width="14.28515625" style="109" customWidth="1"/>
    <col min="6" max="6" width="14" style="109" customWidth="1"/>
    <col min="7" max="7" width="15" style="109" customWidth="1"/>
    <col min="8" max="8" width="16.85546875" style="109" customWidth="1"/>
    <col min="9" max="16384" width="11.42578125" style="109"/>
  </cols>
  <sheetData>
    <row r="1" spans="1:10" ht="17.25" customHeight="1" thickBot="1" x14ac:dyDescent="0.3">
      <c r="A1" s="293" t="s">
        <v>40</v>
      </c>
      <c r="B1" s="291" t="s">
        <v>123</v>
      </c>
      <c r="C1" s="292"/>
      <c r="D1" s="292"/>
      <c r="E1" s="292"/>
      <c r="F1" s="292"/>
      <c r="G1" s="292"/>
      <c r="H1" s="292"/>
      <c r="J1" s="109">
        <f>10^9</f>
        <v>1000000000</v>
      </c>
    </row>
    <row r="2" spans="1:10" ht="30.75" customHeight="1" thickBot="1" x14ac:dyDescent="0.3">
      <c r="A2" s="294"/>
      <c r="B2" s="199" t="s">
        <v>12</v>
      </c>
      <c r="C2" s="200" t="s">
        <v>13</v>
      </c>
      <c r="D2" s="200" t="s">
        <v>14</v>
      </c>
      <c r="E2" s="200" t="s">
        <v>42</v>
      </c>
      <c r="F2" s="200" t="s">
        <v>43</v>
      </c>
      <c r="G2" s="200" t="s">
        <v>71</v>
      </c>
      <c r="H2" s="201" t="s">
        <v>44</v>
      </c>
    </row>
    <row r="3" spans="1:10" ht="16.5" x14ac:dyDescent="0.3">
      <c r="A3" s="206">
        <v>36130</v>
      </c>
      <c r="B3" s="203">
        <f>'[8]Activos '!AE6/10^9</f>
        <v>73.898085309768121</v>
      </c>
      <c r="C3" s="203">
        <f>'[8]Activos '!AF6/10^9</f>
        <v>25.431137588911984</v>
      </c>
      <c r="D3" s="203">
        <f>'[8]Activos '!AG6/10^9</f>
        <v>41.576666726290604</v>
      </c>
      <c r="E3" s="204">
        <f>'[8]Activos '!AJ6/10^9</f>
        <v>41.576666726290604</v>
      </c>
      <c r="F3" s="204">
        <f>'[8]Activos '!AH6/10^9</f>
        <v>0</v>
      </c>
      <c r="G3" s="204">
        <f t="shared" ref="G3:G14" si="0">SUM(B3:D3,F3)</f>
        <v>140.90588962497071</v>
      </c>
      <c r="H3" s="205">
        <f t="shared" ref="H3:H14" si="1">SUM(B3:C3,E3:F3)</f>
        <v>140.90588962497071</v>
      </c>
    </row>
    <row r="4" spans="1:10" ht="16.5" x14ac:dyDescent="0.3">
      <c r="A4" s="206">
        <v>36161</v>
      </c>
      <c r="B4" s="203">
        <f>'[8]Activos '!AE7/10^9</f>
        <v>72.640658245383577</v>
      </c>
      <c r="C4" s="203">
        <f>'[8]Activos '!AF7/10^9</f>
        <v>25.790917251227473</v>
      </c>
      <c r="D4" s="203">
        <f>'[8]Activos '!AG7/10^9</f>
        <v>40.926051854628881</v>
      </c>
      <c r="E4" s="204">
        <f>'[8]Activos '!AJ7/10^9</f>
        <v>40.926051854628881</v>
      </c>
      <c r="F4" s="204">
        <f>'[8]Activos '!AH7/10^9</f>
        <v>0</v>
      </c>
      <c r="G4" s="204">
        <f t="shared" si="0"/>
        <v>139.35762735123993</v>
      </c>
      <c r="H4" s="205">
        <f t="shared" si="1"/>
        <v>139.35762735123993</v>
      </c>
    </row>
    <row r="5" spans="1:10" ht="16.5" x14ac:dyDescent="0.3">
      <c r="A5" s="206">
        <v>36192</v>
      </c>
      <c r="B5" s="203">
        <f>'[8]Activos '!AE8/10^9</f>
        <v>69.768394689577505</v>
      </c>
      <c r="C5" s="203">
        <f>'[8]Activos '!AF8/10^9</f>
        <v>24.931513154525565</v>
      </c>
      <c r="D5" s="203">
        <f>'[8]Activos '!AG8/10^9</f>
        <v>40.657844404085374</v>
      </c>
      <c r="E5" s="204">
        <f>'[8]Activos '!AJ8/10^9</f>
        <v>40.657844404085374</v>
      </c>
      <c r="F5" s="204">
        <f>'[8]Activos '!AH8/10^9</f>
        <v>0</v>
      </c>
      <c r="G5" s="204">
        <f t="shared" si="0"/>
        <v>135.35775224818843</v>
      </c>
      <c r="H5" s="205">
        <f t="shared" si="1"/>
        <v>135.35775224818843</v>
      </c>
    </row>
    <row r="6" spans="1:10" ht="16.5" x14ac:dyDescent="0.3">
      <c r="A6" s="206">
        <v>36220</v>
      </c>
      <c r="B6" s="203">
        <f>'[8]Activos '!AE9/10^9</f>
        <v>69.152140215096296</v>
      </c>
      <c r="C6" s="203">
        <f>'[8]Activos '!AF9/10^9</f>
        <v>24.137929002250374</v>
      </c>
      <c r="D6" s="203">
        <f>'[8]Activos '!AG9/10^9</f>
        <v>40.45639274631732</v>
      </c>
      <c r="E6" s="204">
        <f>'[8]Activos '!AJ9/10^9</f>
        <v>40.45639274631732</v>
      </c>
      <c r="F6" s="204">
        <f>'[8]Activos '!AH9/10^9</f>
        <v>0</v>
      </c>
      <c r="G6" s="204">
        <f t="shared" si="0"/>
        <v>133.74646196366399</v>
      </c>
      <c r="H6" s="205">
        <f t="shared" si="1"/>
        <v>133.74646196366399</v>
      </c>
    </row>
    <row r="7" spans="1:10" ht="16.5" x14ac:dyDescent="0.3">
      <c r="A7" s="206">
        <v>36251</v>
      </c>
      <c r="B7" s="203">
        <f>'[8]Activos '!AE10/10^9</f>
        <v>68.22096852830461</v>
      </c>
      <c r="C7" s="203">
        <f>'[8]Activos '!AF10/10^9</f>
        <v>23.662115111834538</v>
      </c>
      <c r="D7" s="203">
        <f>'[8]Activos '!AG10/10^9</f>
        <v>40.002061713541451</v>
      </c>
      <c r="E7" s="204">
        <f>'[8]Activos '!AJ10/10^9</f>
        <v>40.002061713541451</v>
      </c>
      <c r="F7" s="204">
        <f>'[8]Activos '!AH10/10^9</f>
        <v>0</v>
      </c>
      <c r="G7" s="204">
        <f t="shared" si="0"/>
        <v>131.8851453536806</v>
      </c>
      <c r="H7" s="205">
        <f t="shared" si="1"/>
        <v>131.8851453536806</v>
      </c>
    </row>
    <row r="8" spans="1:10" ht="16.5" x14ac:dyDescent="0.3">
      <c r="A8" s="206">
        <v>36281</v>
      </c>
      <c r="B8" s="203">
        <f>'[8]Activos '!AE11/10^9</f>
        <v>67.900686972960997</v>
      </c>
      <c r="C8" s="203">
        <f>'[8]Activos '!AF11/10^9</f>
        <v>22.909671650353072</v>
      </c>
      <c r="D8" s="203">
        <f>'[8]Activos '!AG11/10^9</f>
        <v>39.904494141410126</v>
      </c>
      <c r="E8" s="204">
        <f>'[8]Activos '!AJ11/10^9</f>
        <v>39.904494141410126</v>
      </c>
      <c r="F8" s="204">
        <f>'[8]Activos '!AH11/10^9</f>
        <v>0</v>
      </c>
      <c r="G8" s="204">
        <f t="shared" si="0"/>
        <v>130.71485276472418</v>
      </c>
      <c r="H8" s="205">
        <f t="shared" si="1"/>
        <v>130.71485276472418</v>
      </c>
    </row>
    <row r="9" spans="1:10" ht="16.5" x14ac:dyDescent="0.3">
      <c r="A9" s="206">
        <v>36312</v>
      </c>
      <c r="B9" s="203">
        <f>'[8]Activos '!AE12/10^9</f>
        <v>67.240472574981425</v>
      </c>
      <c r="C9" s="203">
        <f>'[8]Activos '!AF12/10^9</f>
        <v>21.35548096328689</v>
      </c>
      <c r="D9" s="203">
        <f>'[8]Activos '!AG12/10^9</f>
        <v>39.764526632948474</v>
      </c>
      <c r="E9" s="204">
        <f>'[8]Activos '!AJ12/10^9</f>
        <v>39.764526632948474</v>
      </c>
      <c r="F9" s="204">
        <f>'[8]Activos '!AH12/10^9</f>
        <v>0</v>
      </c>
      <c r="G9" s="204">
        <f t="shared" si="0"/>
        <v>128.36048017121681</v>
      </c>
      <c r="H9" s="205">
        <f t="shared" si="1"/>
        <v>128.36048017121681</v>
      </c>
    </row>
    <row r="10" spans="1:10" ht="16.5" x14ac:dyDescent="0.3">
      <c r="A10" s="206">
        <v>36342</v>
      </c>
      <c r="B10" s="203">
        <f>'[8]Activos '!AE13/10^9</f>
        <v>67.882905212162498</v>
      </c>
      <c r="C10" s="203">
        <f>'[8]Activos '!AF13/10^9</f>
        <v>20.223688629435912</v>
      </c>
      <c r="D10" s="203">
        <f>'[8]Activos '!AG13/10^9</f>
        <v>39.406747725057677</v>
      </c>
      <c r="E10" s="204">
        <f>'[8]Activos '!AJ13/10^9</f>
        <v>39.406747725057677</v>
      </c>
      <c r="F10" s="204">
        <f>'[8]Activos '!AH13/10^9</f>
        <v>0</v>
      </c>
      <c r="G10" s="204">
        <f t="shared" si="0"/>
        <v>127.51334156665609</v>
      </c>
      <c r="H10" s="205">
        <f t="shared" si="1"/>
        <v>127.51334156665609</v>
      </c>
    </row>
    <row r="11" spans="1:10" ht="16.5" x14ac:dyDescent="0.3">
      <c r="A11" s="206">
        <v>36373</v>
      </c>
      <c r="B11" s="203">
        <f>'[8]Activos '!AE14/10^9</f>
        <v>66.91310552404363</v>
      </c>
      <c r="C11" s="203">
        <f>'[8]Activos '!AF14/10^9</f>
        <v>19.412404932405536</v>
      </c>
      <c r="D11" s="203">
        <f>'[8]Activos '!AG14/10^9</f>
        <v>39.084367701009214</v>
      </c>
      <c r="E11" s="204">
        <f>'[8]Activos '!AJ14/10^9</f>
        <v>39.084367701009214</v>
      </c>
      <c r="F11" s="204">
        <f>'[8]Activos '!AH14/10^9</f>
        <v>0</v>
      </c>
      <c r="G11" s="204">
        <f t="shared" si="0"/>
        <v>125.40987815745838</v>
      </c>
      <c r="H11" s="205">
        <f t="shared" si="1"/>
        <v>125.40987815745838</v>
      </c>
    </row>
    <row r="12" spans="1:10" ht="16.5" x14ac:dyDescent="0.3">
      <c r="A12" s="206">
        <v>36404</v>
      </c>
      <c r="B12" s="203">
        <f>'[8]Activos '!AE15/10^9</f>
        <v>68.442011699851903</v>
      </c>
      <c r="C12" s="203">
        <f>'[8]Activos '!AF15/10^9</f>
        <v>18.909578216377692</v>
      </c>
      <c r="D12" s="203">
        <f>'[8]Activos '!AG15/10^9</f>
        <v>39.432457492001625</v>
      </c>
      <c r="E12" s="204">
        <f>'[8]Activos '!AJ15/10^9</f>
        <v>39.432457492001625</v>
      </c>
      <c r="F12" s="204">
        <f>'[8]Activos '!AH15/10^9</f>
        <v>0</v>
      </c>
      <c r="G12" s="204">
        <f t="shared" si="0"/>
        <v>126.78404740823123</v>
      </c>
      <c r="H12" s="205">
        <f t="shared" si="1"/>
        <v>126.78404740823123</v>
      </c>
    </row>
    <row r="13" spans="1:10" ht="16.5" x14ac:dyDescent="0.3">
      <c r="A13" s="206">
        <v>36434</v>
      </c>
      <c r="B13" s="203">
        <f>'[8]Activos '!AE16/10^9</f>
        <v>67.104081581181106</v>
      </c>
      <c r="C13" s="203">
        <f>'[8]Activos '!AF16/10^9</f>
        <v>18.441431773813314</v>
      </c>
      <c r="D13" s="203">
        <f>'[8]Activos '!AG16/10^9</f>
        <v>38.709946929583161</v>
      </c>
      <c r="E13" s="204">
        <f>'[8]Activos '!AJ16/10^9</f>
        <v>38.709946929583161</v>
      </c>
      <c r="F13" s="204">
        <f>'[8]Activos '!AH16/10^9</f>
        <v>0</v>
      </c>
      <c r="G13" s="204">
        <f t="shared" si="0"/>
        <v>124.25546028457759</v>
      </c>
      <c r="H13" s="205">
        <f t="shared" si="1"/>
        <v>124.25546028457759</v>
      </c>
    </row>
    <row r="14" spans="1:10" ht="16.5" x14ac:dyDescent="0.3">
      <c r="A14" s="206">
        <v>36465</v>
      </c>
      <c r="B14" s="203">
        <f>'[8]Activos '!AE17/10^9</f>
        <v>67.599000635084138</v>
      </c>
      <c r="C14" s="203">
        <f>'[8]Activos '!AF17/10^9</f>
        <v>18.251913013734054</v>
      </c>
      <c r="D14" s="203">
        <f>'[8]Activos '!AG17/10^9</f>
        <v>38.924164231352499</v>
      </c>
      <c r="E14" s="204">
        <f>'[8]Activos '!AJ17/10^9</f>
        <v>38.924164231352499</v>
      </c>
      <c r="F14" s="204">
        <f>'[8]Activos '!AH17/10^9</f>
        <v>0</v>
      </c>
      <c r="G14" s="204">
        <f t="shared" si="0"/>
        <v>124.7750778801707</v>
      </c>
      <c r="H14" s="205">
        <f t="shared" si="1"/>
        <v>124.7750778801707</v>
      </c>
    </row>
    <row r="15" spans="1:10" ht="16.5" x14ac:dyDescent="0.3">
      <c r="A15" s="206">
        <v>36495</v>
      </c>
      <c r="B15" s="203">
        <f>'[8]Activos '!AE18/10^9</f>
        <v>66.94034263787475</v>
      </c>
      <c r="C15" s="203">
        <f>'[8]Activos '!AF18/10^9</f>
        <v>16.902724395241563</v>
      </c>
      <c r="D15" s="203">
        <f>'[8]Activos '!AG18/10^9</f>
        <v>39.011113397909881</v>
      </c>
      <c r="E15" s="204">
        <f>'[8]Activos '!AJ18/10^9</f>
        <v>39.011113397909881</v>
      </c>
      <c r="F15" s="204">
        <f>'[8]Activos '!AH18/10^9</f>
        <v>0</v>
      </c>
      <c r="G15" s="204">
        <f>SUM(B15:D15,F15)</f>
        <v>122.85418043102619</v>
      </c>
      <c r="H15" s="205">
        <f>SUM(B15:C15,E15:F15)</f>
        <v>122.85418043102619</v>
      </c>
      <c r="I15" s="109">
        <f>+C15/C3-1</f>
        <v>-0.33535319306316924</v>
      </c>
    </row>
    <row r="16" spans="1:10" ht="16.5" x14ac:dyDescent="0.3">
      <c r="A16" s="206">
        <v>36526</v>
      </c>
      <c r="B16" s="203">
        <f>'[8]Activos '!AE19/10^9</f>
        <v>65.443154409208674</v>
      </c>
      <c r="C16" s="203">
        <f>'[8]Activos '!AF19/10^9</f>
        <v>16.802230165848719</v>
      </c>
      <c r="D16" s="203">
        <f>'[8]Activos '!AG19/10^9</f>
        <v>37.077514291152106</v>
      </c>
      <c r="E16" s="204">
        <f>'[8]Activos '!AJ19/10^9</f>
        <v>37.077514291152106</v>
      </c>
      <c r="F16" s="204">
        <f>'[8]Activos '!AH19/10^9</f>
        <v>0</v>
      </c>
      <c r="G16" s="204">
        <f t="shared" ref="G16:G79" si="2">SUM(B16:D16,F16)</f>
        <v>119.3228988662095</v>
      </c>
      <c r="H16" s="205">
        <f t="shared" ref="H16:H79" si="3">SUM(B16:C16,E16:F16)</f>
        <v>119.3228988662095</v>
      </c>
    </row>
    <row r="17" spans="1:10" ht="16.5" x14ac:dyDescent="0.3">
      <c r="A17" s="206">
        <v>36557</v>
      </c>
      <c r="B17" s="203">
        <f>'[8]Activos '!AE20/10^9</f>
        <v>62.138595867667128</v>
      </c>
      <c r="C17" s="203">
        <f>'[8]Activos '!AF20/10^9</f>
        <v>15.902987529302687</v>
      </c>
      <c r="D17" s="203">
        <f>'[8]Activos '!AG20/10^9</f>
        <v>34.749853399158589</v>
      </c>
      <c r="E17" s="204">
        <f>'[8]Activos '!AJ20/10^9</f>
        <v>34.749853399158589</v>
      </c>
      <c r="F17" s="204">
        <f>'[8]Activos '!AH20/10^9</f>
        <v>0</v>
      </c>
      <c r="G17" s="204">
        <f t="shared" si="2"/>
        <v>112.79143679612841</v>
      </c>
      <c r="H17" s="205">
        <f t="shared" si="3"/>
        <v>112.79143679612841</v>
      </c>
    </row>
    <row r="18" spans="1:10" ht="16.5" x14ac:dyDescent="0.3">
      <c r="A18" s="206">
        <v>36586</v>
      </c>
      <c r="B18" s="203">
        <f>'[8]Activos '!AE21/10^9</f>
        <v>61.009261970191488</v>
      </c>
      <c r="C18" s="203">
        <f>'[8]Activos '!AF21/10^9</f>
        <v>15.396881905254283</v>
      </c>
      <c r="D18" s="203">
        <f>'[8]Activos '!AG21/10^9</f>
        <v>33.368231132736256</v>
      </c>
      <c r="E18" s="204">
        <f>'[8]Activos '!AJ21/10^9</f>
        <v>33.368231132736256</v>
      </c>
      <c r="F18" s="204">
        <f>'[8]Activos '!AH21/10^9</f>
        <v>0</v>
      </c>
      <c r="G18" s="204">
        <f t="shared" si="2"/>
        <v>109.77437500818202</v>
      </c>
      <c r="H18" s="205">
        <f t="shared" si="3"/>
        <v>109.77437500818202</v>
      </c>
    </row>
    <row r="19" spans="1:10" ht="16.5" x14ac:dyDescent="0.3">
      <c r="A19" s="206">
        <v>36617</v>
      </c>
      <c r="B19" s="203">
        <f>'[8]Activos '!AE22/10^9</f>
        <v>60.437093993215669</v>
      </c>
      <c r="C19" s="203">
        <f>'[8]Activos '!AF22/10^9</f>
        <v>15.269931958278995</v>
      </c>
      <c r="D19" s="203">
        <f>'[8]Activos '!AG22/10^9</f>
        <v>33.239395268343984</v>
      </c>
      <c r="E19" s="204">
        <f>'[8]Activos '!AJ22/10^9</f>
        <v>33.239395268343984</v>
      </c>
      <c r="F19" s="204">
        <f>'[8]Activos '!AH22/10^9</f>
        <v>0</v>
      </c>
      <c r="G19" s="204">
        <f t="shared" si="2"/>
        <v>108.94642121983865</v>
      </c>
      <c r="H19" s="205">
        <f t="shared" si="3"/>
        <v>108.94642121983865</v>
      </c>
    </row>
    <row r="20" spans="1:10" ht="16.5" x14ac:dyDescent="0.3">
      <c r="A20" s="206">
        <v>36647</v>
      </c>
      <c r="B20" s="203">
        <f>'[8]Activos '!AE23/10^9</f>
        <v>60.460976856742143</v>
      </c>
      <c r="C20" s="203">
        <f>'[8]Activos '!AF23/10^9</f>
        <v>15.266093624408668</v>
      </c>
      <c r="D20" s="203">
        <f>'[8]Activos '!AG23/10^9</f>
        <v>33.075800305720279</v>
      </c>
      <c r="E20" s="204">
        <f>'[8]Activos '!AJ23/10^9</f>
        <v>33.075800305720279</v>
      </c>
      <c r="F20" s="204">
        <f>'[8]Activos '!AH23/10^9</f>
        <v>0</v>
      </c>
      <c r="G20" s="204">
        <f t="shared" si="2"/>
        <v>108.80287078687108</v>
      </c>
      <c r="H20" s="205">
        <f t="shared" si="3"/>
        <v>108.80287078687108</v>
      </c>
    </row>
    <row r="21" spans="1:10" ht="16.5" x14ac:dyDescent="0.3">
      <c r="A21" s="206">
        <v>36678</v>
      </c>
      <c r="B21" s="203">
        <f>'[8]Activos '!AE24/10^9</f>
        <v>60.229938992050876</v>
      </c>
      <c r="C21" s="203">
        <f>'[8]Activos '!AF24/10^9</f>
        <v>15.38983736647603</v>
      </c>
      <c r="D21" s="203">
        <f>'[8]Activos '!AG24/10^9</f>
        <v>32.794806937905058</v>
      </c>
      <c r="E21" s="204">
        <f>'[8]Activos '!AJ24/10^9</f>
        <v>32.794806937905058</v>
      </c>
      <c r="F21" s="204">
        <f>'[8]Activos '!AH24/10^9</f>
        <v>0</v>
      </c>
      <c r="G21" s="204">
        <f t="shared" si="2"/>
        <v>108.41458329643197</v>
      </c>
      <c r="H21" s="205">
        <f t="shared" si="3"/>
        <v>108.41458329643197</v>
      </c>
      <c r="J21" t="s">
        <v>4</v>
      </c>
    </row>
    <row r="22" spans="1:10" ht="16.5" x14ac:dyDescent="0.3">
      <c r="A22" s="206">
        <v>36708</v>
      </c>
      <c r="B22" s="203">
        <f>'[8]Activos '!AE25/10^9</f>
        <v>59.695400212137635</v>
      </c>
      <c r="C22" s="203">
        <f>'[8]Activos '!AF25/10^9</f>
        <v>15.493053946033031</v>
      </c>
      <c r="D22" s="203">
        <f>'[8]Activos '!AG25/10^9</f>
        <v>32.450365559584256</v>
      </c>
      <c r="E22" s="204">
        <f>'[8]Activos '!AJ25/10^9</f>
        <v>32.450365559584256</v>
      </c>
      <c r="F22" s="204">
        <f>'[8]Activos '!AH25/10^9</f>
        <v>0</v>
      </c>
      <c r="G22" s="204">
        <f t="shared" si="2"/>
        <v>107.63881971775493</v>
      </c>
      <c r="H22" s="205">
        <f t="shared" si="3"/>
        <v>107.63881971775493</v>
      </c>
    </row>
    <row r="23" spans="1:10" ht="16.5" x14ac:dyDescent="0.3">
      <c r="A23" s="206">
        <v>36739</v>
      </c>
      <c r="B23" s="203">
        <f>'[8]Activos '!AE26/10^9</f>
        <v>60.231639662911327</v>
      </c>
      <c r="C23" s="203">
        <f>'[8]Activos '!AF26/10^9</f>
        <v>15.581199624618964</v>
      </c>
      <c r="D23" s="203">
        <f>'[8]Activos '!AG26/10^9</f>
        <v>30.166691260577384</v>
      </c>
      <c r="E23" s="204">
        <f>'[8]Activos '!AJ26/10^9</f>
        <v>30.166691260577384</v>
      </c>
      <c r="F23" s="204">
        <f>'[8]Activos '!AH26/10^9</f>
        <v>0</v>
      </c>
      <c r="G23" s="204">
        <f t="shared" si="2"/>
        <v>105.97953054810768</v>
      </c>
      <c r="H23" s="205">
        <f t="shared" si="3"/>
        <v>105.97953054810768</v>
      </c>
    </row>
    <row r="24" spans="1:10" ht="16.5" x14ac:dyDescent="0.3">
      <c r="A24" s="206">
        <v>36770</v>
      </c>
      <c r="B24" s="203">
        <f>'[8]Activos '!AE27/10^9</f>
        <v>60.359601688826146</v>
      </c>
      <c r="C24" s="203">
        <f>'[8]Activos '!AF27/10^9</f>
        <v>15.418870451705166</v>
      </c>
      <c r="D24" s="203">
        <f>'[8]Activos '!AG27/10^9</f>
        <v>30.227992704887996</v>
      </c>
      <c r="E24" s="204">
        <f>'[8]Activos '!AJ27/10^9</f>
        <v>30.227992704887996</v>
      </c>
      <c r="F24" s="204">
        <f>'[8]Activos '!AH27/10^9</f>
        <v>0</v>
      </c>
      <c r="G24" s="204">
        <f t="shared" si="2"/>
        <v>106.0064648454193</v>
      </c>
      <c r="H24" s="205">
        <f t="shared" si="3"/>
        <v>106.0064648454193</v>
      </c>
    </row>
    <row r="25" spans="1:10" ht="16.5" x14ac:dyDescent="0.3">
      <c r="A25" s="206">
        <v>36800</v>
      </c>
      <c r="B25" s="203">
        <f>'[8]Activos '!AE28/10^9</f>
        <v>59.324450749127777</v>
      </c>
      <c r="C25" s="203">
        <f>'[8]Activos '!AF28/10^9</f>
        <v>15.100527887311932</v>
      </c>
      <c r="D25" s="203">
        <f>'[8]Activos '!AG28/10^9</f>
        <v>29.344397968290838</v>
      </c>
      <c r="E25" s="204">
        <f>'[8]Activos '!AJ28/10^9</f>
        <v>29.344397968290838</v>
      </c>
      <c r="F25" s="204">
        <f>'[8]Activos '!AH28/10^9</f>
        <v>0</v>
      </c>
      <c r="G25" s="204">
        <f t="shared" si="2"/>
        <v>103.76937660473054</v>
      </c>
      <c r="H25" s="205">
        <f t="shared" si="3"/>
        <v>103.76937660473054</v>
      </c>
    </row>
    <row r="26" spans="1:10" ht="16.5" x14ac:dyDescent="0.3">
      <c r="A26" s="206">
        <v>36831</v>
      </c>
      <c r="B26" s="203">
        <f>'[8]Activos '!AE29/10^9</f>
        <v>59.329025719816272</v>
      </c>
      <c r="C26" s="203">
        <f>'[8]Activos '!AF29/10^9</f>
        <v>15.081156190955909</v>
      </c>
      <c r="D26" s="203">
        <f>'[8]Activos '!AG29/10^9</f>
        <v>29.109178321091083</v>
      </c>
      <c r="E26" s="204">
        <f>'[8]Activos '!AJ29/10^9</f>
        <v>29.109178321091083</v>
      </c>
      <c r="F26" s="204">
        <f>'[8]Activos '!AH29/10^9</f>
        <v>0</v>
      </c>
      <c r="G26" s="204">
        <f t="shared" si="2"/>
        <v>103.51936023186326</v>
      </c>
      <c r="H26" s="205">
        <f t="shared" si="3"/>
        <v>103.51936023186326</v>
      </c>
    </row>
    <row r="27" spans="1:10" ht="16.5" x14ac:dyDescent="0.3">
      <c r="A27" s="206">
        <v>36861</v>
      </c>
      <c r="B27" s="203">
        <f>'[8]Activos '!AE30/10^9</f>
        <v>60.076924218085132</v>
      </c>
      <c r="C27" s="203">
        <f>'[8]Activos '!AF30/10^9</f>
        <v>14.847788445958441</v>
      </c>
      <c r="D27" s="203">
        <f>'[8]Activos '!AG30/10^9</f>
        <v>28.765485267596194</v>
      </c>
      <c r="E27" s="204">
        <f>'[8]Activos '!AJ30/10^9</f>
        <v>28.765485267596194</v>
      </c>
      <c r="F27" s="204">
        <f>'[8]Activos '!AH30/10^9</f>
        <v>0</v>
      </c>
      <c r="G27" s="204">
        <f t="shared" si="2"/>
        <v>103.69019793163976</v>
      </c>
      <c r="H27" s="205">
        <f t="shared" si="3"/>
        <v>103.69019793163976</v>
      </c>
    </row>
    <row r="28" spans="1:10" ht="16.5" x14ac:dyDescent="0.3">
      <c r="A28" s="206">
        <v>36892</v>
      </c>
      <c r="B28" s="203">
        <f>'[8]Activos '!AE31/10^9</f>
        <v>58.935146836330958</v>
      </c>
      <c r="C28" s="203">
        <f>'[8]Activos '!AF31/10^9</f>
        <v>14.809774211312989</v>
      </c>
      <c r="D28" s="203">
        <f>'[8]Activos '!AG31/10^9</f>
        <v>28.431018125212599</v>
      </c>
      <c r="E28" s="204">
        <f>'[8]Activos '!AJ31/10^9</f>
        <v>28.431018125212599</v>
      </c>
      <c r="F28" s="204">
        <f>'[8]Activos '!AH31/10^9</f>
        <v>0</v>
      </c>
      <c r="G28" s="204">
        <f t="shared" si="2"/>
        <v>102.17593917285654</v>
      </c>
      <c r="H28" s="205">
        <f t="shared" si="3"/>
        <v>102.17593917285654</v>
      </c>
    </row>
    <row r="29" spans="1:10" ht="16.5" x14ac:dyDescent="0.3">
      <c r="A29" s="206">
        <v>36923</v>
      </c>
      <c r="B29" s="203">
        <f>'[8]Activos '!AE32/10^9</f>
        <v>58.297665358042941</v>
      </c>
      <c r="C29" s="203">
        <f>'[8]Activos '!AF32/10^9</f>
        <v>14.752726415723465</v>
      </c>
      <c r="D29" s="203">
        <f>'[8]Activos '!AG32/10^9</f>
        <v>27.949820114519344</v>
      </c>
      <c r="E29" s="204">
        <f>'[8]Activos '!AJ32/10^9</f>
        <v>27.949820114519344</v>
      </c>
      <c r="F29" s="204">
        <f>'[8]Activos '!AH32/10^9</f>
        <v>0</v>
      </c>
      <c r="G29" s="204">
        <f t="shared" si="2"/>
        <v>101.00021188828575</v>
      </c>
      <c r="H29" s="205">
        <f t="shared" si="3"/>
        <v>101.00021188828575</v>
      </c>
    </row>
    <row r="30" spans="1:10" ht="16.5" x14ac:dyDescent="0.3">
      <c r="A30" s="206">
        <v>36951</v>
      </c>
      <c r="B30" s="203">
        <f>'[8]Activos '!AE33/10^9</f>
        <v>57.82348923925074</v>
      </c>
      <c r="C30" s="203">
        <f>'[8]Activos '!AF33/10^9</f>
        <v>14.41281904120428</v>
      </c>
      <c r="D30" s="203">
        <f>'[8]Activos '!AG33/10^9</f>
        <v>27.753905046830525</v>
      </c>
      <c r="E30" s="204">
        <f>'[8]Activos '!AJ33/10^9</f>
        <v>27.753905046830525</v>
      </c>
      <c r="F30" s="204">
        <f>'[8]Activos '!AH33/10^9</f>
        <v>0</v>
      </c>
      <c r="G30" s="204">
        <f t="shared" si="2"/>
        <v>99.990213327285545</v>
      </c>
      <c r="H30" s="205">
        <f t="shared" si="3"/>
        <v>99.990213327285545</v>
      </c>
    </row>
    <row r="31" spans="1:10" ht="16.5" x14ac:dyDescent="0.3">
      <c r="A31" s="206">
        <v>36982</v>
      </c>
      <c r="B31" s="203">
        <f>'[8]Activos '!AE34/10^9</f>
        <v>56.773273737730641</v>
      </c>
      <c r="C31" s="203">
        <f>'[8]Activos '!AF34/10^9</f>
        <v>14.206890508044509</v>
      </c>
      <c r="D31" s="203">
        <f>'[8]Activos '!AG34/10^9</f>
        <v>27.317482609169904</v>
      </c>
      <c r="E31" s="204">
        <f>'[8]Activos '!AJ34/10^9</f>
        <v>27.317482609169904</v>
      </c>
      <c r="F31" s="204">
        <f>'[8]Activos '!AH34/10^9</f>
        <v>0</v>
      </c>
      <c r="G31" s="204">
        <f t="shared" si="2"/>
        <v>98.297646854945043</v>
      </c>
      <c r="H31" s="205">
        <f t="shared" si="3"/>
        <v>98.297646854945043</v>
      </c>
    </row>
    <row r="32" spans="1:10" ht="16.5" x14ac:dyDescent="0.3">
      <c r="A32" s="206">
        <v>37012</v>
      </c>
      <c r="B32" s="203">
        <f>'[8]Activos '!AE35/10^9</f>
        <v>56.689657993029918</v>
      </c>
      <c r="C32" s="203">
        <f>'[8]Activos '!AF35/10^9</f>
        <v>14.338482886233502</v>
      </c>
      <c r="D32" s="203">
        <f>'[8]Activos '!AG35/10^9</f>
        <v>27.475198891892365</v>
      </c>
      <c r="E32" s="204">
        <f>'[8]Activos '!AJ35/10^9</f>
        <v>27.475198891892365</v>
      </c>
      <c r="F32" s="204">
        <f>'[8]Activos '!AH35/10^9</f>
        <v>0</v>
      </c>
      <c r="G32" s="204">
        <f t="shared" si="2"/>
        <v>98.50333977115578</v>
      </c>
      <c r="H32" s="205">
        <f t="shared" si="3"/>
        <v>98.50333977115578</v>
      </c>
    </row>
    <row r="33" spans="1:8" ht="16.5" x14ac:dyDescent="0.3">
      <c r="A33" s="206">
        <v>37043</v>
      </c>
      <c r="B33" s="203">
        <f>'[8]Activos '!AE36/10^9</f>
        <v>57.386532653542041</v>
      </c>
      <c r="C33" s="203">
        <f>'[8]Activos '!AF36/10^9</f>
        <v>14.330742885198095</v>
      </c>
      <c r="D33" s="203">
        <f>'[8]Activos '!AG36/10^9</f>
        <v>27.38487938535313</v>
      </c>
      <c r="E33" s="204">
        <f>'[8]Activos '!AJ36/10^9</f>
        <v>27.38487938535313</v>
      </c>
      <c r="F33" s="204">
        <f>'[8]Activos '!AH36/10^9</f>
        <v>0</v>
      </c>
      <c r="G33" s="204">
        <f t="shared" si="2"/>
        <v>99.10215492409327</v>
      </c>
      <c r="H33" s="205">
        <f t="shared" si="3"/>
        <v>99.10215492409327</v>
      </c>
    </row>
    <row r="34" spans="1:8" ht="16.5" x14ac:dyDescent="0.3">
      <c r="A34" s="206">
        <v>37073</v>
      </c>
      <c r="B34" s="203">
        <f>'[8]Activos '!AE37/10^9</f>
        <v>56.900821383431939</v>
      </c>
      <c r="C34" s="203">
        <f>'[8]Activos '!AF37/10^9</f>
        <v>14.483935418204624</v>
      </c>
      <c r="D34" s="203">
        <f>'[8]Activos '!AG37/10^9</f>
        <v>27.272522098857234</v>
      </c>
      <c r="E34" s="204">
        <f>'[8]Activos '!AJ37/10^9</f>
        <v>27.272522098857234</v>
      </c>
      <c r="F34" s="204">
        <f>'[8]Activos '!AH37/10^9</f>
        <v>0</v>
      </c>
      <c r="G34" s="204">
        <f t="shared" si="2"/>
        <v>98.657278900493807</v>
      </c>
      <c r="H34" s="205">
        <f t="shared" si="3"/>
        <v>98.657278900493807</v>
      </c>
    </row>
    <row r="35" spans="1:8" ht="16.5" x14ac:dyDescent="0.3">
      <c r="A35" s="206">
        <v>37104</v>
      </c>
      <c r="B35" s="203">
        <f>'[8]Activos '!AE38/10^9</f>
        <v>56.874156596012902</v>
      </c>
      <c r="C35" s="203">
        <f>'[8]Activos '!AF38/10^9</f>
        <v>14.526086402082985</v>
      </c>
      <c r="D35" s="203">
        <f>'[8]Activos '!AG38/10^9</f>
        <v>27.011120298562695</v>
      </c>
      <c r="E35" s="204">
        <f>'[8]Activos '!AJ38/10^9</f>
        <v>27.011120298562695</v>
      </c>
      <c r="F35" s="204">
        <f>'[8]Activos '!AH38/10^9</f>
        <v>0</v>
      </c>
      <c r="G35" s="204">
        <f t="shared" si="2"/>
        <v>98.411363296658578</v>
      </c>
      <c r="H35" s="205">
        <f t="shared" si="3"/>
        <v>98.411363296658578</v>
      </c>
    </row>
    <row r="36" spans="1:8" ht="16.5" x14ac:dyDescent="0.3">
      <c r="A36" s="206">
        <v>37135</v>
      </c>
      <c r="B36" s="203">
        <f>'[8]Activos '!AE39/10^9</f>
        <v>56.862384411705193</v>
      </c>
      <c r="C36" s="203">
        <f>'[8]Activos '!AF39/10^9</f>
        <v>14.660186410562423</v>
      </c>
      <c r="D36" s="203">
        <f>'[8]Activos '!AG39/10^9</f>
        <v>26.783932780359624</v>
      </c>
      <c r="E36" s="204">
        <f>'[8]Activos '!AJ39/10^9</f>
        <v>26.783932780359624</v>
      </c>
      <c r="F36" s="204">
        <f>'[8]Activos '!AH39/10^9</f>
        <v>0</v>
      </c>
      <c r="G36" s="204">
        <f t="shared" si="2"/>
        <v>98.306503602627231</v>
      </c>
      <c r="H36" s="205">
        <f t="shared" si="3"/>
        <v>98.306503602627231</v>
      </c>
    </row>
    <row r="37" spans="1:8" ht="16.5" x14ac:dyDescent="0.3">
      <c r="A37" s="206">
        <v>37165</v>
      </c>
      <c r="B37" s="203">
        <f>'[8]Activos '!AE40/10^9</f>
        <v>56.861535985922387</v>
      </c>
      <c r="C37" s="203">
        <f>'[8]Activos '!AF40/10^9</f>
        <v>14.907069517064974</v>
      </c>
      <c r="D37" s="203">
        <f>'[8]Activos '!AG40/10^9</f>
        <v>26.52142908190142</v>
      </c>
      <c r="E37" s="204">
        <f>'[8]Activos '!AJ40/10^9</f>
        <v>26.52142908190142</v>
      </c>
      <c r="F37" s="204">
        <f>'[8]Activos '!AH40/10^9</f>
        <v>0</v>
      </c>
      <c r="G37" s="204">
        <f t="shared" si="2"/>
        <v>98.290034584888772</v>
      </c>
      <c r="H37" s="205">
        <f t="shared" si="3"/>
        <v>98.290034584888772</v>
      </c>
    </row>
    <row r="38" spans="1:8" ht="16.5" x14ac:dyDescent="0.3">
      <c r="A38" s="206">
        <v>37196</v>
      </c>
      <c r="B38" s="203">
        <f>'[8]Activos '!AE41/10^9</f>
        <v>57.018788598187093</v>
      </c>
      <c r="C38" s="203">
        <f>'[8]Activos '!AF41/10^9</f>
        <v>15.455677814812784</v>
      </c>
      <c r="D38" s="203">
        <f>'[8]Activos '!AG41/10^9</f>
        <v>26.342676617697819</v>
      </c>
      <c r="E38" s="204">
        <f>'[8]Activos '!AJ41/10^9</f>
        <v>26.342676617697819</v>
      </c>
      <c r="F38" s="204">
        <f>'[8]Activos '!AH41/10^9</f>
        <v>0</v>
      </c>
      <c r="G38" s="204">
        <f t="shared" si="2"/>
        <v>98.817143030697693</v>
      </c>
      <c r="H38" s="205">
        <f t="shared" si="3"/>
        <v>98.817143030697693</v>
      </c>
    </row>
    <row r="39" spans="1:8" ht="16.5" x14ac:dyDescent="0.3">
      <c r="A39" s="206">
        <v>37226</v>
      </c>
      <c r="B39" s="203">
        <f>'[8]Activos '!AE42/10^9</f>
        <v>56.530752681282458</v>
      </c>
      <c r="C39" s="203">
        <f>'[8]Activos '!AF42/10^9</f>
        <v>15.527335583991025</v>
      </c>
      <c r="D39" s="203">
        <f>'[8]Activos '!AG42/10^9</f>
        <v>26.110021987147352</v>
      </c>
      <c r="E39" s="204">
        <f>'[8]Activos '!AJ42/10^9</f>
        <v>26.110021987147352</v>
      </c>
      <c r="F39" s="204">
        <f>'[8]Activos '!AH42/10^9</f>
        <v>0</v>
      </c>
      <c r="G39" s="204">
        <f t="shared" si="2"/>
        <v>98.168110252420831</v>
      </c>
      <c r="H39" s="205">
        <f t="shared" si="3"/>
        <v>98.168110252420831</v>
      </c>
    </row>
    <row r="40" spans="1:8" ht="16.5" x14ac:dyDescent="0.3">
      <c r="A40" s="206">
        <v>37257</v>
      </c>
      <c r="B40" s="203">
        <f>'[8]Activos '!AE43/10^9</f>
        <v>56.923690128623512</v>
      </c>
      <c r="C40" s="203">
        <f>'[8]Activos '!AF43/10^9</f>
        <v>13.871999362259759</v>
      </c>
      <c r="D40" s="203">
        <f>'[8]Activos '!AG43/10^9</f>
        <v>25.478769448676935</v>
      </c>
      <c r="E40" s="204">
        <f>'[8]Activos '!AJ43/10^9</f>
        <v>25.478769448676935</v>
      </c>
      <c r="F40" s="204">
        <f>'[8]Activos '!AH43/10^9</f>
        <v>0.21685305164878194</v>
      </c>
      <c r="G40" s="204">
        <f t="shared" si="2"/>
        <v>96.491311991209002</v>
      </c>
      <c r="H40" s="205">
        <f t="shared" si="3"/>
        <v>96.491311991209002</v>
      </c>
    </row>
    <row r="41" spans="1:8" ht="16.5" x14ac:dyDescent="0.3">
      <c r="A41" s="206">
        <v>37288</v>
      </c>
      <c r="B41" s="203">
        <f>'[8]Activos '!AE44/10^9</f>
        <v>56.755042684142282</v>
      </c>
      <c r="C41" s="203">
        <f>'[8]Activos '!AF44/10^9</f>
        <v>13.852932738994699</v>
      </c>
      <c r="D41" s="203">
        <f>'[8]Activos '!AG44/10^9</f>
        <v>25.119252530041503</v>
      </c>
      <c r="E41" s="204">
        <f>'[8]Activos '!AJ44/10^9</f>
        <v>25.119252530041503</v>
      </c>
      <c r="F41" s="204">
        <f>'[8]Activos '!AH44/10^9</f>
        <v>0.21382684238525373</v>
      </c>
      <c r="G41" s="204">
        <f t="shared" si="2"/>
        <v>95.941054795563744</v>
      </c>
      <c r="H41" s="205">
        <f t="shared" si="3"/>
        <v>95.941054795563744</v>
      </c>
    </row>
    <row r="42" spans="1:8" ht="16.5" x14ac:dyDescent="0.3">
      <c r="A42" s="206">
        <v>37316</v>
      </c>
      <c r="B42" s="203">
        <f>'[8]Activos '!AE45/10^9</f>
        <v>56.574526808156797</v>
      </c>
      <c r="C42" s="203">
        <f>'[8]Activos '!AF45/10^9</f>
        <v>13.461801428180745</v>
      </c>
      <c r="D42" s="203">
        <f>'[8]Activos '!AG45/10^9</f>
        <v>24.934504421336008</v>
      </c>
      <c r="E42" s="204">
        <f>'[8]Activos '!AJ45/10^9</f>
        <v>24.934504421336008</v>
      </c>
      <c r="F42" s="204">
        <f>'[8]Activos '!AH45/10^9</f>
        <v>0.26953563281434273</v>
      </c>
      <c r="G42" s="204">
        <f t="shared" si="2"/>
        <v>95.240368290487893</v>
      </c>
      <c r="H42" s="205">
        <f t="shared" si="3"/>
        <v>95.240368290487893</v>
      </c>
    </row>
    <row r="43" spans="1:8" ht="16.5" x14ac:dyDescent="0.3">
      <c r="A43" s="206">
        <v>37347</v>
      </c>
      <c r="B43" s="203">
        <f>'[8]Activos '!AE46/10^9</f>
        <v>56.066744016707673</v>
      </c>
      <c r="C43" s="203">
        <f>'[8]Activos '!AF46/10^9</f>
        <v>13.577117861309169</v>
      </c>
      <c r="D43" s="203">
        <f>'[8]Activos '!AG46/10^9</f>
        <v>24.703428470262118</v>
      </c>
      <c r="E43" s="204">
        <f>'[8]Activos '!AJ46/10^9</f>
        <v>24.703428470262118</v>
      </c>
      <c r="F43" s="204">
        <f>'[8]Activos '!AH46/10^9</f>
        <v>0.27091845956356131</v>
      </c>
      <c r="G43" s="204">
        <f t="shared" si="2"/>
        <v>94.618208807842521</v>
      </c>
      <c r="H43" s="205">
        <f t="shared" si="3"/>
        <v>94.618208807842521</v>
      </c>
    </row>
    <row r="44" spans="1:8" ht="16.5" x14ac:dyDescent="0.3">
      <c r="A44" s="206">
        <v>37377</v>
      </c>
      <c r="B44" s="203">
        <f>'[8]Activos '!AE47/10^9</f>
        <v>55.730574248737298</v>
      </c>
      <c r="C44" s="203">
        <f>'[8]Activos '!AF47/10^9</f>
        <v>13.997774031839835</v>
      </c>
      <c r="D44" s="203">
        <f>'[8]Activos '!AG47/10^9</f>
        <v>24.064474488344608</v>
      </c>
      <c r="E44" s="204">
        <f>'[8]Activos '!AJ47/10^9</f>
        <v>25.009270006461467</v>
      </c>
      <c r="F44" s="204">
        <f>'[8]Activos '!AH47/10^9</f>
        <v>0.27172330294329922</v>
      </c>
      <c r="G44" s="204">
        <f t="shared" si="2"/>
        <v>94.064546071865053</v>
      </c>
      <c r="H44" s="205">
        <f t="shared" si="3"/>
        <v>95.009341589981901</v>
      </c>
    </row>
    <row r="45" spans="1:8" ht="16.5" x14ac:dyDescent="0.3">
      <c r="A45" s="206">
        <v>37408</v>
      </c>
      <c r="B45" s="203">
        <f>'[8]Activos '!AE48/10^9</f>
        <v>56.528554858577515</v>
      </c>
      <c r="C45" s="203">
        <f>'[8]Activos '!AF48/10^9</f>
        <v>13.99986103128138</v>
      </c>
      <c r="D45" s="203">
        <f>'[8]Activos '!AG48/10^9</f>
        <v>23.903585868791502</v>
      </c>
      <c r="E45" s="204">
        <f>'[8]Activos '!AJ48/10^9</f>
        <v>24.837155117731168</v>
      </c>
      <c r="F45" s="204">
        <f>'[8]Activos '!AH48/10^9</f>
        <v>0.26811511538570543</v>
      </c>
      <c r="G45" s="204">
        <f t="shared" si="2"/>
        <v>94.700116874036098</v>
      </c>
      <c r="H45" s="205">
        <f t="shared" si="3"/>
        <v>95.633686122975774</v>
      </c>
    </row>
    <row r="46" spans="1:8" ht="16.5" x14ac:dyDescent="0.3">
      <c r="A46" s="206">
        <v>37438</v>
      </c>
      <c r="B46" s="203">
        <f>'[8]Activos '!AE49/10^9</f>
        <v>57.683335712946771</v>
      </c>
      <c r="C46" s="203">
        <f>'[8]Activos '!AF49/10^9</f>
        <v>14.355441576765541</v>
      </c>
      <c r="D46" s="203">
        <f>'[8]Activos '!AG49/10^9</f>
        <v>23.713879174414913</v>
      </c>
      <c r="E46" s="204">
        <f>'[8]Activos '!AJ49/10^9</f>
        <v>24.631516216190832</v>
      </c>
      <c r="F46" s="204">
        <f>'[8]Activos '!AH49/10^9</f>
        <v>0.26937073362040004</v>
      </c>
      <c r="G46" s="204">
        <f t="shared" si="2"/>
        <v>96.022027197747633</v>
      </c>
      <c r="H46" s="205">
        <f t="shared" si="3"/>
        <v>96.939664239523552</v>
      </c>
    </row>
    <row r="47" spans="1:8" ht="16.5" x14ac:dyDescent="0.3">
      <c r="A47" s="206">
        <v>37469</v>
      </c>
      <c r="B47" s="203">
        <f>'[8]Activos '!AE50/10^9</f>
        <v>57.400095346832174</v>
      </c>
      <c r="C47" s="203">
        <f>'[8]Activos '!AF50/10^9</f>
        <v>14.700574315974851</v>
      </c>
      <c r="D47" s="203">
        <f>'[8]Activos '!AG50/10^9</f>
        <v>23.511215663332798</v>
      </c>
      <c r="E47" s="204">
        <f>'[8]Activos '!AJ50/10^9</f>
        <v>24.412923870155435</v>
      </c>
      <c r="F47" s="204">
        <f>'[8]Activos '!AH50/10^9</f>
        <v>0.6313329099559144</v>
      </c>
      <c r="G47" s="204">
        <f t="shared" si="2"/>
        <v>96.243218236095743</v>
      </c>
      <c r="H47" s="205">
        <f t="shared" si="3"/>
        <v>97.144926442918376</v>
      </c>
    </row>
    <row r="48" spans="1:8" ht="16.5" x14ac:dyDescent="0.3">
      <c r="A48" s="206">
        <v>37500</v>
      </c>
      <c r="B48" s="203">
        <f>'[8]Activos '!AE51/10^9</f>
        <v>58.556920967326604</v>
      </c>
      <c r="C48" s="203">
        <f>'[8]Activos '!AF51/10^9</f>
        <v>14.928748223580802</v>
      </c>
      <c r="D48" s="203">
        <f>'[8]Activos '!AG51/10^9</f>
        <v>23.31585471809602</v>
      </c>
      <c r="E48" s="204">
        <f>'[8]Activos '!AJ51/10^9</f>
        <v>24.198144488945079</v>
      </c>
      <c r="F48" s="204">
        <f>'[8]Activos '!AH51/10^9</f>
        <v>0.64869450103715964</v>
      </c>
      <c r="G48" s="204">
        <f t="shared" si="2"/>
        <v>97.450218410040577</v>
      </c>
      <c r="H48" s="205">
        <f t="shared" si="3"/>
        <v>98.332508180889633</v>
      </c>
    </row>
    <row r="49" spans="1:8" ht="16.5" x14ac:dyDescent="0.3">
      <c r="A49" s="206">
        <v>37530</v>
      </c>
      <c r="B49" s="203">
        <f>'[8]Activos '!AE52/10^9</f>
        <v>58.600051065648422</v>
      </c>
      <c r="C49" s="203">
        <f>'[8]Activos '!AF52/10^9</f>
        <v>15.181149665529626</v>
      </c>
      <c r="D49" s="203">
        <f>'[8]Activos '!AG52/10^9</f>
        <v>23.087388743807583</v>
      </c>
      <c r="E49" s="204">
        <f>'[8]Activos '!AJ52/10^9</f>
        <v>23.952218363623775</v>
      </c>
      <c r="F49" s="204">
        <f>'[8]Activos '!AH52/10^9</f>
        <v>0.68349464502641943</v>
      </c>
      <c r="G49" s="204">
        <f t="shared" si="2"/>
        <v>97.55208412001204</v>
      </c>
      <c r="H49" s="205">
        <f t="shared" si="3"/>
        <v>98.416913739828232</v>
      </c>
    </row>
    <row r="50" spans="1:8" ht="16.5" x14ac:dyDescent="0.3">
      <c r="A50" s="206">
        <v>37561</v>
      </c>
      <c r="B50" s="203">
        <f>'[8]Activos '!AE53/10^9</f>
        <v>59.555480310046001</v>
      </c>
      <c r="C50" s="203">
        <f>'[8]Activos '!AF53/10^9</f>
        <v>15.425610389006549</v>
      </c>
      <c r="D50" s="203">
        <f>'[8]Activos '!AG53/10^9</f>
        <v>21.795084460236119</v>
      </c>
      <c r="E50" s="204">
        <f>'[8]Activos '!AJ53/10^9</f>
        <v>23.741036343759387</v>
      </c>
      <c r="F50" s="204">
        <f>'[8]Activos '!AH53/10^9</f>
        <v>0.69454444735520093</v>
      </c>
      <c r="G50" s="204">
        <f t="shared" si="2"/>
        <v>97.470719606643868</v>
      </c>
      <c r="H50" s="205">
        <f t="shared" si="3"/>
        <v>99.416671490167133</v>
      </c>
    </row>
    <row r="51" spans="1:8" ht="16.5" x14ac:dyDescent="0.3">
      <c r="A51" s="206">
        <v>37591</v>
      </c>
      <c r="B51" s="203">
        <f>'[8]Activos '!AE54/10^9</f>
        <v>60.13274234245285</v>
      </c>
      <c r="C51" s="203">
        <f>'[8]Activos '!AF54/10^9</f>
        <v>15.613215479965303</v>
      </c>
      <c r="D51" s="203">
        <f>'[8]Activos '!AG54/10^9</f>
        <v>21.927372330734432</v>
      </c>
      <c r="E51" s="204">
        <f>'[8]Activos '!AJ54/10^9</f>
        <v>23.841172575719586</v>
      </c>
      <c r="F51" s="204">
        <f>'[8]Activos '!AH54/10^9</f>
        <v>0.76124356469363241</v>
      </c>
      <c r="G51" s="204">
        <f t="shared" si="2"/>
        <v>98.434573717846206</v>
      </c>
      <c r="H51" s="205">
        <f t="shared" si="3"/>
        <v>100.34837396283136</v>
      </c>
    </row>
    <row r="52" spans="1:8" ht="16.5" x14ac:dyDescent="0.3">
      <c r="A52" s="206">
        <v>37622</v>
      </c>
      <c r="B52" s="203">
        <f>'[8]Activos '!AE55/10^9</f>
        <v>59.497195480986186</v>
      </c>
      <c r="C52" s="203">
        <f>'[8]Activos '!AF55/10^9</f>
        <v>15.744030000432808</v>
      </c>
      <c r="D52" s="203">
        <f>'[8]Activos '!AG55/10^9</f>
        <v>21.627695199886276</v>
      </c>
      <c r="E52" s="204">
        <f>'[8]Activos '!AJ55/10^9</f>
        <v>23.492543736947646</v>
      </c>
      <c r="F52" s="204">
        <f>'[8]Activos '!AH55/10^9</f>
        <v>0.78403156550524211</v>
      </c>
      <c r="G52" s="204">
        <f t="shared" si="2"/>
        <v>97.652952246810514</v>
      </c>
      <c r="H52" s="205">
        <f t="shared" si="3"/>
        <v>99.517800783871877</v>
      </c>
    </row>
    <row r="53" spans="1:8" ht="16.5" x14ac:dyDescent="0.3">
      <c r="A53" s="206">
        <v>37653</v>
      </c>
      <c r="B53" s="203">
        <f>'[8]Activos '!AE56/10^9</f>
        <v>59.346890028080146</v>
      </c>
      <c r="C53" s="203">
        <f>'[8]Activos '!AF56/10^9</f>
        <v>15.631766106947442</v>
      </c>
      <c r="D53" s="203">
        <f>'[8]Activos '!AG56/10^9</f>
        <v>21.267873336949151</v>
      </c>
      <c r="E53" s="204">
        <f>'[8]Activos '!AJ56/10^9</f>
        <v>23.088528002259764</v>
      </c>
      <c r="F53" s="204">
        <f>'[8]Activos '!AH56/10^9</f>
        <v>0.79356865364409701</v>
      </c>
      <c r="G53" s="204">
        <f t="shared" si="2"/>
        <v>97.040098125620844</v>
      </c>
      <c r="H53" s="205">
        <f t="shared" si="3"/>
        <v>98.860752790931457</v>
      </c>
    </row>
    <row r="54" spans="1:8" ht="16.5" x14ac:dyDescent="0.3">
      <c r="A54" s="206">
        <v>37681</v>
      </c>
      <c r="B54" s="203">
        <f>'[8]Activos '!AE57/10^9</f>
        <v>59.362907114232215</v>
      </c>
      <c r="C54" s="203">
        <f>'[8]Activos '!AF57/10^9</f>
        <v>15.529172366902507</v>
      </c>
      <c r="D54" s="203">
        <f>'[8]Activos '!AG57/10^9</f>
        <v>21.155261172608977</v>
      </c>
      <c r="E54" s="204">
        <f>'[8]Activos '!AJ57/10^9</f>
        <v>22.94373535384106</v>
      </c>
      <c r="F54" s="204">
        <f>'[8]Activos '!AH57/10^9</f>
        <v>0.80320833347700449</v>
      </c>
      <c r="G54" s="204">
        <f t="shared" si="2"/>
        <v>96.850548987220691</v>
      </c>
      <c r="H54" s="205">
        <f t="shared" si="3"/>
        <v>98.639023168452781</v>
      </c>
    </row>
    <row r="55" spans="1:8" ht="16.5" x14ac:dyDescent="0.3">
      <c r="A55" s="206">
        <v>37712</v>
      </c>
      <c r="B55" s="203">
        <f>'[8]Activos '!AE58/10^9</f>
        <v>59.645446135665559</v>
      </c>
      <c r="C55" s="203">
        <f>'[8]Activos '!AF58/10^9</f>
        <v>15.774981977086803</v>
      </c>
      <c r="D55" s="203">
        <f>'[8]Activos '!AG58/10^9</f>
        <v>21.005882662297811</v>
      </c>
      <c r="E55" s="204">
        <f>'[8]Activos '!AJ58/10^9</f>
        <v>22.768967298331592</v>
      </c>
      <c r="F55" s="204">
        <f>'[8]Activos '!AH58/10^9</f>
        <v>0.74606425838750301</v>
      </c>
      <c r="G55" s="204">
        <f t="shared" si="2"/>
        <v>97.172375033437675</v>
      </c>
      <c r="H55" s="205">
        <f t="shared" si="3"/>
        <v>98.935459669471456</v>
      </c>
    </row>
    <row r="56" spans="1:8" ht="16.5" x14ac:dyDescent="0.3">
      <c r="A56" s="206">
        <v>37742</v>
      </c>
      <c r="B56" s="203">
        <f>'[8]Activos '!AE59/10^9</f>
        <v>59.86189289064405</v>
      </c>
      <c r="C56" s="203">
        <f>'[8]Activos '!AF59/10^9</f>
        <v>15.954855447479723</v>
      </c>
      <c r="D56" s="203">
        <f>'[8]Activos '!AG59/10^9</f>
        <v>20.892599137247512</v>
      </c>
      <c r="E56" s="204">
        <f>'[8]Activos '!AJ59/10^9</f>
        <v>22.633394737950294</v>
      </c>
      <c r="F56" s="204">
        <f>'[8]Activos '!AH59/10^9</f>
        <v>0.77147270791417943</v>
      </c>
      <c r="G56" s="204">
        <f t="shared" si="2"/>
        <v>97.480820183285473</v>
      </c>
      <c r="H56" s="205">
        <f t="shared" si="3"/>
        <v>99.221615783988256</v>
      </c>
    </row>
    <row r="57" spans="1:8" ht="16.5" x14ac:dyDescent="0.3">
      <c r="A57" s="206">
        <v>37773</v>
      </c>
      <c r="B57" s="203">
        <f>'[8]Activos '!AE60/10^9</f>
        <v>58.881086590553636</v>
      </c>
      <c r="C57" s="203">
        <f>'[8]Activos '!AF60/10^9</f>
        <v>16.177989794128514</v>
      </c>
      <c r="D57" s="203">
        <f>'[8]Activos '!AG60/10^9</f>
        <v>19.863526561962775</v>
      </c>
      <c r="E57" s="204">
        <f>'[8]Activos '!AJ60/10^9</f>
        <v>22.410391174481941</v>
      </c>
      <c r="F57" s="204">
        <f>'[8]Activos '!AH60/10^9</f>
        <v>0.79672783254151713</v>
      </c>
      <c r="G57" s="204">
        <f t="shared" si="2"/>
        <v>95.71933077918645</v>
      </c>
      <c r="H57" s="205">
        <f t="shared" si="3"/>
        <v>98.266195391705622</v>
      </c>
    </row>
    <row r="58" spans="1:8" ht="16.5" x14ac:dyDescent="0.3">
      <c r="A58" s="206">
        <v>37803</v>
      </c>
      <c r="B58" s="203">
        <f>'[8]Activos '!AE61/10^9</f>
        <v>58.852296202451015</v>
      </c>
      <c r="C58" s="203">
        <f>'[8]Activos '!AF61/10^9</f>
        <v>16.551239149954245</v>
      </c>
      <c r="D58" s="203">
        <f>'[8]Activos '!AG61/10^9</f>
        <v>19.712080657450169</v>
      </c>
      <c r="E58" s="204">
        <f>'[8]Activos '!AJ61/10^9</f>
        <v>22.213617757942817</v>
      </c>
      <c r="F58" s="204">
        <f>'[8]Activos '!AH61/10^9</f>
        <v>0.85502391294353819</v>
      </c>
      <c r="G58" s="204">
        <f t="shared" si="2"/>
        <v>95.970639922798966</v>
      </c>
      <c r="H58" s="205">
        <f t="shared" si="3"/>
        <v>98.472177023291607</v>
      </c>
    </row>
    <row r="59" spans="1:8" ht="16.5" x14ac:dyDescent="0.3">
      <c r="A59" s="206">
        <v>37834</v>
      </c>
      <c r="B59" s="203">
        <f>'[8]Activos '!AE62/10^9</f>
        <v>59.042597359872055</v>
      </c>
      <c r="C59" s="203">
        <f>'[8]Activos '!AF62/10^9</f>
        <v>16.856736418222212</v>
      </c>
      <c r="D59" s="203">
        <f>'[8]Activos '!AG62/10^9</f>
        <v>19.639001847391018</v>
      </c>
      <c r="E59" s="204">
        <f>'[8]Activos '!AJ62/10^9</f>
        <v>22.082945246476964</v>
      </c>
      <c r="F59" s="204">
        <f>'[8]Activos '!AH62/10^9</f>
        <v>0.88535256529714268</v>
      </c>
      <c r="G59" s="204">
        <f t="shared" si="2"/>
        <v>96.423688190782428</v>
      </c>
      <c r="H59" s="205">
        <f t="shared" si="3"/>
        <v>98.867631589868381</v>
      </c>
    </row>
    <row r="60" spans="1:8" ht="16.5" x14ac:dyDescent="0.3">
      <c r="A60" s="206">
        <v>37865</v>
      </c>
      <c r="B60" s="203">
        <f>'[8]Activos '!AE63/10^9</f>
        <v>59.535870946298651</v>
      </c>
      <c r="C60" s="203">
        <f>'[8]Activos '!AF63/10^9</f>
        <v>17.034039965169637</v>
      </c>
      <c r="D60" s="203">
        <f>'[8]Activos '!AG63/10^9</f>
        <v>19.442143905749905</v>
      </c>
      <c r="E60" s="204">
        <f>'[8]Activos '!AJ63/10^9</f>
        <v>21.835023863769816</v>
      </c>
      <c r="F60" s="204">
        <f>'[8]Activos '!AH63/10^9</f>
        <v>0.94224741948248647</v>
      </c>
      <c r="G60" s="204">
        <f t="shared" si="2"/>
        <v>96.95430223670067</v>
      </c>
      <c r="H60" s="205">
        <f t="shared" si="3"/>
        <v>99.347182194720588</v>
      </c>
    </row>
    <row r="61" spans="1:8" ht="16.5" x14ac:dyDescent="0.3">
      <c r="A61" s="206">
        <v>37895</v>
      </c>
      <c r="B61" s="203">
        <f>'[8]Activos '!AE64/10^9</f>
        <v>60.537517768928659</v>
      </c>
      <c r="C61" s="203">
        <f>'[8]Activos '!AF64/10^9</f>
        <v>17.369819089647883</v>
      </c>
      <c r="D61" s="203">
        <f>'[8]Activos '!AG64/10^9</f>
        <v>19.376276673714997</v>
      </c>
      <c r="E61" s="204">
        <f>'[8]Activos '!AJ64/10^9</f>
        <v>21.72908121706093</v>
      </c>
      <c r="F61" s="204">
        <f>'[8]Activos '!AH64/10^9</f>
        <v>0.98248560248831951</v>
      </c>
      <c r="G61" s="204">
        <f t="shared" si="2"/>
        <v>98.266099134779864</v>
      </c>
      <c r="H61" s="205">
        <f t="shared" si="3"/>
        <v>100.61890367812579</v>
      </c>
    </row>
    <row r="62" spans="1:8" ht="16.5" x14ac:dyDescent="0.3">
      <c r="A62" s="206">
        <v>37926</v>
      </c>
      <c r="B62" s="203">
        <f>'[8]Activos '!AE65/10^9</f>
        <v>60.76753351901327</v>
      </c>
      <c r="C62" s="203">
        <f>'[8]Activos '!AF65/10^9</f>
        <v>17.718510132049133</v>
      </c>
      <c r="D62" s="203">
        <f>'[8]Activos '!AG65/10^9</f>
        <v>18.627818167871268</v>
      </c>
      <c r="E62" s="204">
        <f>'[8]Activos '!AJ65/10^9</f>
        <v>21.520718626094048</v>
      </c>
      <c r="F62" s="204">
        <f>'[8]Activos '!AH65/10^9</f>
        <v>1.0207261808407222</v>
      </c>
      <c r="G62" s="204">
        <f t="shared" si="2"/>
        <v>98.134587999774396</v>
      </c>
      <c r="H62" s="205">
        <f t="shared" si="3"/>
        <v>101.02748845799718</v>
      </c>
    </row>
    <row r="63" spans="1:8" ht="16.5" x14ac:dyDescent="0.3">
      <c r="A63" s="206">
        <v>37956</v>
      </c>
      <c r="B63" s="203">
        <f>'[8]Activos '!AE66/10^9</f>
        <v>60.475732826151159</v>
      </c>
      <c r="C63" s="203">
        <f>'[8]Activos '!AF66/10^9</f>
        <v>18.062417950446907</v>
      </c>
      <c r="D63" s="203">
        <f>'[8]Activos '!AG66/10^9</f>
        <v>18.198286848160457</v>
      </c>
      <c r="E63" s="204">
        <f>'[8]Activos '!AJ66/10^9</f>
        <v>21.030679303791697</v>
      </c>
      <c r="F63" s="204">
        <f>'[8]Activos '!AH66/10^9</f>
        <v>1.0392487131528094</v>
      </c>
      <c r="G63" s="204">
        <f t="shared" si="2"/>
        <v>97.775686337911324</v>
      </c>
      <c r="H63" s="205">
        <f t="shared" si="3"/>
        <v>100.60807879354257</v>
      </c>
    </row>
    <row r="64" spans="1:8" ht="16.5" x14ac:dyDescent="0.3">
      <c r="A64" s="206">
        <v>37987</v>
      </c>
      <c r="B64" s="203">
        <f>'[8]Activos '!AE67/10^9</f>
        <v>64.359497076848214</v>
      </c>
      <c r="C64" s="203">
        <f>'[8]Activos '!AF67/10^9</f>
        <v>18.523521865574246</v>
      </c>
      <c r="D64" s="203">
        <f>'[8]Activos '!AG67/10^9</f>
        <v>18.084616116089499</v>
      </c>
      <c r="E64" s="204">
        <f>'[8]Activos '!AJ67/10^9</f>
        <v>20.864178477271231</v>
      </c>
      <c r="F64" s="204">
        <f>'[8]Activos '!AH67/10^9</f>
        <v>1.0520623651836229</v>
      </c>
      <c r="G64" s="204">
        <f t="shared" si="2"/>
        <v>102.01969742369559</v>
      </c>
      <c r="H64" s="205">
        <f t="shared" si="3"/>
        <v>104.79925978487731</v>
      </c>
    </row>
    <row r="65" spans="1:8" ht="16.5" x14ac:dyDescent="0.3">
      <c r="A65" s="206">
        <v>38018</v>
      </c>
      <c r="B65" s="203">
        <f>'[8]Activos '!AE68/10^9</f>
        <v>64.591936914746199</v>
      </c>
      <c r="C65" s="203">
        <f>'[8]Activos '!AF68/10^9</f>
        <v>18.512408093457356</v>
      </c>
      <c r="D65" s="203">
        <f>'[8]Activos '!AG68/10^9</f>
        <v>17.868988390330721</v>
      </c>
      <c r="E65" s="204">
        <f>'[8]Activos '!AJ68/10^9</f>
        <v>20.589269079733121</v>
      </c>
      <c r="F65" s="204">
        <f>'[8]Activos '!AH68/10^9</f>
        <v>1.0766417655208063</v>
      </c>
      <c r="G65" s="204">
        <f t="shared" si="2"/>
        <v>102.04997516405507</v>
      </c>
      <c r="H65" s="205">
        <f t="shared" si="3"/>
        <v>104.77025585345748</v>
      </c>
    </row>
    <row r="66" spans="1:8" ht="16.5" x14ac:dyDescent="0.3">
      <c r="A66" s="206">
        <v>38047</v>
      </c>
      <c r="B66" s="203">
        <f>'[8]Activos '!AE69/10^9</f>
        <v>63.285350087472864</v>
      </c>
      <c r="C66" s="203">
        <f>'[8]Activos '!AF69/10^9</f>
        <v>18.669793472898373</v>
      </c>
      <c r="D66" s="203">
        <f>'[8]Activos '!AG69/10^9</f>
        <v>17.722409495936109</v>
      </c>
      <c r="E66" s="204">
        <f>'[8]Activos '!AJ69/10^9</f>
        <v>20.379764742809559</v>
      </c>
      <c r="F66" s="204">
        <f>'[8]Activos '!AH69/10^9</f>
        <v>1.0756571200111209</v>
      </c>
      <c r="G66" s="204">
        <f t="shared" si="2"/>
        <v>100.75321017631846</v>
      </c>
      <c r="H66" s="205">
        <f t="shared" si="3"/>
        <v>103.41056542319191</v>
      </c>
    </row>
    <row r="67" spans="1:8" ht="16.5" x14ac:dyDescent="0.3">
      <c r="A67" s="206">
        <v>38078</v>
      </c>
      <c r="B67" s="203">
        <f>'[8]Activos '!AE70/10^9</f>
        <v>63.670839995080932</v>
      </c>
      <c r="C67" s="203">
        <f>'[8]Activos '!AF70/10^9</f>
        <v>19.089823544722503</v>
      </c>
      <c r="D67" s="203">
        <f>'[8]Activos '!AG70/10^9</f>
        <v>17.66731855996413</v>
      </c>
      <c r="E67" s="204">
        <f>'[8]Activos '!AJ70/10^9</f>
        <v>20.288878593565283</v>
      </c>
      <c r="F67" s="204">
        <f>'[8]Activos '!AH70/10^9</f>
        <v>1.061685261538807</v>
      </c>
      <c r="G67" s="204">
        <f t="shared" si="2"/>
        <v>101.48966736130637</v>
      </c>
      <c r="H67" s="205">
        <f t="shared" si="3"/>
        <v>104.11122739490753</v>
      </c>
    </row>
    <row r="68" spans="1:8" ht="16.5" x14ac:dyDescent="0.3">
      <c r="A68" s="206">
        <v>38108</v>
      </c>
      <c r="B68" s="203">
        <f>'[8]Activos '!AE71/10^9</f>
        <v>64.932049343486696</v>
      </c>
      <c r="C68" s="203">
        <f>'[8]Activos '!AF71/10^9</f>
        <v>19.394521636274618</v>
      </c>
      <c r="D68" s="203">
        <f>'[8]Activos '!AG71/10^9</f>
        <v>17.356343212554499</v>
      </c>
      <c r="E68" s="204">
        <f>'[8]Activos '!AJ71/10^9</f>
        <v>19.950857743661761</v>
      </c>
      <c r="F68" s="204">
        <f>'[8]Activos '!AH71/10^9</f>
        <v>1.0619413183158142</v>
      </c>
      <c r="G68" s="204">
        <f t="shared" si="2"/>
        <v>102.74485551063164</v>
      </c>
      <c r="H68" s="205">
        <f t="shared" si="3"/>
        <v>105.33937004173889</v>
      </c>
    </row>
    <row r="69" spans="1:8" ht="16.5" x14ac:dyDescent="0.3">
      <c r="A69" s="206">
        <v>38139</v>
      </c>
      <c r="B69" s="203">
        <f>'[8]Activos '!AE72/10^9</f>
        <v>66.31630053758208</v>
      </c>
      <c r="C69" s="203">
        <f>'[8]Activos '!AF72/10^9</f>
        <v>19.619055901848007</v>
      </c>
      <c r="D69" s="203">
        <f>'[8]Activos '!AG72/10^9</f>
        <v>16.493070397895853</v>
      </c>
      <c r="E69" s="204">
        <f>'[8]Activos '!AJ72/10^9</f>
        <v>19.035661310726688</v>
      </c>
      <c r="F69" s="204">
        <f>'[8]Activos '!AH72/10^9</f>
        <v>1.0843623364777712</v>
      </c>
      <c r="G69" s="204">
        <f t="shared" si="2"/>
        <v>103.5127891738037</v>
      </c>
      <c r="H69" s="205">
        <f t="shared" si="3"/>
        <v>106.05538008663453</v>
      </c>
    </row>
    <row r="70" spans="1:8" ht="16.5" x14ac:dyDescent="0.3">
      <c r="A70" s="206">
        <v>38169</v>
      </c>
      <c r="B70" s="203">
        <f>'[8]Activos '!AE73/10^9</f>
        <v>67.412061598489629</v>
      </c>
      <c r="C70" s="203">
        <f>'[8]Activos '!AF73/10^9</f>
        <v>20.016058254959933</v>
      </c>
      <c r="D70" s="203">
        <f>'[8]Activos '!AG73/10^9</f>
        <v>16.423739547496947</v>
      </c>
      <c r="E70" s="204">
        <f>'[8]Activos '!AJ73/10^9</f>
        <v>18.924924968629487</v>
      </c>
      <c r="F70" s="204">
        <f>'[8]Activos '!AH73/10^9</f>
        <v>1.1176146892420691</v>
      </c>
      <c r="G70" s="204">
        <f t="shared" si="2"/>
        <v>104.96947409018858</v>
      </c>
      <c r="H70" s="205">
        <f t="shared" si="3"/>
        <v>107.47065951132112</v>
      </c>
    </row>
    <row r="71" spans="1:8" ht="16.5" x14ac:dyDescent="0.3">
      <c r="A71" s="206">
        <v>38200</v>
      </c>
      <c r="B71" s="203">
        <f>'[8]Activos '!AE74/10^9</f>
        <v>68.249255204183797</v>
      </c>
      <c r="C71" s="203">
        <f>'[8]Activos '!AF74/10^9</f>
        <v>20.449526786255131</v>
      </c>
      <c r="D71" s="203">
        <f>'[8]Activos '!AG74/10^9</f>
        <v>16.031090960512675</v>
      </c>
      <c r="E71" s="204">
        <f>'[8]Activos '!AJ74/10^9</f>
        <v>18.489812431753098</v>
      </c>
      <c r="F71" s="204">
        <f>'[8]Activos '!AH74/10^9</f>
        <v>1.1623290540670581</v>
      </c>
      <c r="G71" s="204">
        <f t="shared" si="2"/>
        <v>105.89220200501866</v>
      </c>
      <c r="H71" s="205">
        <f t="shared" si="3"/>
        <v>108.35092347625908</v>
      </c>
    </row>
    <row r="72" spans="1:8" ht="16.5" x14ac:dyDescent="0.3">
      <c r="A72" s="206">
        <v>38231</v>
      </c>
      <c r="B72" s="203">
        <f>'[8]Activos '!AE75/10^9</f>
        <v>69.297450313666175</v>
      </c>
      <c r="C72" s="203">
        <f>'[8]Activos '!AF75/10^9</f>
        <v>20.974953770470464</v>
      </c>
      <c r="D72" s="203">
        <f>'[8]Activos '!AG75/10^9</f>
        <v>15.561036353944234</v>
      </c>
      <c r="E72" s="204">
        <f>'[8]Activos '!AJ75/10^9</f>
        <v>17.951881480866039</v>
      </c>
      <c r="F72" s="204">
        <f>'[8]Activos '!AH75/10^9</f>
        <v>1.2197614168130197</v>
      </c>
      <c r="G72" s="204">
        <f t="shared" si="2"/>
        <v>107.05320185489389</v>
      </c>
      <c r="H72" s="205">
        <f t="shared" si="3"/>
        <v>109.44404698181569</v>
      </c>
    </row>
    <row r="73" spans="1:8" ht="16.5" x14ac:dyDescent="0.3">
      <c r="A73" s="206">
        <v>38261</v>
      </c>
      <c r="B73" s="203">
        <f>'[8]Activos '!AE76/10^9</f>
        <v>69.972843608760257</v>
      </c>
      <c r="C73" s="203">
        <f>'[8]Activos '!AF76/10^9</f>
        <v>21.505252491129649</v>
      </c>
      <c r="D73" s="203">
        <f>'[8]Activos '!AG76/10^9</f>
        <v>15.486017502825293</v>
      </c>
      <c r="E73" s="204">
        <f>'[8]Activos '!AJ76/10^9</f>
        <v>17.836170324648474</v>
      </c>
      <c r="F73" s="204">
        <f>'[8]Activos '!AH76/10^9</f>
        <v>1.2824708396049125</v>
      </c>
      <c r="G73" s="204">
        <f t="shared" si="2"/>
        <v>108.24658444232011</v>
      </c>
      <c r="H73" s="205">
        <f t="shared" si="3"/>
        <v>110.5967372641433</v>
      </c>
    </row>
    <row r="74" spans="1:8" ht="16.5" x14ac:dyDescent="0.3">
      <c r="A74" s="206">
        <v>38292</v>
      </c>
      <c r="B74" s="203">
        <f>'[8]Activos '!AE77/10^9</f>
        <v>71.425008853503357</v>
      </c>
      <c r="C74" s="203">
        <f>'[8]Activos '!AF77/10^9</f>
        <v>22.050158407707542</v>
      </c>
      <c r="D74" s="203">
        <f>'[8]Activos '!AG77/10^9</f>
        <v>14.629458444428074</v>
      </c>
      <c r="E74" s="204">
        <f>'[8]Activos '!AJ77/10^9</f>
        <v>17.527873317469403</v>
      </c>
      <c r="F74" s="204">
        <f>'[8]Activos '!AH77/10^9</f>
        <v>1.4204376170708159</v>
      </c>
      <c r="G74" s="204">
        <f t="shared" si="2"/>
        <v>109.52506332270978</v>
      </c>
      <c r="H74" s="205">
        <f t="shared" si="3"/>
        <v>112.42347819575112</v>
      </c>
    </row>
    <row r="75" spans="1:8" ht="16.5" x14ac:dyDescent="0.3">
      <c r="A75" s="206">
        <v>38322</v>
      </c>
      <c r="B75" s="203">
        <f>'[8]Activos '!AE78/10^9</f>
        <v>72.47896596538655</v>
      </c>
      <c r="C75" s="203">
        <f>'[8]Activos '!AF78/10^9</f>
        <v>22.613886415478763</v>
      </c>
      <c r="D75" s="203">
        <f>'[8]Activos '!AG78/10^9</f>
        <v>13.030530345369808</v>
      </c>
      <c r="E75" s="204">
        <f>'[8]Activos '!AJ78/10^9</f>
        <v>16.85438105633531</v>
      </c>
      <c r="F75" s="204">
        <f>'[8]Activos '!AH78/10^9</f>
        <v>1.45863369151387</v>
      </c>
      <c r="G75" s="204">
        <f t="shared" si="2"/>
        <v>109.58201641774899</v>
      </c>
      <c r="H75" s="205">
        <f t="shared" si="3"/>
        <v>113.40586712871449</v>
      </c>
    </row>
    <row r="76" spans="1:8" ht="16.5" x14ac:dyDescent="0.3">
      <c r="A76" s="206">
        <v>38353</v>
      </c>
      <c r="B76" s="203">
        <f>'[8]Activos '!AE79/10^9</f>
        <v>71.976745977840636</v>
      </c>
      <c r="C76" s="203">
        <f>'[8]Activos '!AF79/10^9</f>
        <v>22.873879093306698</v>
      </c>
      <c r="D76" s="203">
        <f>'[8]Activos '!AG79/10^9</f>
        <v>13.042703144564944</v>
      </c>
      <c r="E76" s="204">
        <f>'[8]Activos '!AJ79/10^9</f>
        <v>16.78697911174233</v>
      </c>
      <c r="F76" s="204">
        <f>'[8]Activos '!AH79/10^9</f>
        <v>1.5055481660845809</v>
      </c>
      <c r="G76" s="204">
        <f t="shared" si="2"/>
        <v>109.39887638179685</v>
      </c>
      <c r="H76" s="205">
        <f t="shared" si="3"/>
        <v>113.14315234897424</v>
      </c>
    </row>
    <row r="77" spans="1:8" ht="16.5" x14ac:dyDescent="0.3">
      <c r="A77" s="206">
        <v>38384</v>
      </c>
      <c r="B77" s="203">
        <f>'[8]Activos '!AE80/10^9</f>
        <v>71.874040223891939</v>
      </c>
      <c r="C77" s="203">
        <f>'[8]Activos '!AF80/10^9</f>
        <v>23.118909400704663</v>
      </c>
      <c r="D77" s="203">
        <f>'[8]Activos '!AG80/10^9</f>
        <v>12.974190311289618</v>
      </c>
      <c r="E77" s="204">
        <f>'[8]Activos '!AJ80/10^9</f>
        <v>16.630145494105239</v>
      </c>
      <c r="F77" s="204">
        <f>'[8]Activos '!AH80/10^9</f>
        <v>1.5636741674938701</v>
      </c>
      <c r="G77" s="204">
        <f t="shared" si="2"/>
        <v>109.5308141033801</v>
      </c>
      <c r="H77" s="205">
        <f t="shared" si="3"/>
        <v>113.18676928619571</v>
      </c>
    </row>
    <row r="78" spans="1:8" ht="16.5" x14ac:dyDescent="0.3">
      <c r="A78" s="206">
        <v>38412</v>
      </c>
      <c r="B78" s="203">
        <f>'[8]Activos '!AE81/10^9</f>
        <v>73.078574291309778</v>
      </c>
      <c r="C78" s="203">
        <f>'[8]Activos '!AF81/10^9</f>
        <v>23.344117357121238</v>
      </c>
      <c r="D78" s="203">
        <f>'[8]Activos '!AG81/10^9</f>
        <v>12.791429518350535</v>
      </c>
      <c r="E78" s="204">
        <f>'[8]Activos '!AJ81/10^9</f>
        <v>16.384530250221026</v>
      </c>
      <c r="F78" s="204">
        <f>'[8]Activos '!AH81/10^9</f>
        <v>1.6099370149780472</v>
      </c>
      <c r="G78" s="204">
        <f t="shared" si="2"/>
        <v>110.8240581817596</v>
      </c>
      <c r="H78" s="205">
        <f t="shared" si="3"/>
        <v>114.41715891363009</v>
      </c>
    </row>
    <row r="79" spans="1:8" ht="16.5" x14ac:dyDescent="0.3">
      <c r="A79" s="206">
        <v>38443</v>
      </c>
      <c r="B79" s="203">
        <f>'[8]Activos '!AE82/10^9</f>
        <v>73.507415564763249</v>
      </c>
      <c r="C79" s="203">
        <f>'[8]Activos '!AF82/10^9</f>
        <v>24.011311939067202</v>
      </c>
      <c r="D79" s="203">
        <f>'[8]Activos '!AG82/10^9</f>
        <v>12.844382963975685</v>
      </c>
      <c r="E79" s="204">
        <f>'[8]Activos '!AJ82/10^9</f>
        <v>16.384209998117427</v>
      </c>
      <c r="F79" s="204">
        <f>'[8]Activos '!AH82/10^9</f>
        <v>1.6641021385483799</v>
      </c>
      <c r="G79" s="204">
        <f t="shared" si="2"/>
        <v>112.02721260635452</v>
      </c>
      <c r="H79" s="205">
        <f t="shared" si="3"/>
        <v>115.56703964049626</v>
      </c>
    </row>
    <row r="80" spans="1:8" ht="16.5" x14ac:dyDescent="0.3">
      <c r="A80" s="206">
        <v>38473</v>
      </c>
      <c r="B80" s="203">
        <f>'[8]Activos '!AE83/10^9</f>
        <v>74.155079802166753</v>
      </c>
      <c r="C80" s="203">
        <f>'[8]Activos '!AF83/10^9</f>
        <v>24.508745680712408</v>
      </c>
      <c r="D80" s="203">
        <f>'[8]Activos '!AG83/10^9</f>
        <v>12.857070075315212</v>
      </c>
      <c r="E80" s="204">
        <f>'[8]Activos '!AJ83/10^9</f>
        <v>16.334524650000017</v>
      </c>
      <c r="F80" s="204">
        <f>'[8]Activos '!AH83/10^9</f>
        <v>1.7220675736521687</v>
      </c>
      <c r="G80" s="204">
        <f t="shared" ref="G80:G143" si="4">SUM(B80:D80,F80)</f>
        <v>113.24296313184654</v>
      </c>
      <c r="H80" s="205">
        <f t="shared" ref="H80:H143" si="5">SUM(B80:C80,E80:F80)</f>
        <v>116.72041770653135</v>
      </c>
    </row>
    <row r="81" spans="1:8" ht="16.5" x14ac:dyDescent="0.3">
      <c r="A81" s="206">
        <v>38504</v>
      </c>
      <c r="B81" s="203">
        <f>'[8]Activos '!AE84/10^9</f>
        <v>75.520963363123656</v>
      </c>
      <c r="C81" s="203">
        <f>'[8]Activos '!AF84/10^9</f>
        <v>25.05566423366021</v>
      </c>
      <c r="D81" s="203">
        <f>'[8]Activos '!AG84/10^9</f>
        <v>12.874999336748955</v>
      </c>
      <c r="E81" s="204">
        <f>'[8]Activos '!AJ84/10^9</f>
        <v>16.281357503019628</v>
      </c>
      <c r="F81" s="204">
        <f>'[8]Activos '!AH84/10^9</f>
        <v>1.7843422137126161</v>
      </c>
      <c r="G81" s="204">
        <f t="shared" si="4"/>
        <v>115.23596914724544</v>
      </c>
      <c r="H81" s="205">
        <f t="shared" si="5"/>
        <v>118.64232731351612</v>
      </c>
    </row>
    <row r="82" spans="1:8" ht="16.5" x14ac:dyDescent="0.3">
      <c r="A82" s="206">
        <v>38534</v>
      </c>
      <c r="B82" s="203">
        <f>'[8]Activos '!AE85/10^9</f>
        <v>75.576491524563636</v>
      </c>
      <c r="C82" s="203">
        <f>'[8]Activos '!AF85/10^9</f>
        <v>25.772275366987785</v>
      </c>
      <c r="D82" s="203">
        <f>'[8]Activos '!AG85/10^9</f>
        <v>12.907302496306283</v>
      </c>
      <c r="E82" s="204">
        <f>'[8]Activos '!AJ85/10^9</f>
        <v>16.248765073165369</v>
      </c>
      <c r="F82" s="204">
        <f>'[8]Activos '!AH85/10^9</f>
        <v>1.8355831410446128</v>
      </c>
      <c r="G82" s="204">
        <f t="shared" si="4"/>
        <v>116.09165252890232</v>
      </c>
      <c r="H82" s="205">
        <f t="shared" si="5"/>
        <v>119.4331151057614</v>
      </c>
    </row>
    <row r="83" spans="1:8" ht="16.5" x14ac:dyDescent="0.3">
      <c r="A83" s="206">
        <v>38565</v>
      </c>
      <c r="B83" s="203">
        <f>'[8]Activos '!AE86/10^9</f>
        <v>74.940868113696055</v>
      </c>
      <c r="C83" s="203">
        <f>'[8]Activos '!AF86/10^9</f>
        <v>26.503633622637562</v>
      </c>
      <c r="D83" s="203">
        <f>'[8]Activos '!AG86/10^9</f>
        <v>12.937289883209644</v>
      </c>
      <c r="E83" s="204">
        <f>'[8]Activos '!AJ86/10^9</f>
        <v>16.202026722631224</v>
      </c>
      <c r="F83" s="204">
        <f>'[8]Activos '!AH86/10^9</f>
        <v>1.8935552598337606</v>
      </c>
      <c r="G83" s="204">
        <f t="shared" si="4"/>
        <v>116.27534687937703</v>
      </c>
      <c r="H83" s="205">
        <f t="shared" si="5"/>
        <v>119.5400837187986</v>
      </c>
    </row>
    <row r="84" spans="1:8" ht="16.5" x14ac:dyDescent="0.3">
      <c r="A84" s="206">
        <v>38596</v>
      </c>
      <c r="B84" s="203">
        <f>'[8]Activos '!AE87/10^9</f>
        <v>75.793265740716961</v>
      </c>
      <c r="C84" s="203">
        <f>'[8]Activos '!AF87/10^9</f>
        <v>27.342634690336087</v>
      </c>
      <c r="D84" s="203">
        <f>'[8]Activos '!AG87/10^9</f>
        <v>12.185519542330798</v>
      </c>
      <c r="E84" s="204">
        <f>'[8]Activos '!AJ87/10^9</f>
        <v>16.073903866266527</v>
      </c>
      <c r="F84" s="204">
        <f>'[8]Activos '!AH87/10^9</f>
        <v>1.9529786364511634</v>
      </c>
      <c r="G84" s="204">
        <f t="shared" si="4"/>
        <v>117.274398609835</v>
      </c>
      <c r="H84" s="205">
        <f t="shared" si="5"/>
        <v>121.16278293377074</v>
      </c>
    </row>
    <row r="85" spans="1:8" ht="16.5" x14ac:dyDescent="0.3">
      <c r="A85" s="206">
        <v>38626</v>
      </c>
      <c r="B85" s="203">
        <f>'[8]Activos '!AE88/10^9</f>
        <v>76.728431494628595</v>
      </c>
      <c r="C85" s="203">
        <f>'[8]Activos '!AF88/10^9</f>
        <v>28.068806538353368</v>
      </c>
      <c r="D85" s="203">
        <f>'[8]Activos '!AG88/10^9</f>
        <v>12.224144683007367</v>
      </c>
      <c r="E85" s="204">
        <f>'[8]Activos '!AJ88/10^9</f>
        <v>16.02843183041082</v>
      </c>
      <c r="F85" s="204">
        <f>'[8]Activos '!AH88/10^9</f>
        <v>1.9548615298965861</v>
      </c>
      <c r="G85" s="204">
        <f t="shared" si="4"/>
        <v>118.97624424588592</v>
      </c>
      <c r="H85" s="205">
        <f t="shared" si="5"/>
        <v>122.78053139328938</v>
      </c>
    </row>
    <row r="86" spans="1:8" ht="16.5" x14ac:dyDescent="0.3">
      <c r="A86" s="206">
        <v>38657</v>
      </c>
      <c r="B86" s="203">
        <f>'[8]Activos '!AE89/10^9</f>
        <v>77.485815587021634</v>
      </c>
      <c r="C86" s="203">
        <f>'[8]Activos '!AF89/10^9</f>
        <v>28.995044412953064</v>
      </c>
      <c r="D86" s="203">
        <f>'[8]Activos '!AG89/10^9</f>
        <v>12.263455768901501</v>
      </c>
      <c r="E86" s="204">
        <f>'[8]Activos '!AJ89/10^9</f>
        <v>15.979048292479668</v>
      </c>
      <c r="F86" s="204">
        <f>'[8]Activos '!AH89/10^9</f>
        <v>2.0588603883086001</v>
      </c>
      <c r="G86" s="204">
        <f t="shared" si="4"/>
        <v>120.80317615718479</v>
      </c>
      <c r="H86" s="205">
        <f t="shared" si="5"/>
        <v>124.51876868076297</v>
      </c>
    </row>
    <row r="87" spans="1:8" ht="16.5" x14ac:dyDescent="0.3">
      <c r="A87" s="206">
        <v>38687</v>
      </c>
      <c r="B87" s="203">
        <f>'[8]Activos '!AE90/10^9</f>
        <v>79.028680938205184</v>
      </c>
      <c r="C87" s="203">
        <f>'[8]Activos '!AF90/10^9</f>
        <v>30.062561049533208</v>
      </c>
      <c r="D87" s="203">
        <f>'[8]Activos '!AG90/10^9</f>
        <v>12.18869919078659</v>
      </c>
      <c r="E87" s="204">
        <f>'[8]Activos '!AJ90/10^9</f>
        <v>15.79765204341455</v>
      </c>
      <c r="F87" s="204">
        <f>'[8]Activos '!AH90/10^9</f>
        <v>2.0861421050250701</v>
      </c>
      <c r="G87" s="204">
        <f t="shared" si="4"/>
        <v>123.36608328355005</v>
      </c>
      <c r="H87" s="205">
        <f t="shared" si="5"/>
        <v>126.97503613617801</v>
      </c>
    </row>
    <row r="88" spans="1:8" ht="16.5" x14ac:dyDescent="0.3">
      <c r="A88" s="206">
        <v>38718</v>
      </c>
      <c r="B88" s="203">
        <f>'[8]Activos '!AE91/10^9</f>
        <v>79.859644720406834</v>
      </c>
      <c r="C88" s="203">
        <f>'[8]Activos '!AF91/10^9</f>
        <v>30.646128386830334</v>
      </c>
      <c r="D88" s="203">
        <f>'[8]Activos '!AG91/10^9</f>
        <v>12.204361251726164</v>
      </c>
      <c r="E88" s="204">
        <f>'[8]Activos '!AJ91/10^9</f>
        <v>15.707655443728857</v>
      </c>
      <c r="F88" s="204">
        <f>'[8]Activos '!AH91/10^9</f>
        <v>2.1059177334792727</v>
      </c>
      <c r="G88" s="204">
        <f t="shared" si="4"/>
        <v>124.8160520924426</v>
      </c>
      <c r="H88" s="205">
        <f t="shared" si="5"/>
        <v>128.31934628444529</v>
      </c>
    </row>
    <row r="89" spans="1:8" ht="16.5" x14ac:dyDescent="0.3">
      <c r="A89" s="206">
        <v>38749</v>
      </c>
      <c r="B89" s="203">
        <f>'[8]Activos '!AE92/10^9</f>
        <v>81.012967792863051</v>
      </c>
      <c r="C89" s="203">
        <f>'[8]Activos '!AF92/10^9</f>
        <v>31.403131791177792</v>
      </c>
      <c r="D89" s="203">
        <f>'[8]Activos '!AG92/10^9</f>
        <v>12.23647151785943</v>
      </c>
      <c r="E89" s="204">
        <f>'[8]Activos '!AJ92/10^9</f>
        <v>15.640714417780535</v>
      </c>
      <c r="F89" s="204">
        <f>'[8]Activos '!AH92/10^9</f>
        <v>2.1509887438094557</v>
      </c>
      <c r="G89" s="204">
        <f t="shared" si="4"/>
        <v>126.80355984570971</v>
      </c>
      <c r="H89" s="205">
        <f t="shared" si="5"/>
        <v>130.20780274563083</v>
      </c>
    </row>
    <row r="90" spans="1:8" ht="16.5" x14ac:dyDescent="0.3">
      <c r="A90" s="206">
        <v>38777</v>
      </c>
      <c r="B90" s="203">
        <f>'[8]Activos '!AE93/10^9</f>
        <v>80.191057400379762</v>
      </c>
      <c r="C90" s="203">
        <f>'[8]Activos '!AF93/10^9</f>
        <v>32.322218072995362</v>
      </c>
      <c r="D90" s="203">
        <f>'[8]Activos '!AG93/10^9</f>
        <v>12.325310257481009</v>
      </c>
      <c r="E90" s="204">
        <f>'[8]Activos '!AJ93/10^9</f>
        <v>15.618556782642507</v>
      </c>
      <c r="F90" s="204">
        <f>'[8]Activos '!AH93/10^9</f>
        <v>2.2116750419876907</v>
      </c>
      <c r="G90" s="204">
        <f t="shared" si="4"/>
        <v>127.05026077284383</v>
      </c>
      <c r="H90" s="205">
        <f t="shared" si="5"/>
        <v>130.34350729800533</v>
      </c>
    </row>
    <row r="91" spans="1:8" ht="16.5" x14ac:dyDescent="0.3">
      <c r="A91" s="206">
        <v>38808</v>
      </c>
      <c r="B91" s="203">
        <f>'[8]Activos '!AE94/10^9</f>
        <v>82.84389871801973</v>
      </c>
      <c r="C91" s="203">
        <f>'[8]Activos '!AF94/10^9</f>
        <v>33.363055194074889</v>
      </c>
      <c r="D91" s="203">
        <f>'[8]Activos '!AG94/10^9</f>
        <v>12.585444522064384</v>
      </c>
      <c r="E91" s="204">
        <f>'[8]Activos '!AJ94/10^9</f>
        <v>15.629504193436263</v>
      </c>
      <c r="F91" s="204">
        <f>'[8]Activos '!AH94/10^9</f>
        <v>2.277180316958018</v>
      </c>
      <c r="G91" s="204">
        <f t="shared" si="4"/>
        <v>131.06957875111701</v>
      </c>
      <c r="H91" s="205">
        <f t="shared" si="5"/>
        <v>134.11363842248889</v>
      </c>
    </row>
    <row r="92" spans="1:8" ht="16.5" x14ac:dyDescent="0.3">
      <c r="A92" s="206">
        <v>38838</v>
      </c>
      <c r="B92" s="203">
        <f>'[8]Activos '!AE95/10^9</f>
        <v>85.49397614462336</v>
      </c>
      <c r="C92" s="203">
        <f>'[8]Activos '!AF95/10^9</f>
        <v>34.586597925710564</v>
      </c>
      <c r="D92" s="203">
        <f>'[8]Activos '!AG95/10^9</f>
        <v>13.05974304941568</v>
      </c>
      <c r="E92" s="204">
        <f>'[8]Activos '!AJ95/10^9</f>
        <v>15.716428816135258</v>
      </c>
      <c r="F92" s="204">
        <f>'[8]Activos '!AH95/10^9</f>
        <v>2.2519082327798858</v>
      </c>
      <c r="G92" s="204">
        <f t="shared" si="4"/>
        <v>135.39222535252949</v>
      </c>
      <c r="H92" s="205">
        <f t="shared" si="5"/>
        <v>138.04891111924908</v>
      </c>
    </row>
    <row r="93" spans="1:8" ht="16.5" x14ac:dyDescent="0.3">
      <c r="A93" s="206">
        <v>38869</v>
      </c>
      <c r="B93" s="203">
        <f>'[8]Activos '!AE96/10^9</f>
        <v>88.318959651043073</v>
      </c>
      <c r="C93" s="203">
        <f>'[8]Activos '!AF96/10^9</f>
        <v>35.545945329907639</v>
      </c>
      <c r="D93" s="203">
        <f>'[8]Activos '!AG96/10^9</f>
        <v>13.428121962202047</v>
      </c>
      <c r="E93" s="204">
        <f>'[8]Activos '!AJ96/10^9</f>
        <v>15.78769808881918</v>
      </c>
      <c r="F93" s="204">
        <f>'[8]Activos '!AH96/10^9</f>
        <v>2.3442019380462042</v>
      </c>
      <c r="G93" s="204">
        <f t="shared" si="4"/>
        <v>139.63722888119898</v>
      </c>
      <c r="H93" s="205">
        <f t="shared" si="5"/>
        <v>141.99680500781611</v>
      </c>
    </row>
    <row r="94" spans="1:8" ht="16.5" x14ac:dyDescent="0.3">
      <c r="A94" s="206">
        <v>38899</v>
      </c>
      <c r="B94" s="203">
        <f>'[8]Activos '!AE97/10^9</f>
        <v>90.030327451340014</v>
      </c>
      <c r="C94" s="203">
        <f>'[8]Activos '!AF97/10^9</f>
        <v>36.526558889712994</v>
      </c>
      <c r="D94" s="203">
        <f>'[8]Activos '!AG97/10^9</f>
        <v>13.72088297321158</v>
      </c>
      <c r="E94" s="204">
        <f>'[8]Activos '!AJ97/10^9</f>
        <v>15.909450449696282</v>
      </c>
      <c r="F94" s="204">
        <f>'[8]Activos '!AH97/10^9</f>
        <v>2.4253021195537583</v>
      </c>
      <c r="G94" s="204">
        <f t="shared" si="4"/>
        <v>142.70307143381834</v>
      </c>
      <c r="H94" s="205">
        <f t="shared" si="5"/>
        <v>144.89163891030304</v>
      </c>
    </row>
    <row r="95" spans="1:8" ht="16.5" x14ac:dyDescent="0.3">
      <c r="A95" s="206">
        <v>38930</v>
      </c>
      <c r="B95" s="203">
        <f>'[8]Activos '!AE98/10^9</f>
        <v>90.901066132964232</v>
      </c>
      <c r="C95" s="203">
        <f>'[8]Activos '!AF98/10^9</f>
        <v>37.741394056005952</v>
      </c>
      <c r="D95" s="203">
        <f>'[8]Activos '!AG98/10^9</f>
        <v>14.113061490338964</v>
      </c>
      <c r="E95" s="204">
        <f>'[8]Activos '!AJ98/10^9</f>
        <v>16.159610252481471</v>
      </c>
      <c r="F95" s="204">
        <f>'[8]Activos '!AH98/10^9</f>
        <v>2.4849717248771612</v>
      </c>
      <c r="G95" s="204">
        <f t="shared" si="4"/>
        <v>145.24049340418631</v>
      </c>
      <c r="H95" s="205">
        <f t="shared" si="5"/>
        <v>147.2870421663288</v>
      </c>
    </row>
    <row r="96" spans="1:8" ht="16.5" x14ac:dyDescent="0.3">
      <c r="A96" s="206">
        <v>38961</v>
      </c>
      <c r="B96" s="203">
        <f>'[8]Activos '!AE99/10^9</f>
        <v>92.36469090631023</v>
      </c>
      <c r="C96" s="203">
        <f>'[8]Activos '!AF99/10^9</f>
        <v>39.202691288482889</v>
      </c>
      <c r="D96" s="203">
        <f>'[8]Activos '!AG99/10^9</f>
        <v>14.602508198043603</v>
      </c>
      <c r="E96" s="204">
        <f>'[8]Activos '!AJ99/10^9</f>
        <v>16.48939165074297</v>
      </c>
      <c r="F96" s="204">
        <f>'[8]Activos '!AH99/10^9</f>
        <v>2.5525568485613852</v>
      </c>
      <c r="G96" s="204">
        <f t="shared" si="4"/>
        <v>148.7224472413981</v>
      </c>
      <c r="H96" s="205">
        <f t="shared" si="5"/>
        <v>150.60933069409745</v>
      </c>
    </row>
    <row r="97" spans="1:8" ht="16.5" x14ac:dyDescent="0.3">
      <c r="A97" s="206">
        <v>38991</v>
      </c>
      <c r="B97" s="203">
        <f>'[8]Activos '!AE100/10^9</f>
        <v>94.761926672006979</v>
      </c>
      <c r="C97" s="203">
        <f>'[8]Activos '!AF100/10^9</f>
        <v>40.483911682655894</v>
      </c>
      <c r="D97" s="203">
        <f>'[8]Activos '!AG100/10^9</f>
        <v>13.817620184594546</v>
      </c>
      <c r="E97" s="204">
        <f>'[8]Activos '!AJ100/10^9</f>
        <v>16.85593589307965</v>
      </c>
      <c r="F97" s="204">
        <f>'[8]Activos '!AH100/10^9</f>
        <v>2.6249353066748919</v>
      </c>
      <c r="G97" s="204">
        <f t="shared" si="4"/>
        <v>151.68839384593232</v>
      </c>
      <c r="H97" s="205">
        <f t="shared" si="5"/>
        <v>154.72670955441743</v>
      </c>
    </row>
    <row r="98" spans="1:8" ht="16.5" x14ac:dyDescent="0.3">
      <c r="A98" s="206">
        <v>39022</v>
      </c>
      <c r="B98" s="203">
        <f>'[8]Activos '!AE101/10^9</f>
        <v>97.238847220982436</v>
      </c>
      <c r="C98" s="203">
        <f>'[8]Activos '!AF101/10^9</f>
        <v>41.735393831521932</v>
      </c>
      <c r="D98" s="203">
        <f>'[8]Activos '!AG101/10^9</f>
        <v>13.790739055450768</v>
      </c>
      <c r="E98" s="204">
        <f>'[8]Activos '!AJ101/10^9</f>
        <v>17.124600649930098</v>
      </c>
      <c r="F98" s="204">
        <f>'[8]Activos '!AH101/10^9</f>
        <v>2.6600868365086234</v>
      </c>
      <c r="G98" s="204">
        <f t="shared" si="4"/>
        <v>155.42506694446374</v>
      </c>
      <c r="H98" s="205">
        <f t="shared" si="5"/>
        <v>158.75892853894308</v>
      </c>
    </row>
    <row r="99" spans="1:8" ht="16.5" x14ac:dyDescent="0.3">
      <c r="A99" s="206">
        <v>39052</v>
      </c>
      <c r="B99" s="203">
        <f>'[8]Activos '!AE102/10^9</f>
        <v>98.524929046768861</v>
      </c>
      <c r="C99" s="203">
        <f>'[8]Activos '!AF102/10^9</f>
        <v>43.064822753719696</v>
      </c>
      <c r="D99" s="203">
        <f>'[8]Activos '!AG102/10^9</f>
        <v>13.621381529122887</v>
      </c>
      <c r="E99" s="204">
        <f>'[8]Activos '!AJ102/10^9</f>
        <v>17.393547895029862</v>
      </c>
      <c r="F99" s="204">
        <f>'[8]Activos '!AH102/10^9</f>
        <v>2.6894965209629085</v>
      </c>
      <c r="G99" s="204">
        <f t="shared" si="4"/>
        <v>157.90062985057435</v>
      </c>
      <c r="H99" s="205">
        <f t="shared" si="5"/>
        <v>161.67279621648132</v>
      </c>
    </row>
    <row r="100" spans="1:8" ht="16.5" x14ac:dyDescent="0.3">
      <c r="A100" s="206">
        <v>39083</v>
      </c>
      <c r="B100" s="203">
        <f>'[8]Activos '!AE103/10^9</f>
        <v>98.451584199966547</v>
      </c>
      <c r="C100" s="203">
        <f>'[8]Activos '!AF103/10^9</f>
        <v>43.755793814160675</v>
      </c>
      <c r="D100" s="203">
        <f>'[8]Activos '!AG103/10^9</f>
        <v>13.961622104435328</v>
      </c>
      <c r="E100" s="204">
        <f>'[8]Activos '!AJ103/10^9</f>
        <v>17.614099904562107</v>
      </c>
      <c r="F100" s="204">
        <f>'[8]Activos '!AH103/10^9</f>
        <v>2.7270544345682</v>
      </c>
      <c r="G100" s="204">
        <f t="shared" si="4"/>
        <v>158.89605455313074</v>
      </c>
      <c r="H100" s="205">
        <f t="shared" si="5"/>
        <v>162.54853235325751</v>
      </c>
    </row>
    <row r="101" spans="1:8" ht="16.5" x14ac:dyDescent="0.3">
      <c r="A101" s="206">
        <v>39114</v>
      </c>
      <c r="B101" s="203">
        <f>'[8]Activos '!AE104/10^9</f>
        <v>99.947233629205471</v>
      </c>
      <c r="C101" s="203">
        <f>'[8]Activos '!AF104/10^9</f>
        <v>44.560394248340273</v>
      </c>
      <c r="D101" s="203">
        <f>'[8]Activos '!AG104/10^9</f>
        <v>14.230036814672465</v>
      </c>
      <c r="E101" s="204">
        <f>'[8]Activos '!AJ104/10^9</f>
        <v>17.772536900535169</v>
      </c>
      <c r="F101" s="204">
        <f>'[8]Activos '!AH104/10^9</f>
        <v>2.7279761303788654</v>
      </c>
      <c r="G101" s="204">
        <f t="shared" si="4"/>
        <v>161.46564082259709</v>
      </c>
      <c r="H101" s="205">
        <f t="shared" si="5"/>
        <v>165.00814090845978</v>
      </c>
    </row>
    <row r="102" spans="1:8" ht="16.5" x14ac:dyDescent="0.3">
      <c r="A102" s="206">
        <v>39142</v>
      </c>
      <c r="B102" s="203">
        <f>'[8]Activos '!AE105/10^9</f>
        <v>101.1304117100928</v>
      </c>
      <c r="C102" s="203">
        <f>'[8]Activos '!AF105/10^9</f>
        <v>45.997656754704543</v>
      </c>
      <c r="D102" s="203">
        <f>'[8]Activos '!AG105/10^9</f>
        <v>14.60835472356397</v>
      </c>
      <c r="E102" s="204">
        <f>'[8]Activos '!AJ105/10^9</f>
        <v>18.03973637640124</v>
      </c>
      <c r="F102" s="204">
        <f>'[8]Activos '!AH105/10^9</f>
        <v>2.7971520621575214</v>
      </c>
      <c r="G102" s="204">
        <f t="shared" si="4"/>
        <v>164.53357525051882</v>
      </c>
      <c r="H102" s="205">
        <f t="shared" si="5"/>
        <v>167.9649569033561</v>
      </c>
    </row>
    <row r="103" spans="1:8" ht="16.5" x14ac:dyDescent="0.3">
      <c r="A103" s="206">
        <v>39173</v>
      </c>
      <c r="B103" s="203">
        <f>'[8]Activos '!AE106/10^9</f>
        <v>101.64199499964634</v>
      </c>
      <c r="C103" s="203">
        <f>'[8]Activos '!AF106/10^9</f>
        <v>47.395621730778664</v>
      </c>
      <c r="D103" s="203">
        <f>'[8]Activos '!AG106/10^9</f>
        <v>14.891299801051582</v>
      </c>
      <c r="E103" s="204">
        <f>'[8]Activos '!AJ106/10^9</f>
        <v>18.240569977697618</v>
      </c>
      <c r="F103" s="204">
        <f>'[8]Activos '!AH106/10^9</f>
        <v>2.8291153004064156</v>
      </c>
      <c r="G103" s="204">
        <f t="shared" si="4"/>
        <v>166.75803183188302</v>
      </c>
      <c r="H103" s="205">
        <f t="shared" si="5"/>
        <v>170.10730200852905</v>
      </c>
    </row>
    <row r="104" spans="1:8" ht="16.5" x14ac:dyDescent="0.3">
      <c r="A104" s="206">
        <v>39203</v>
      </c>
      <c r="B104" s="203">
        <f>'[8]Activos '!AE107/10^9</f>
        <v>104.41881753465555</v>
      </c>
      <c r="C104" s="203">
        <f>'[8]Activos '!AF107/10^9</f>
        <v>48.413336508391524</v>
      </c>
      <c r="D104" s="203">
        <f>'[8]Activos '!AG107/10^9</f>
        <v>15.392601016966488</v>
      </c>
      <c r="E104" s="204">
        <f>'[8]Activos '!AJ107/10^9</f>
        <v>18.665568656076488</v>
      </c>
      <c r="F104" s="204">
        <f>'[8]Activos '!AH107/10^9</f>
        <v>2.8434396499748353</v>
      </c>
      <c r="G104" s="204">
        <f t="shared" si="4"/>
        <v>171.0681947099884</v>
      </c>
      <c r="H104" s="205">
        <f t="shared" si="5"/>
        <v>174.3411623490984</v>
      </c>
    </row>
    <row r="105" spans="1:8" ht="16.5" x14ac:dyDescent="0.3">
      <c r="A105" s="206">
        <v>39234</v>
      </c>
      <c r="B105" s="203">
        <f>'[8]Activos '!AE108/10^9</f>
        <v>106.28462396758975</v>
      </c>
      <c r="C105" s="203">
        <f>'[8]Activos '!AF108/10^9</f>
        <v>49.503346689118118</v>
      </c>
      <c r="D105" s="203">
        <f>'[8]Activos '!AG108/10^9</f>
        <v>15.27888367132962</v>
      </c>
      <c r="E105" s="204">
        <f>'[8]Activos '!AJ108/10^9</f>
        <v>18.994901849337566</v>
      </c>
      <c r="F105" s="204">
        <f>'[8]Activos '!AH108/10^9</f>
        <v>2.8565002034052553</v>
      </c>
      <c r="G105" s="204">
        <f t="shared" si="4"/>
        <v>173.92335453144275</v>
      </c>
      <c r="H105" s="205">
        <f t="shared" si="5"/>
        <v>177.6393727094507</v>
      </c>
    </row>
    <row r="106" spans="1:8" ht="16.5" x14ac:dyDescent="0.3">
      <c r="A106" s="206">
        <v>39264</v>
      </c>
      <c r="B106" s="203">
        <f>'[8]Activos '!AE109/10^9</f>
        <v>108.22258695677594</v>
      </c>
      <c r="C106" s="203">
        <f>'[8]Activos '!AF109/10^9</f>
        <v>50.590279630843192</v>
      </c>
      <c r="D106" s="203">
        <f>'[8]Activos '!AG109/10^9</f>
        <v>15.050348915260678</v>
      </c>
      <c r="E106" s="204">
        <f>'[8]Activos '!AJ109/10^9</f>
        <v>19.252326362414568</v>
      </c>
      <c r="F106" s="204">
        <f>'[8]Activos '!AH109/10^9</f>
        <v>2.8715510403675966</v>
      </c>
      <c r="G106" s="204">
        <f t="shared" si="4"/>
        <v>176.73476654324742</v>
      </c>
      <c r="H106" s="205">
        <f t="shared" si="5"/>
        <v>180.93674399040131</v>
      </c>
    </row>
    <row r="107" spans="1:8" ht="16.5" x14ac:dyDescent="0.3">
      <c r="A107" s="206">
        <v>39295</v>
      </c>
      <c r="B107" s="203">
        <f>'[8]Activos '!AE110/10^9</f>
        <v>110.25962444916848</v>
      </c>
      <c r="C107" s="203">
        <f>'[8]Activos '!AF110/10^9</f>
        <v>51.519471511820228</v>
      </c>
      <c r="D107" s="203">
        <f>'[8]Activos '!AG110/10^9</f>
        <v>15.384980291819559</v>
      </c>
      <c r="E107" s="204">
        <f>'[8]Activos '!AJ110/10^9</f>
        <v>19.488779664027572</v>
      </c>
      <c r="F107" s="204">
        <f>'[8]Activos '!AH110/10^9</f>
        <v>2.8787134908047851</v>
      </c>
      <c r="G107" s="204">
        <f t="shared" si="4"/>
        <v>180.04278974361307</v>
      </c>
      <c r="H107" s="205">
        <f t="shared" si="5"/>
        <v>184.14658911582106</v>
      </c>
    </row>
    <row r="108" spans="1:8" ht="16.5" x14ac:dyDescent="0.3">
      <c r="A108" s="206">
        <v>39326</v>
      </c>
      <c r="B108" s="203">
        <f>'[8]Activos '!AE111/10^9</f>
        <v>112.82788299343508</v>
      </c>
      <c r="C108" s="203">
        <f>'[8]Activos '!AF111/10^9</f>
        <v>52.524745030723153</v>
      </c>
      <c r="D108" s="203">
        <f>'[8]Activos '!AG111/10^9</f>
        <v>15.769149176947195</v>
      </c>
      <c r="E108" s="204">
        <f>'[8]Activos '!AJ111/10^9</f>
        <v>19.790959574968223</v>
      </c>
      <c r="F108" s="204">
        <f>'[8]Activos '!AH111/10^9</f>
        <v>2.9327619065098149</v>
      </c>
      <c r="G108" s="204">
        <f t="shared" si="4"/>
        <v>184.05453910761526</v>
      </c>
      <c r="H108" s="205">
        <f t="shared" si="5"/>
        <v>188.07634950563627</v>
      </c>
    </row>
    <row r="109" spans="1:8" ht="16.5" x14ac:dyDescent="0.3">
      <c r="A109" s="206">
        <v>39356</v>
      </c>
      <c r="B109" s="203">
        <f>'[8]Activos '!AE112/10^9</f>
        <v>114.04757999590299</v>
      </c>
      <c r="C109" s="203">
        <f>'[8]Activos '!AF112/10^9</f>
        <v>54.642112438253335</v>
      </c>
      <c r="D109" s="203">
        <f>'[8]Activos '!AG112/10^9</f>
        <v>16.590786410467459</v>
      </c>
      <c r="E109" s="204">
        <f>'[8]Activos '!AJ112/10^9</f>
        <v>20.525358917911067</v>
      </c>
      <c r="F109" s="204">
        <f>'[8]Activos '!AH112/10^9</f>
        <v>2.9854344330780886</v>
      </c>
      <c r="G109" s="204">
        <f t="shared" si="4"/>
        <v>188.26591327770186</v>
      </c>
      <c r="H109" s="205">
        <f t="shared" si="5"/>
        <v>192.20048578514547</v>
      </c>
    </row>
    <row r="110" spans="1:8" ht="16.5" x14ac:dyDescent="0.3">
      <c r="A110" s="206">
        <v>39387</v>
      </c>
      <c r="B110" s="203">
        <f>'[8]Activos '!AE113/10^9</f>
        <v>117.0178380784056</v>
      </c>
      <c r="C110" s="203">
        <f>'[8]Activos '!AF113/10^9</f>
        <v>55.232617525086283</v>
      </c>
      <c r="D110" s="203">
        <f>'[8]Activos '!AG113/10^9</f>
        <v>16.43527015120597</v>
      </c>
      <c r="E110" s="204">
        <f>'[8]Activos '!AJ113/10^9</f>
        <v>20.747831813171295</v>
      </c>
      <c r="F110" s="204">
        <f>'[8]Activos '!AH113/10^9</f>
        <v>3.0176099277792559</v>
      </c>
      <c r="G110" s="204">
        <f t="shared" si="4"/>
        <v>191.70333568247713</v>
      </c>
      <c r="H110" s="205">
        <f t="shared" si="5"/>
        <v>196.01589734444246</v>
      </c>
    </row>
    <row r="111" spans="1:8" ht="16.5" x14ac:dyDescent="0.3">
      <c r="A111" s="206">
        <v>39417</v>
      </c>
      <c r="B111" s="203">
        <f>'[8]Activos '!AE114/10^9</f>
        <v>116.82357881632537</v>
      </c>
      <c r="C111" s="203">
        <f>'[8]Activos '!AF114/10^9</f>
        <v>55.926898422210954</v>
      </c>
      <c r="D111" s="203">
        <f>'[8]Activos '!AG114/10^9</f>
        <v>16.254791231248085</v>
      </c>
      <c r="E111" s="204">
        <f>'[8]Activos '!AJ114/10^9</f>
        <v>20.947434683853462</v>
      </c>
      <c r="F111" s="204">
        <f>'[8]Activos '!AH114/10^9</f>
        <v>3.0261121357120655</v>
      </c>
      <c r="G111" s="204">
        <f t="shared" si="4"/>
        <v>192.03138060549645</v>
      </c>
      <c r="H111" s="205">
        <f t="shared" si="5"/>
        <v>196.72402405810183</v>
      </c>
    </row>
    <row r="112" spans="1:8" ht="16.5" x14ac:dyDescent="0.3">
      <c r="A112" s="206">
        <v>39448</v>
      </c>
      <c r="B112" s="203">
        <f>'[8]Activos '!AE115/10^9</f>
        <v>115.97686083993069</v>
      </c>
      <c r="C112" s="203">
        <f>'[8]Activos '!AF115/10^9</f>
        <v>56.014560540350878</v>
      </c>
      <c r="D112" s="203">
        <f>'[8]Activos '!AG115/10^9</f>
        <v>16.43529922563766</v>
      </c>
      <c r="E112" s="204">
        <f>'[8]Activos '!AJ115/10^9</f>
        <v>21.018164365993968</v>
      </c>
      <c r="F112" s="204">
        <f>'[8]Activos '!AH115/10^9</f>
        <v>3.0060795468602453</v>
      </c>
      <c r="G112" s="204">
        <f t="shared" si="4"/>
        <v>191.43280015277946</v>
      </c>
      <c r="H112" s="205">
        <f t="shared" si="5"/>
        <v>196.01566529313578</v>
      </c>
    </row>
    <row r="113" spans="1:8" ht="16.5" x14ac:dyDescent="0.3">
      <c r="A113" s="206">
        <v>39479</v>
      </c>
      <c r="B113" s="203">
        <f>'[8]Activos '!AE116/10^9</f>
        <v>116.66141322512274</v>
      </c>
      <c r="C113" s="203">
        <f>'[8]Activos '!AF116/10^9</f>
        <v>56.103137909275041</v>
      </c>
      <c r="D113" s="203">
        <f>'[8]Activos '!AG116/10^9</f>
        <v>16.713077897277302</v>
      </c>
      <c r="E113" s="204">
        <f>'[8]Activos '!AJ116/10^9</f>
        <v>21.194341084820294</v>
      </c>
      <c r="F113" s="204">
        <f>'[8]Activos '!AH116/10^9</f>
        <v>3.0108416358632137</v>
      </c>
      <c r="G113" s="204">
        <f t="shared" si="4"/>
        <v>192.48847066753828</v>
      </c>
      <c r="H113" s="205">
        <f t="shared" si="5"/>
        <v>196.96973385508127</v>
      </c>
    </row>
    <row r="114" spans="1:8" ht="16.5" x14ac:dyDescent="0.3">
      <c r="A114" s="206">
        <v>39508</v>
      </c>
      <c r="B114" s="203">
        <f>'[8]Activos '!AE117/10^9</f>
        <v>117.27392086197017</v>
      </c>
      <c r="C114" s="203">
        <f>'[8]Activos '!AF117/10^9</f>
        <v>56.21322920335539</v>
      </c>
      <c r="D114" s="203">
        <f>'[8]Activos '!AG117/10^9</f>
        <v>16.89462575215504</v>
      </c>
      <c r="E114" s="204">
        <f>'[8]Activos '!AJ117/10^9</f>
        <v>21.287361606907123</v>
      </c>
      <c r="F114" s="204">
        <f>'[8]Activos '!AH117/10^9</f>
        <v>3.0079432399938058</v>
      </c>
      <c r="G114" s="204">
        <f t="shared" si="4"/>
        <v>193.38971905747439</v>
      </c>
      <c r="H114" s="205">
        <f t="shared" si="5"/>
        <v>197.78245491222648</v>
      </c>
    </row>
    <row r="115" spans="1:8" ht="16.5" x14ac:dyDescent="0.3">
      <c r="A115" s="206">
        <v>39539</v>
      </c>
      <c r="B115" s="203">
        <f>'[8]Activos '!AE118/10^9</f>
        <v>117.55114292762416</v>
      </c>
      <c r="C115" s="203">
        <f>'[8]Activos '!AF118/10^9</f>
        <v>56.840148723263873</v>
      </c>
      <c r="D115" s="203">
        <f>'[8]Activos '!AG118/10^9</f>
        <v>16.961277135483641</v>
      </c>
      <c r="E115" s="204">
        <f>'[8]Activos '!AJ118/10^9</f>
        <v>21.573518426991011</v>
      </c>
      <c r="F115" s="204">
        <f>'[8]Activos '!AH118/10^9</f>
        <v>3.0821367147446908</v>
      </c>
      <c r="G115" s="204">
        <f t="shared" si="4"/>
        <v>194.43470550111635</v>
      </c>
      <c r="H115" s="205">
        <f t="shared" si="5"/>
        <v>199.04694679262371</v>
      </c>
    </row>
    <row r="116" spans="1:8" ht="16.5" x14ac:dyDescent="0.3">
      <c r="A116" s="206">
        <v>39569</v>
      </c>
      <c r="B116" s="203">
        <f>'[8]Activos '!AE119/10^9</f>
        <v>118.6477831763975</v>
      </c>
      <c r="C116" s="203">
        <f>'[8]Activos '!AF119/10^9</f>
        <v>57.45971571221061</v>
      </c>
      <c r="D116" s="203">
        <f>'[8]Activos '!AG119/10^9</f>
        <v>16.784719397016843</v>
      </c>
      <c r="E116" s="204">
        <f>'[8]Activos '!AJ119/10^9</f>
        <v>21.855290308362509</v>
      </c>
      <c r="F116" s="204">
        <f>'[8]Activos '!AH119/10^9</f>
        <v>3.1532780939942673</v>
      </c>
      <c r="G116" s="204">
        <f t="shared" si="4"/>
        <v>196.04549637961921</v>
      </c>
      <c r="H116" s="205">
        <f t="shared" si="5"/>
        <v>201.11606729096488</v>
      </c>
    </row>
    <row r="117" spans="1:8" ht="16.5" x14ac:dyDescent="0.3">
      <c r="A117" s="206">
        <v>39600</v>
      </c>
      <c r="B117" s="203">
        <f>'[8]Activos '!AE120/10^9</f>
        <v>122.29448723726431</v>
      </c>
      <c r="C117" s="203">
        <f>'[8]Activos '!AF120/10^9</f>
        <v>57.52105018448632</v>
      </c>
      <c r="D117" s="203">
        <f>'[8]Activos '!AG120/10^9</f>
        <v>17.154692326588368</v>
      </c>
      <c r="E117" s="204">
        <f>'[8]Activos '!AJ120/10^9</f>
        <v>22.139515707112086</v>
      </c>
      <c r="F117" s="204">
        <f>'[8]Activos '!AH120/10^9</f>
        <v>3.2811615904909219</v>
      </c>
      <c r="G117" s="204">
        <f t="shared" si="4"/>
        <v>200.2513913388299</v>
      </c>
      <c r="H117" s="205">
        <f t="shared" si="5"/>
        <v>205.23621471935363</v>
      </c>
    </row>
    <row r="118" spans="1:8" ht="16.5" x14ac:dyDescent="0.3">
      <c r="A118" s="206">
        <v>39630</v>
      </c>
      <c r="B118" s="203">
        <f>'[8]Activos '!AE121/10^9</f>
        <v>123.13614486464103</v>
      </c>
      <c r="C118" s="203">
        <f>'[8]Activos '!AF121/10^9</f>
        <v>58.103031762636988</v>
      </c>
      <c r="D118" s="203">
        <f>'[8]Activos '!AG121/10^9</f>
        <v>17.567948846458634</v>
      </c>
      <c r="E118" s="204">
        <f>'[8]Activos '!AJ121/10^9</f>
        <v>22.448989640498446</v>
      </c>
      <c r="F118" s="204">
        <f>'[8]Activos '!AH121/10^9</f>
        <v>3.358364064613824</v>
      </c>
      <c r="G118" s="204">
        <f t="shared" si="4"/>
        <v>202.1654895383505</v>
      </c>
      <c r="H118" s="205">
        <f t="shared" si="5"/>
        <v>207.04653033239029</v>
      </c>
    </row>
    <row r="119" spans="1:8" ht="16.5" x14ac:dyDescent="0.3">
      <c r="A119" s="206">
        <v>39661</v>
      </c>
      <c r="B119" s="203">
        <f>'[8]Activos '!AE122/10^9</f>
        <v>125.1363466348611</v>
      </c>
      <c r="C119" s="203">
        <f>'[8]Activos '!AF122/10^9</f>
        <v>58.488715718380305</v>
      </c>
      <c r="D119" s="203">
        <f>'[8]Activos '!AG122/10^9</f>
        <v>17.324764261111408</v>
      </c>
      <c r="E119" s="204">
        <f>'[8]Activos '!AJ122/10^9</f>
        <v>22.681536609013015</v>
      </c>
      <c r="F119" s="204">
        <f>'[8]Activos '!AH122/10^9</f>
        <v>3.4320396780829117</v>
      </c>
      <c r="G119" s="204">
        <f t="shared" si="4"/>
        <v>204.38186629243569</v>
      </c>
      <c r="H119" s="205">
        <f t="shared" si="5"/>
        <v>209.73863864033731</v>
      </c>
    </row>
    <row r="120" spans="1:8" ht="16.5" x14ac:dyDescent="0.3">
      <c r="A120" s="206">
        <v>39692</v>
      </c>
      <c r="B120" s="203">
        <f>'[8]Activos '!AE123/10^9</f>
        <v>128.31803478107398</v>
      </c>
      <c r="C120" s="203">
        <f>'[8]Activos '!AF123/10^9</f>
        <v>58.938092601953365</v>
      </c>
      <c r="D120" s="203">
        <f>'[8]Activos '!AG123/10^9</f>
        <v>17.670915737411466</v>
      </c>
      <c r="E120" s="204">
        <f>'[8]Activos '!AJ123/10^9</f>
        <v>22.911342007207651</v>
      </c>
      <c r="F120" s="204">
        <f>'[8]Activos '!AH123/10^9</f>
        <v>3.5215461546034939</v>
      </c>
      <c r="G120" s="204">
        <f t="shared" si="4"/>
        <v>208.44858927504231</v>
      </c>
      <c r="H120" s="205">
        <f t="shared" si="5"/>
        <v>213.6890155448385</v>
      </c>
    </row>
    <row r="121" spans="1:8" ht="16.5" x14ac:dyDescent="0.3">
      <c r="A121" s="206">
        <v>39722</v>
      </c>
      <c r="B121" s="203">
        <f>'[8]Activos '!AE124/10^9</f>
        <v>132.00366748314599</v>
      </c>
      <c r="C121" s="203">
        <f>'[8]Activos '!AF124/10^9</f>
        <v>59.487508289357002</v>
      </c>
      <c r="D121" s="203">
        <f>'[8]Activos '!AG124/10^9</f>
        <v>17.998618396034509</v>
      </c>
      <c r="E121" s="204">
        <f>'[8]Activos '!AJ124/10^9</f>
        <v>23.113035057304391</v>
      </c>
      <c r="F121" s="204">
        <f>'[8]Activos '!AH124/10^9</f>
        <v>3.5703696770582627</v>
      </c>
      <c r="G121" s="204">
        <f t="shared" si="4"/>
        <v>213.06016384559578</v>
      </c>
      <c r="H121" s="205">
        <f t="shared" si="5"/>
        <v>218.17458050686565</v>
      </c>
    </row>
    <row r="122" spans="1:8" ht="16.5" x14ac:dyDescent="0.3">
      <c r="A122" s="206">
        <v>39753</v>
      </c>
      <c r="B122" s="203">
        <f>'[8]Activos '!AE125/10^9</f>
        <v>134.39784561010873</v>
      </c>
      <c r="C122" s="203">
        <f>'[8]Activos '!AF125/10^9</f>
        <v>59.682380253453651</v>
      </c>
      <c r="D122" s="203">
        <f>'[8]Activos '!AG125/10^9</f>
        <v>17.92032823295791</v>
      </c>
      <c r="E122" s="204">
        <f>'[8]Activos '!AJ125/10^9</f>
        <v>23.288645220325218</v>
      </c>
      <c r="F122" s="204">
        <f>'[8]Activos '!AH125/10^9</f>
        <v>4.0863788352413071</v>
      </c>
      <c r="G122" s="204">
        <f t="shared" si="4"/>
        <v>216.0869329317616</v>
      </c>
      <c r="H122" s="205">
        <f t="shared" si="5"/>
        <v>221.4552499191289</v>
      </c>
    </row>
    <row r="123" spans="1:8" ht="16.5" x14ac:dyDescent="0.3">
      <c r="A123" s="206">
        <v>39783</v>
      </c>
      <c r="B123" s="203">
        <f>'[8]Activos '!AE126/10^9</f>
        <v>133.26216254720771</v>
      </c>
      <c r="C123" s="203">
        <f>'[8]Activos '!AF126/10^9</f>
        <v>59.649289834088066</v>
      </c>
      <c r="D123" s="203">
        <f>'[8]Activos '!AG126/10^9</f>
        <v>17.573681110149906</v>
      </c>
      <c r="E123" s="204">
        <f>'[8]Activos '!AJ126/10^9</f>
        <v>23.408169465115851</v>
      </c>
      <c r="F123" s="204">
        <f>'[8]Activos '!AH126/10^9</f>
        <v>4.4872773767906002</v>
      </c>
      <c r="G123" s="204">
        <f t="shared" si="4"/>
        <v>214.97241086823624</v>
      </c>
      <c r="H123" s="205">
        <f t="shared" si="5"/>
        <v>220.80689922320221</v>
      </c>
    </row>
    <row r="124" spans="1:8" ht="16.5" x14ac:dyDescent="0.3">
      <c r="A124" s="206">
        <v>39814</v>
      </c>
      <c r="B124" s="203">
        <f>'[8]Activos '!AE127/10^9</f>
        <v>132.70134441805178</v>
      </c>
      <c r="C124" s="203">
        <f>'[8]Activos '!AF127/10^9</f>
        <v>59.078060220157397</v>
      </c>
      <c r="D124" s="203">
        <f>'[8]Activos '!AG127/10^9</f>
        <v>17.759221369097464</v>
      </c>
      <c r="E124" s="204">
        <f>'[8]Activos '!AJ127/10^9</f>
        <v>23.471935068466784</v>
      </c>
      <c r="F124" s="204">
        <f>'[8]Activos '!AH127/10^9</f>
        <v>4.5394466277372061</v>
      </c>
      <c r="G124" s="204">
        <f t="shared" si="4"/>
        <v>214.07807263504384</v>
      </c>
      <c r="H124" s="205">
        <f t="shared" si="5"/>
        <v>219.79078633441316</v>
      </c>
    </row>
    <row r="125" spans="1:8" ht="16.5" x14ac:dyDescent="0.3">
      <c r="A125" s="206">
        <v>39845</v>
      </c>
      <c r="B125" s="203">
        <f>'[8]Activos '!AE128/10^9</f>
        <v>131.90820299445795</v>
      </c>
      <c r="C125" s="203">
        <f>'[8]Activos '!AF128/10^9</f>
        <v>58.269595249431909</v>
      </c>
      <c r="D125" s="203">
        <f>'[8]Activos '!AG128/10^9</f>
        <v>17.899531645066965</v>
      </c>
      <c r="E125" s="204">
        <f>'[8]Activos '!AJ128/10^9</f>
        <v>23.466942797759291</v>
      </c>
      <c r="F125" s="204">
        <f>'[8]Activos '!AH128/10^9</f>
        <v>4.6129097769562772</v>
      </c>
      <c r="G125" s="204">
        <f t="shared" si="4"/>
        <v>212.69023966591311</v>
      </c>
      <c r="H125" s="205">
        <f t="shared" si="5"/>
        <v>218.25765081860544</v>
      </c>
    </row>
    <row r="126" spans="1:8" ht="16.5" x14ac:dyDescent="0.3">
      <c r="A126" s="206">
        <v>39873</v>
      </c>
      <c r="B126" s="203">
        <f>'[8]Activos '!AE129/10^9</f>
        <v>131.34515895612401</v>
      </c>
      <c r="C126" s="203">
        <f>'[8]Activos '!AF129/10^9</f>
        <v>57.564840536986182</v>
      </c>
      <c r="D126" s="203">
        <f>'[8]Activos '!AG129/10^9</f>
        <v>17.370451047806412</v>
      </c>
      <c r="E126" s="204">
        <f>'[8]Activos '!AJ129/10^9</f>
        <v>23.499875770288313</v>
      </c>
      <c r="F126" s="204">
        <f>'[8]Activos '!AH129/10^9</f>
        <v>4.6916334299133302</v>
      </c>
      <c r="G126" s="204">
        <f t="shared" si="4"/>
        <v>210.97208397082994</v>
      </c>
      <c r="H126" s="205">
        <f t="shared" si="5"/>
        <v>217.10150869331187</v>
      </c>
    </row>
    <row r="127" spans="1:8" ht="16.5" x14ac:dyDescent="0.3">
      <c r="A127" s="206">
        <v>39904</v>
      </c>
      <c r="B127" s="203">
        <f>'[8]Activos '!AE130/10^9</f>
        <v>130.88582406336727</v>
      </c>
      <c r="C127" s="203">
        <f>'[8]Activos '!AF130/10^9</f>
        <v>57.169403478269608</v>
      </c>
      <c r="D127" s="203">
        <f>'[8]Activos '!AG130/10^9</f>
        <v>17.65275634117404</v>
      </c>
      <c r="E127" s="204">
        <f>'[8]Activos '!AJ130/10^9</f>
        <v>23.668425694922149</v>
      </c>
      <c r="F127" s="204">
        <f>'[8]Activos '!AH130/10^9</f>
        <v>4.7990913868846246</v>
      </c>
      <c r="G127" s="204">
        <f t="shared" si="4"/>
        <v>210.50707526969552</v>
      </c>
      <c r="H127" s="205">
        <f t="shared" si="5"/>
        <v>216.52274462344363</v>
      </c>
    </row>
    <row r="128" spans="1:8" ht="16.5" x14ac:dyDescent="0.3">
      <c r="A128" s="206">
        <v>39934</v>
      </c>
      <c r="B128" s="203">
        <f>'[8]Activos '!AE131/10^9</f>
        <v>134.14071912878998</v>
      </c>
      <c r="C128" s="203">
        <f>'[8]Activos '!AF131/10^9</f>
        <v>57.005881843836057</v>
      </c>
      <c r="D128" s="203">
        <f>'[8]Activos '!AG131/10^9</f>
        <v>17.355563950238594</v>
      </c>
      <c r="E128" s="204">
        <f>'[8]Activos '!AJ131/10^9</f>
        <v>23.876271192451721</v>
      </c>
      <c r="F128" s="204">
        <f>'[8]Activos '!AH131/10^9</f>
        <v>4.9039602776502385</v>
      </c>
      <c r="G128" s="204">
        <f t="shared" si="4"/>
        <v>213.40612520051488</v>
      </c>
      <c r="H128" s="205">
        <f t="shared" si="5"/>
        <v>219.926832442728</v>
      </c>
    </row>
    <row r="129" spans="1:8" ht="16.5" x14ac:dyDescent="0.3">
      <c r="A129" s="206">
        <v>39965</v>
      </c>
      <c r="B129" s="203">
        <f>'[8]Activos '!AE132/10^9</f>
        <v>134.23854894115928</v>
      </c>
      <c r="C129" s="203">
        <f>'[8]Activos '!AF132/10^9</f>
        <v>56.923048455751079</v>
      </c>
      <c r="D129" s="203">
        <f>'[8]Activos '!AG132/10^9</f>
        <v>17.586210749638528</v>
      </c>
      <c r="E129" s="204">
        <f>'[8]Activos '!AJ132/10^9</f>
        <v>23.972734074328297</v>
      </c>
      <c r="F129" s="204">
        <f>'[8]Activos '!AH132/10^9</f>
        <v>4.9906599611742344</v>
      </c>
      <c r="G129" s="204">
        <f t="shared" si="4"/>
        <v>213.73846810772312</v>
      </c>
      <c r="H129" s="205">
        <f t="shared" si="5"/>
        <v>220.12499143241288</v>
      </c>
    </row>
    <row r="130" spans="1:8" ht="16.5" x14ac:dyDescent="0.3">
      <c r="A130" s="206">
        <v>39995</v>
      </c>
      <c r="B130" s="203">
        <f>'[8]Activos '!AE133/10^9</f>
        <v>133.12219043153746</v>
      </c>
      <c r="C130" s="203">
        <f>'[8]Activos '!AF133/10^9</f>
        <v>56.954568523330757</v>
      </c>
      <c r="D130" s="203">
        <f>'[8]Activos '!AG133/10^9</f>
        <v>17.976947206795899</v>
      </c>
      <c r="E130" s="204">
        <f>'[8]Activos '!AJ133/10^9</f>
        <v>24.213459685969891</v>
      </c>
      <c r="F130" s="204">
        <f>'[8]Activos '!AH133/10^9</f>
        <v>5.0856222981852568</v>
      </c>
      <c r="G130" s="204">
        <f t="shared" si="4"/>
        <v>213.13932845984937</v>
      </c>
      <c r="H130" s="205">
        <f t="shared" si="5"/>
        <v>219.37584093902336</v>
      </c>
    </row>
    <row r="131" spans="1:8" ht="16.5" x14ac:dyDescent="0.3">
      <c r="A131" s="206">
        <v>40026</v>
      </c>
      <c r="B131" s="203">
        <f>'[8]Activos '!AE134/10^9</f>
        <v>130.45860290034167</v>
      </c>
      <c r="C131" s="203">
        <f>'[8]Activos '!AF134/10^9</f>
        <v>57.081836473036887</v>
      </c>
      <c r="D131" s="203">
        <f>'[8]Activos '!AG134/10^9</f>
        <v>17.809223167679246</v>
      </c>
      <c r="E131" s="204">
        <f>'[8]Activos '!AJ134/10^9</f>
        <v>24.440214823529136</v>
      </c>
      <c r="F131" s="204">
        <f>'[8]Activos '!AH134/10^9</f>
        <v>5.1824612875086595</v>
      </c>
      <c r="G131" s="204">
        <f t="shared" si="4"/>
        <v>210.53212382856645</v>
      </c>
      <c r="H131" s="205">
        <f t="shared" si="5"/>
        <v>217.16311548441635</v>
      </c>
    </row>
    <row r="132" spans="1:8" ht="16.5" x14ac:dyDescent="0.3">
      <c r="A132" s="206">
        <v>40057</v>
      </c>
      <c r="B132" s="203">
        <f>'[8]Activos '!AE135/10^9</f>
        <v>129.74608777623627</v>
      </c>
      <c r="C132" s="203">
        <f>'[8]Activos '!AF135/10^9</f>
        <v>57.222139330743531</v>
      </c>
      <c r="D132" s="203">
        <f>'[8]Activos '!AG135/10^9</f>
        <v>18.311542894412479</v>
      </c>
      <c r="E132" s="204">
        <f>'[8]Activos '!AJ135/10^9</f>
        <v>24.797183754427802</v>
      </c>
      <c r="F132" s="204">
        <f>'[8]Activos '!AH135/10^9</f>
        <v>5.2754101664115627</v>
      </c>
      <c r="G132" s="204">
        <f t="shared" si="4"/>
        <v>210.55518016780383</v>
      </c>
      <c r="H132" s="205">
        <f t="shared" si="5"/>
        <v>217.04082102781916</v>
      </c>
    </row>
    <row r="133" spans="1:8" ht="16.5" x14ac:dyDescent="0.3">
      <c r="A133" s="206">
        <v>40087</v>
      </c>
      <c r="B133" s="203">
        <f>'[8]Activos '!AE136/10^9</f>
        <v>129.92245477239891</v>
      </c>
      <c r="C133" s="203">
        <f>'[8]Activos '!AF136/10^9</f>
        <v>57.61836035066429</v>
      </c>
      <c r="D133" s="203">
        <f>'[8]Activos '!AG136/10^9</f>
        <v>18.832978501476919</v>
      </c>
      <c r="E133" s="204">
        <f>'[8]Activos '!AJ136/10^9</f>
        <v>25.181381929328239</v>
      </c>
      <c r="F133" s="204">
        <f>'[8]Activos '!AH136/10^9</f>
        <v>5.382686960561311</v>
      </c>
      <c r="G133" s="204">
        <f t="shared" si="4"/>
        <v>211.75648058510143</v>
      </c>
      <c r="H133" s="205">
        <f t="shared" si="5"/>
        <v>218.10488401295274</v>
      </c>
    </row>
    <row r="134" spans="1:8" ht="16.5" x14ac:dyDescent="0.3">
      <c r="A134" s="206">
        <v>40118</v>
      </c>
      <c r="B134" s="203">
        <f>'[8]Activos '!AE137/10^9</f>
        <v>129.50861767083353</v>
      </c>
      <c r="C134" s="203">
        <f>'[8]Activos '!AF137/10^9</f>
        <v>58.558555157243418</v>
      </c>
      <c r="D134" s="203">
        <f>'[8]Activos '!AG137/10^9</f>
        <v>19.288506782607339</v>
      </c>
      <c r="E134" s="204">
        <f>'[8]Activos '!AJ137/10^9</f>
        <v>25.498960473198153</v>
      </c>
      <c r="F134" s="204">
        <f>'[8]Activos '!AH137/10^9</f>
        <v>5.4126614729763345</v>
      </c>
      <c r="G134" s="204">
        <f t="shared" si="4"/>
        <v>212.7683410836606</v>
      </c>
      <c r="H134" s="205">
        <f t="shared" si="5"/>
        <v>218.97879477425144</v>
      </c>
    </row>
    <row r="135" spans="1:8" ht="16.5" x14ac:dyDescent="0.3">
      <c r="A135" s="206">
        <v>40148</v>
      </c>
      <c r="B135" s="203">
        <f>'[8]Activos '!AE138/10^9</f>
        <v>130.17179511295984</v>
      </c>
      <c r="C135" s="203">
        <f>'[8]Activos '!AF138/10^9</f>
        <v>58.778906638474744</v>
      </c>
      <c r="D135" s="203">
        <f>'[8]Activos '!AG138/10^9</f>
        <v>19.400583933213188</v>
      </c>
      <c r="E135" s="204">
        <f>'[8]Activos '!AJ138/10^9</f>
        <v>25.797272795691207</v>
      </c>
      <c r="F135" s="204">
        <f>'[8]Activos '!AH138/10^9</f>
        <v>5.4261035593916986</v>
      </c>
      <c r="G135" s="204">
        <f t="shared" si="4"/>
        <v>213.77738924403948</v>
      </c>
      <c r="H135" s="205">
        <f t="shared" si="5"/>
        <v>220.1740781065175</v>
      </c>
    </row>
    <row r="136" spans="1:8" ht="16.5" x14ac:dyDescent="0.3">
      <c r="A136" s="206">
        <v>40179</v>
      </c>
      <c r="B136" s="203">
        <f>'[8]Activos '!AE139/10^9</f>
        <v>128.6510066352462</v>
      </c>
      <c r="C136" s="203">
        <f>'[8]Activos '!AF139/10^9</f>
        <v>58.653903385619898</v>
      </c>
      <c r="D136" s="203">
        <f>'[8]Activos '!AG139/10^9</f>
        <v>19.651733048431524</v>
      </c>
      <c r="E136" s="204">
        <f>'[8]Activos '!AJ139/10^9</f>
        <v>25.887058491049324</v>
      </c>
      <c r="F136" s="204">
        <f>'[8]Activos '!AH139/10^9</f>
        <v>5.4022870656586912</v>
      </c>
      <c r="G136" s="204">
        <f t="shared" si="4"/>
        <v>212.35893013495632</v>
      </c>
      <c r="H136" s="205">
        <f t="shared" si="5"/>
        <v>218.5942555775741</v>
      </c>
    </row>
    <row r="137" spans="1:8" ht="16.5" x14ac:dyDescent="0.3">
      <c r="A137" s="206">
        <v>40210</v>
      </c>
      <c r="B137" s="203">
        <f>'[8]Activos '!AE140/10^9</f>
        <v>128.65762055765904</v>
      </c>
      <c r="C137" s="203">
        <f>'[8]Activos '!AF140/10^9</f>
        <v>58.592470041246429</v>
      </c>
      <c r="D137" s="203">
        <f>'[8]Activos '!AG140/10^9</f>
        <v>19.727705164161076</v>
      </c>
      <c r="E137" s="204">
        <f>'[8]Activos '!AJ140/10^9</f>
        <v>26.044994600470176</v>
      </c>
      <c r="F137" s="204">
        <f>'[8]Activos '!AH140/10^9</f>
        <v>5.389797934620062</v>
      </c>
      <c r="G137" s="204">
        <f t="shared" si="4"/>
        <v>212.3675936976866</v>
      </c>
      <c r="H137" s="205">
        <f t="shared" si="5"/>
        <v>218.6848831339957</v>
      </c>
    </row>
    <row r="138" spans="1:8" ht="16.5" x14ac:dyDescent="0.3">
      <c r="A138" s="206">
        <v>40238</v>
      </c>
      <c r="B138" s="203">
        <f>'[8]Activos '!AE141/10^9</f>
        <v>128.80934430102491</v>
      </c>
      <c r="C138" s="203">
        <f>'[8]Activos '!AF141/10^9</f>
        <v>58.769957605193994</v>
      </c>
      <c r="D138" s="203">
        <f>'[8]Activos '!AG141/10^9</f>
        <v>20.255178039010236</v>
      </c>
      <c r="E138" s="204">
        <f>'[8]Activos '!AJ141/10^9</f>
        <v>26.417437176755577</v>
      </c>
      <c r="F138" s="204">
        <f>'[8]Activos '!AH141/10^9</f>
        <v>5.3676969197592701</v>
      </c>
      <c r="G138" s="204">
        <f t="shared" si="4"/>
        <v>213.20217686498845</v>
      </c>
      <c r="H138" s="205">
        <f t="shared" si="5"/>
        <v>219.36443600273378</v>
      </c>
    </row>
    <row r="139" spans="1:8" ht="16.5" x14ac:dyDescent="0.3">
      <c r="A139" s="206">
        <v>40269</v>
      </c>
      <c r="B139" s="203">
        <f>'[8]Activos '!AE142/10^9</f>
        <v>129.47700760878539</v>
      </c>
      <c r="C139" s="203">
        <f>'[8]Activos '!AF142/10^9</f>
        <v>59.051200332271947</v>
      </c>
      <c r="D139" s="203">
        <f>'[8]Activos '!AG142/10^9</f>
        <v>20.036619425784007</v>
      </c>
      <c r="E139" s="204">
        <f>'[8]Activos '!AJ142/10^9</f>
        <v>26.74508589421383</v>
      </c>
      <c r="F139" s="204">
        <f>'[8]Activos '!AH142/10^9</f>
        <v>5.3854124236657155</v>
      </c>
      <c r="G139" s="204">
        <f t="shared" si="4"/>
        <v>213.95023979050706</v>
      </c>
      <c r="H139" s="205">
        <f t="shared" si="5"/>
        <v>220.65870625893686</v>
      </c>
    </row>
    <row r="140" spans="1:8" ht="16.5" x14ac:dyDescent="0.3">
      <c r="A140" s="206">
        <v>40299</v>
      </c>
      <c r="B140" s="203">
        <f>'[8]Activos '!AE143/10^9</f>
        <v>130.92196410781389</v>
      </c>
      <c r="C140" s="203">
        <f>'[8]Activos '!AF143/10^9</f>
        <v>59.728428220971118</v>
      </c>
      <c r="D140" s="203">
        <f>'[8]Activos '!AG143/10^9</f>
        <v>20.544236604075486</v>
      </c>
      <c r="E140" s="204">
        <f>'[8]Activos '!AJ143/10^9</f>
        <v>27.09733081788044</v>
      </c>
      <c r="F140" s="204">
        <f>'[8]Activos '!AH143/10^9</f>
        <v>5.4011080436696641</v>
      </c>
      <c r="G140" s="204">
        <f t="shared" si="4"/>
        <v>216.59573697653016</v>
      </c>
      <c r="H140" s="205">
        <f t="shared" si="5"/>
        <v>223.14883119033513</v>
      </c>
    </row>
    <row r="141" spans="1:8" ht="16.5" x14ac:dyDescent="0.3">
      <c r="A141" s="206">
        <v>40330</v>
      </c>
      <c r="B141" s="203">
        <f>'[8]Activos '!AE144/10^9</f>
        <v>133.03828857433379</v>
      </c>
      <c r="C141" s="203">
        <f>'[8]Activos '!AF144/10^9</f>
        <v>60.278190862186371</v>
      </c>
      <c r="D141" s="203">
        <f>'[8]Activos '!AG144/10^9</f>
        <v>21.023114110234324</v>
      </c>
      <c r="E141" s="204">
        <f>'[8]Activos '!AJ144/10^9</f>
        <v>27.414279854911914</v>
      </c>
      <c r="F141" s="204">
        <f>'[8]Activos '!AH144/10^9</f>
        <v>5.4408624055999848</v>
      </c>
      <c r="G141" s="204">
        <f t="shared" si="4"/>
        <v>219.78045595235446</v>
      </c>
      <c r="H141" s="205">
        <f t="shared" si="5"/>
        <v>226.17162169703204</v>
      </c>
    </row>
    <row r="142" spans="1:8" ht="16.5" x14ac:dyDescent="0.3">
      <c r="A142" s="206">
        <v>40360</v>
      </c>
      <c r="B142" s="203">
        <f>'[8]Activos '!AE145/10^9</f>
        <v>134.15007518586725</v>
      </c>
      <c r="C142" s="203">
        <f>'[8]Activos '!AF145/10^9</f>
        <v>61.046852682869812</v>
      </c>
      <c r="D142" s="203">
        <f>'[8]Activos '!AG145/10^9</f>
        <v>20.740940395703554</v>
      </c>
      <c r="E142" s="204">
        <f>'[8]Activos '!AJ145/10^9</f>
        <v>27.790709414181283</v>
      </c>
      <c r="F142" s="204">
        <f>'[8]Activos '!AH145/10^9</f>
        <v>5.4743538665096407</v>
      </c>
      <c r="G142" s="204">
        <f t="shared" si="4"/>
        <v>221.41222213095025</v>
      </c>
      <c r="H142" s="205">
        <f t="shared" si="5"/>
        <v>228.461991149428</v>
      </c>
    </row>
    <row r="143" spans="1:8" ht="16.5" x14ac:dyDescent="0.3">
      <c r="A143" s="206">
        <v>40391</v>
      </c>
      <c r="B143" s="203">
        <f>'[8]Activos '!AE146/10^9</f>
        <v>135.92509440161589</v>
      </c>
      <c r="C143" s="203">
        <f>'[8]Activos '!AF146/10^9</f>
        <v>61.900608544492471</v>
      </c>
      <c r="D143" s="203">
        <f>'[8]Activos '!AG146/10^9</f>
        <v>21.251801446192719</v>
      </c>
      <c r="E143" s="204">
        <f>'[8]Activos '!AJ146/10^9</f>
        <v>28.124711189671284</v>
      </c>
      <c r="F143" s="204">
        <f>'[8]Activos '!AH146/10^9</f>
        <v>5.5653099502076717</v>
      </c>
      <c r="G143" s="204">
        <f t="shared" si="4"/>
        <v>224.64281434250879</v>
      </c>
      <c r="H143" s="205">
        <f t="shared" si="5"/>
        <v>231.51572408598733</v>
      </c>
    </row>
    <row r="144" spans="1:8" ht="16.5" x14ac:dyDescent="0.3">
      <c r="A144" s="206">
        <v>40422</v>
      </c>
      <c r="B144" s="203">
        <f>'[8]Activos '!AE147/10^9</f>
        <v>139.39331243280611</v>
      </c>
      <c r="C144" s="203">
        <f>'[8]Activos '!AF147/10^9</f>
        <v>63.079201125488986</v>
      </c>
      <c r="D144" s="203">
        <f>'[8]Activos '!AG147/10^9</f>
        <v>21.922983788081449</v>
      </c>
      <c r="E144" s="204">
        <f>'[8]Activos '!AJ147/10^9</f>
        <v>28.563555746658068</v>
      </c>
      <c r="F144" s="204">
        <f>'[8]Activos '!AH147/10^9</f>
        <v>5.651704530503606</v>
      </c>
      <c r="G144" s="204">
        <f t="shared" ref="G144:G207" si="6">SUM(B144:D144,F144)</f>
        <v>230.04720187688014</v>
      </c>
      <c r="H144" s="205">
        <f t="shared" ref="H144:H207" si="7">SUM(B144:C144,E144:F144)</f>
        <v>236.68777383545677</v>
      </c>
    </row>
    <row r="145" spans="1:8" ht="16.5" x14ac:dyDescent="0.3">
      <c r="A145" s="206">
        <v>40452</v>
      </c>
      <c r="B145" s="203">
        <f>'[8]Activos '!AE148/10^9</f>
        <v>141.91804377945218</v>
      </c>
      <c r="C145" s="203">
        <f>'[8]Activos '!AF148/10^9</f>
        <v>64.096755021684075</v>
      </c>
      <c r="D145" s="203">
        <f>'[8]Activos '!AG148/10^9</f>
        <v>22.083674746974012</v>
      </c>
      <c r="E145" s="204">
        <f>'[8]Activos '!AJ148/10^9</f>
        <v>28.93393599814538</v>
      </c>
      <c r="F145" s="204">
        <f>'[8]Activos '!AH148/10^9</f>
        <v>5.774765431665954</v>
      </c>
      <c r="G145" s="204">
        <f t="shared" si="6"/>
        <v>233.87323897977618</v>
      </c>
      <c r="H145" s="205">
        <f t="shared" si="7"/>
        <v>240.72350023094756</v>
      </c>
    </row>
    <row r="146" spans="1:8" ht="16.5" x14ac:dyDescent="0.3">
      <c r="A146" s="206">
        <v>40483</v>
      </c>
      <c r="B146" s="203">
        <f>'[8]Activos '!AE149/10^9</f>
        <v>147.21221233350801</v>
      </c>
      <c r="C146" s="203">
        <f>'[8]Activos '!AF149/10^9</f>
        <v>65.348240526176653</v>
      </c>
      <c r="D146" s="203">
        <f>'[8]Activos '!AG149/10^9</f>
        <v>22.699518725742159</v>
      </c>
      <c r="E146" s="204">
        <f>'[8]Activos '!AJ149/10^9</f>
        <v>29.265285358385484</v>
      </c>
      <c r="F146" s="204">
        <f>'[8]Activos '!AH149/10^9</f>
        <v>5.8642057621382655</v>
      </c>
      <c r="G146" s="204">
        <f t="shared" si="6"/>
        <v>241.12417734756508</v>
      </c>
      <c r="H146" s="205">
        <f t="shared" si="7"/>
        <v>247.6899439802084</v>
      </c>
    </row>
    <row r="147" spans="1:8" ht="16.5" x14ac:dyDescent="0.3">
      <c r="A147" s="206">
        <v>40513</v>
      </c>
      <c r="B147" s="203">
        <f>'[8]Activos '!AE150/10^9</f>
        <v>150.56269293281858</v>
      </c>
      <c r="C147" s="203">
        <f>'[8]Activos '!AF150/10^9</f>
        <v>66.426603908434458</v>
      </c>
      <c r="D147" s="203">
        <f>'[8]Activos '!AG150/10^9</f>
        <v>19.750056389663222</v>
      </c>
      <c r="E147" s="204">
        <f>'[8]Activos '!AJ150/10^9</f>
        <v>29.62238225549444</v>
      </c>
      <c r="F147" s="204">
        <f>'[8]Activos '!AH150/10^9</f>
        <v>5.9166855278699062</v>
      </c>
      <c r="G147" s="204">
        <f t="shared" si="6"/>
        <v>242.65603875878617</v>
      </c>
      <c r="H147" s="205">
        <f t="shared" si="7"/>
        <v>252.52836462461738</v>
      </c>
    </row>
    <row r="148" spans="1:8" ht="16.5" x14ac:dyDescent="0.3">
      <c r="A148" s="206">
        <v>40544</v>
      </c>
      <c r="B148" s="203">
        <f>'[8]Activos '!AE151/10^9</f>
        <v>148.89872060812343</v>
      </c>
      <c r="C148" s="203">
        <f>'[8]Activos '!AF151/10^9</f>
        <v>66.730218001158775</v>
      </c>
      <c r="D148" s="203">
        <f>'[8]Activos '!AG151/10^9</f>
        <v>20.176441920748623</v>
      </c>
      <c r="E148" s="204">
        <f>'[8]Activos '!AJ151/10^9</f>
        <v>29.751492401855209</v>
      </c>
      <c r="F148" s="204">
        <f>'[8]Activos '!AH151/10^9</f>
        <v>5.9147566870188379</v>
      </c>
      <c r="G148" s="204">
        <f t="shared" si="6"/>
        <v>241.72013721704968</v>
      </c>
      <c r="H148" s="205">
        <f t="shared" si="7"/>
        <v>251.29518769815627</v>
      </c>
    </row>
    <row r="149" spans="1:8" ht="16.5" x14ac:dyDescent="0.3">
      <c r="A149" s="206">
        <v>40575</v>
      </c>
      <c r="B149" s="203">
        <f>'[8]Activos '!AE152/10^9</f>
        <v>151.13678852823057</v>
      </c>
      <c r="C149" s="203">
        <f>'[8]Activos '!AF152/10^9</f>
        <v>67.324616342321377</v>
      </c>
      <c r="D149" s="203">
        <f>'[8]Activos '!AG152/10^9</f>
        <v>20.677140083914178</v>
      </c>
      <c r="E149" s="204">
        <f>'[8]Activos '!AJ152/10^9</f>
        <v>29.963341940671356</v>
      </c>
      <c r="F149" s="204">
        <f>'[8]Activos '!AH152/10^9</f>
        <v>6.6864388940198118</v>
      </c>
      <c r="G149" s="204">
        <f t="shared" si="6"/>
        <v>245.82498384848591</v>
      </c>
      <c r="H149" s="205">
        <f t="shared" si="7"/>
        <v>255.11118570524312</v>
      </c>
    </row>
    <row r="150" spans="1:8" ht="16.5" x14ac:dyDescent="0.3">
      <c r="A150" s="206">
        <v>40603</v>
      </c>
      <c r="B150" s="203">
        <f>'[8]Activos '!AE153/10^9</f>
        <v>153.01944391812822</v>
      </c>
      <c r="C150" s="203">
        <f>'[8]Activos '!AF153/10^9</f>
        <v>68.226040721602928</v>
      </c>
      <c r="D150" s="203">
        <f>'[8]Activos '!AG153/10^9</f>
        <v>21.305567764116777</v>
      </c>
      <c r="E150" s="204">
        <f>'[8]Activos '!AJ153/10^9</f>
        <v>30.311427031888687</v>
      </c>
      <c r="F150" s="204">
        <f>'[8]Activos '!AH153/10^9</f>
        <v>6.7822977618353502</v>
      </c>
      <c r="G150" s="204">
        <f t="shared" si="6"/>
        <v>249.33335016568327</v>
      </c>
      <c r="H150" s="205">
        <f t="shared" si="7"/>
        <v>258.33920943345521</v>
      </c>
    </row>
    <row r="151" spans="1:8" ht="16.5" x14ac:dyDescent="0.3">
      <c r="A151" s="206">
        <v>40634</v>
      </c>
      <c r="B151" s="203">
        <f>'[8]Activos '!AE154/10^9</f>
        <v>154.6487720672111</v>
      </c>
      <c r="C151" s="203">
        <f>'[8]Activos '!AF154/10^9</f>
        <v>69.562090182844997</v>
      </c>
      <c r="D151" s="203">
        <f>'[8]Activos '!AG154/10^9</f>
        <v>21.868487930262084</v>
      </c>
      <c r="E151" s="204">
        <f>'[8]Activos '!AJ154/10^9</f>
        <v>30.65601252772116</v>
      </c>
      <c r="F151" s="204">
        <f>'[8]Activos '!AH154/10^9</f>
        <v>6.8845431503669596</v>
      </c>
      <c r="G151" s="204">
        <f t="shared" si="6"/>
        <v>252.96389333068515</v>
      </c>
      <c r="H151" s="205">
        <f t="shared" si="7"/>
        <v>261.75141792814418</v>
      </c>
    </row>
    <row r="152" spans="1:8" ht="16.5" x14ac:dyDescent="0.3">
      <c r="A152" s="206">
        <v>40664</v>
      </c>
      <c r="B152" s="203">
        <f>'[8]Activos '!AE155/10^9</f>
        <v>157.74920722325916</v>
      </c>
      <c r="C152" s="203">
        <f>'[8]Activos '!AF155/10^9</f>
        <v>71.544566824949825</v>
      </c>
      <c r="D152" s="203">
        <f>'[8]Activos '!AG155/10^9</f>
        <v>22.606056304501056</v>
      </c>
      <c r="E152" s="204">
        <f>'[8]Activos '!AJ155/10^9</f>
        <v>31.148287859730608</v>
      </c>
      <c r="F152" s="204">
        <f>'[8]Activos '!AH155/10^9</f>
        <v>7.006234761993154</v>
      </c>
      <c r="G152" s="204">
        <f t="shared" si="6"/>
        <v>258.90606511470321</v>
      </c>
      <c r="H152" s="205">
        <f t="shared" si="7"/>
        <v>267.44829666993274</v>
      </c>
    </row>
    <row r="153" spans="1:8" ht="16.5" x14ac:dyDescent="0.3">
      <c r="A153" s="206">
        <v>40695</v>
      </c>
      <c r="B153" s="203">
        <f>'[8]Activos '!AE156/10^9</f>
        <v>159.0967883205268</v>
      </c>
      <c r="C153" s="203">
        <f>'[8]Activos '!AF156/10^9</f>
        <v>72.930284650841344</v>
      </c>
      <c r="D153" s="203">
        <f>'[8]Activos '!AG156/10^9</f>
        <v>22.97378776195351</v>
      </c>
      <c r="E153" s="204">
        <f>'[8]Activos '!AJ156/10^9</f>
        <v>31.578883648470349</v>
      </c>
      <c r="F153" s="204">
        <f>'[8]Activos '!AH156/10^9</f>
        <v>7.1170381698044514</v>
      </c>
      <c r="G153" s="204">
        <f t="shared" si="6"/>
        <v>262.1178989031261</v>
      </c>
      <c r="H153" s="205">
        <f t="shared" si="7"/>
        <v>270.72299478964294</v>
      </c>
    </row>
    <row r="154" spans="1:8" ht="16.5" x14ac:dyDescent="0.3">
      <c r="A154" s="206">
        <v>40725</v>
      </c>
      <c r="B154" s="203">
        <f>'[8]Activos '!AE157/10^9</f>
        <v>160.95920078960785</v>
      </c>
      <c r="C154" s="203">
        <f>'[8]Activos '!AF157/10^9</f>
        <v>74.12528182491144</v>
      </c>
      <c r="D154" s="203">
        <f>'[8]Activos '!AG157/10^9</f>
        <v>23.587837379888491</v>
      </c>
      <c r="E154" s="204">
        <f>'[8]Activos '!AJ157/10^9</f>
        <v>31.989241783672451</v>
      </c>
      <c r="F154" s="204">
        <f>'[8]Activos '!AH157/10^9</f>
        <v>7.2330797518110286</v>
      </c>
      <c r="G154" s="204">
        <f t="shared" si="6"/>
        <v>265.90539974621879</v>
      </c>
      <c r="H154" s="205">
        <f t="shared" si="7"/>
        <v>274.30680415000279</v>
      </c>
    </row>
    <row r="155" spans="1:8" ht="16.5" x14ac:dyDescent="0.3">
      <c r="A155" s="206">
        <v>40756</v>
      </c>
      <c r="B155" s="203">
        <f>'[8]Activos '!AE158/10^9</f>
        <v>163.22434611998881</v>
      </c>
      <c r="C155" s="203">
        <f>'[8]Activos '!AF158/10^9</f>
        <v>75.544166309366076</v>
      </c>
      <c r="D155" s="203">
        <f>'[8]Activos '!AG158/10^9</f>
        <v>24.34420575681775</v>
      </c>
      <c r="E155" s="204">
        <f>'[8]Activos '!AJ158/10^9</f>
        <v>32.539527567837304</v>
      </c>
      <c r="F155" s="204">
        <f>'[8]Activos '!AH158/10^9</f>
        <v>7.4002879387157714</v>
      </c>
      <c r="G155" s="204">
        <f t="shared" si="6"/>
        <v>270.51300612488842</v>
      </c>
      <c r="H155" s="205">
        <f t="shared" si="7"/>
        <v>278.70832793590796</v>
      </c>
    </row>
    <row r="156" spans="1:8" ht="16.5" x14ac:dyDescent="0.3">
      <c r="A156" s="206">
        <v>40787</v>
      </c>
      <c r="B156" s="203">
        <f>'[8]Activos '!AE159/10^9</f>
        <v>166.68660549183636</v>
      </c>
      <c r="C156" s="203">
        <f>'[8]Activos '!AF159/10^9</f>
        <v>76.713014367269665</v>
      </c>
      <c r="D156" s="203">
        <f>'[8]Activos '!AG159/10^9</f>
        <v>24.596292740481061</v>
      </c>
      <c r="E156" s="204">
        <f>'[8]Activos '!AJ159/10^9</f>
        <v>32.967858822342627</v>
      </c>
      <c r="F156" s="204">
        <f>'[8]Activos '!AH159/10^9</f>
        <v>7.548393266434716</v>
      </c>
      <c r="G156" s="204">
        <f t="shared" si="6"/>
        <v>275.54430586602183</v>
      </c>
      <c r="H156" s="205">
        <f t="shared" si="7"/>
        <v>283.91587194788337</v>
      </c>
    </row>
    <row r="157" spans="1:8" ht="16.5" x14ac:dyDescent="0.3">
      <c r="A157" s="206">
        <v>40817</v>
      </c>
      <c r="B157" s="203">
        <f>'[8]Activos '!AE160/10^9</f>
        <v>167.71734015098855</v>
      </c>
      <c r="C157" s="203">
        <f>'[8]Activos '!AF160/10^9</f>
        <v>77.881018253619615</v>
      </c>
      <c r="D157" s="203">
        <f>'[8]Activos '!AG160/10^9</f>
        <v>25.270937743719202</v>
      </c>
      <c r="E157" s="204">
        <f>'[8]Activos '!AJ160/10^9</f>
        <v>33.434429662473548</v>
      </c>
      <c r="F157" s="204">
        <f>'[8]Activos '!AH160/10^9</f>
        <v>7.7410437483127543</v>
      </c>
      <c r="G157" s="204">
        <f t="shared" si="6"/>
        <v>278.61033989664014</v>
      </c>
      <c r="H157" s="205">
        <f t="shared" si="7"/>
        <v>286.77383181539443</v>
      </c>
    </row>
    <row r="158" spans="1:8" ht="16.5" x14ac:dyDescent="0.3">
      <c r="A158" s="206">
        <v>40848</v>
      </c>
      <c r="B158" s="203">
        <f>'[8]Activos '!AE161/10^9</f>
        <v>173.21461074026132</v>
      </c>
      <c r="C158" s="203">
        <f>'[8]Activos '!AF161/10^9</f>
        <v>79.377869269007803</v>
      </c>
      <c r="D158" s="203">
        <f>'[8]Activos '!AG161/10^9</f>
        <v>25.458372375314593</v>
      </c>
      <c r="E158" s="204">
        <f>'[8]Activos '!AJ161/10^9</f>
        <v>33.922698469034124</v>
      </c>
      <c r="F158" s="204">
        <f>'[8]Activos '!AH161/10^9</f>
        <v>7.876976919100116</v>
      </c>
      <c r="G158" s="204">
        <f t="shared" si="6"/>
        <v>285.92782930368384</v>
      </c>
      <c r="H158" s="205">
        <f t="shared" si="7"/>
        <v>294.39215539740337</v>
      </c>
    </row>
    <row r="159" spans="1:8" ht="16.5" x14ac:dyDescent="0.3">
      <c r="A159" s="206">
        <v>40878</v>
      </c>
      <c r="B159" s="203">
        <f>'[8]Activos '!AE162/10^9</f>
        <v>173.33554061186703</v>
      </c>
      <c r="C159" s="203">
        <f>'[8]Activos '!AF162/10^9</f>
        <v>80.543183874248683</v>
      </c>
      <c r="D159" s="203">
        <f>'[8]Activos '!AG162/10^9</f>
        <v>26.101021432113193</v>
      </c>
      <c r="E159" s="204">
        <f>'[8]Activos '!AJ162/10^9</f>
        <v>34.35464728994797</v>
      </c>
      <c r="F159" s="204">
        <f>'[8]Activos '!AH162/10^9</f>
        <v>7.9350567939891059</v>
      </c>
      <c r="G159" s="204">
        <f t="shared" si="6"/>
        <v>287.91480271221803</v>
      </c>
      <c r="H159" s="205">
        <f t="shared" si="7"/>
        <v>296.16842857005281</v>
      </c>
    </row>
    <row r="160" spans="1:8" ht="16.5" x14ac:dyDescent="0.3">
      <c r="A160" s="206">
        <v>40909</v>
      </c>
      <c r="B160" s="203">
        <f>'[8]Activos '!AE163/10^9</f>
        <v>170.82560543081428</v>
      </c>
      <c r="C160" s="203">
        <f>'[8]Activos '!AF163/10^9</f>
        <v>80.816110284009724</v>
      </c>
      <c r="D160" s="203">
        <f>'[8]Activos '!AG163/10^9</f>
        <v>26.510981228943056</v>
      </c>
      <c r="E160" s="204">
        <f>'[8]Activos '!AJ163/10^9</f>
        <v>34.556360713757115</v>
      </c>
      <c r="F160" s="204">
        <f>'[8]Activos '!AH163/10^9</f>
        <v>7.9696306815789031</v>
      </c>
      <c r="G160" s="204">
        <f t="shared" si="6"/>
        <v>286.12232762534597</v>
      </c>
      <c r="H160" s="205">
        <f t="shared" si="7"/>
        <v>294.16770711015999</v>
      </c>
    </row>
    <row r="161" spans="1:8" ht="16.5" x14ac:dyDescent="0.3">
      <c r="A161" s="206">
        <v>40940</v>
      </c>
      <c r="B161" s="203">
        <f>'[8]Activos '!AE164/10^9</f>
        <v>171.06136374314849</v>
      </c>
      <c r="C161" s="203">
        <f>'[8]Activos '!AF164/10^9</f>
        <v>81.50782550237065</v>
      </c>
      <c r="D161" s="203">
        <f>'[8]Activos '!AG164/10^9</f>
        <v>26.433365091399555</v>
      </c>
      <c r="E161" s="204">
        <f>'[8]Activos '!AJ164/10^9</f>
        <v>34.75677707341454</v>
      </c>
      <c r="F161" s="204">
        <f>'[8]Activos '!AH164/10^9</f>
        <v>8.0011661878685452</v>
      </c>
      <c r="G161" s="204">
        <f t="shared" si="6"/>
        <v>287.00372052478724</v>
      </c>
      <c r="H161" s="205">
        <f t="shared" si="7"/>
        <v>295.32713250680223</v>
      </c>
    </row>
    <row r="162" spans="1:8" ht="16.5" x14ac:dyDescent="0.3">
      <c r="A162" s="206">
        <v>40969</v>
      </c>
      <c r="B162" s="203">
        <f>'[8]Activos '!AE165/10^9</f>
        <v>172.57741318261944</v>
      </c>
      <c r="C162" s="203">
        <f>'[8]Activos '!AF165/10^9</f>
        <v>82.681263665929819</v>
      </c>
      <c r="D162" s="203">
        <f>'[8]Activos '!AG165/10^9</f>
        <v>27.064357508814894</v>
      </c>
      <c r="E162" s="204">
        <f>'[8]Activos '!AJ165/10^9</f>
        <v>35.198735349129159</v>
      </c>
      <c r="F162" s="204">
        <f>'[8]Activos '!AH165/10^9</f>
        <v>8.1034405047681748</v>
      </c>
      <c r="G162" s="204">
        <f t="shared" si="6"/>
        <v>290.42647486213235</v>
      </c>
      <c r="H162" s="205">
        <f t="shared" si="7"/>
        <v>298.5608527024466</v>
      </c>
    </row>
    <row r="163" spans="1:8" ht="16.5" x14ac:dyDescent="0.3">
      <c r="A163" s="206">
        <v>41000</v>
      </c>
      <c r="B163" s="203">
        <f>'[8]Activos '!AE166/10^9</f>
        <v>174.04425397935836</v>
      </c>
      <c r="C163" s="203">
        <f>'[8]Activos '!AF166/10^9</f>
        <v>83.803789715337331</v>
      </c>
      <c r="D163" s="203">
        <f>'[8]Activos '!AG166/10^9</f>
        <v>27.608313926997756</v>
      </c>
      <c r="E163" s="204">
        <f>'[8]Activos '!AJ166/10^9</f>
        <v>35.579733253047969</v>
      </c>
      <c r="F163" s="204">
        <f>'[8]Activos '!AH166/10^9</f>
        <v>8.1572931261300567</v>
      </c>
      <c r="G163" s="204">
        <f t="shared" si="6"/>
        <v>293.6136507478235</v>
      </c>
      <c r="H163" s="205">
        <f t="shared" si="7"/>
        <v>301.58507007387368</v>
      </c>
    </row>
    <row r="164" spans="1:8" ht="16.5" x14ac:dyDescent="0.3">
      <c r="A164" s="206">
        <v>41030</v>
      </c>
      <c r="B164" s="203">
        <f>'[8]Activos '!AE167/10^9</f>
        <v>176.44680346123826</v>
      </c>
      <c r="C164" s="203">
        <f>'[8]Activos '!AF167/10^9</f>
        <v>84.955488598369399</v>
      </c>
      <c r="D164" s="203">
        <f>'[8]Activos '!AG167/10^9</f>
        <v>27.721464109768025</v>
      </c>
      <c r="E164" s="204">
        <f>'[8]Activos '!AJ167/10^9</f>
        <v>36.008797545082793</v>
      </c>
      <c r="F164" s="204">
        <f>'[8]Activos '!AH167/10^9</f>
        <v>8.2566801975194384</v>
      </c>
      <c r="G164" s="204">
        <f t="shared" si="6"/>
        <v>297.38043636689508</v>
      </c>
      <c r="H164" s="205">
        <f t="shared" si="7"/>
        <v>305.66776980220988</v>
      </c>
    </row>
    <row r="165" spans="1:8" ht="16.5" x14ac:dyDescent="0.3">
      <c r="A165" s="206">
        <v>41061</v>
      </c>
      <c r="B165" s="203">
        <f>'[8]Activos '!AE168/10^9</f>
        <v>177.9763979967698</v>
      </c>
      <c r="C165" s="203">
        <f>'[8]Activos '!AF168/10^9</f>
        <v>85.94654243810001</v>
      </c>
      <c r="D165" s="203">
        <f>'[8]Activos '!AG168/10^9</f>
        <v>28.292282685542617</v>
      </c>
      <c r="E165" s="204">
        <f>'[8]Activos '!AJ168/10^9</f>
        <v>36.403110467503566</v>
      </c>
      <c r="F165" s="204">
        <f>'[8]Activos '!AH168/10^9</f>
        <v>8.3879576618264888</v>
      </c>
      <c r="G165" s="204">
        <f t="shared" si="6"/>
        <v>300.60318078223889</v>
      </c>
      <c r="H165" s="205">
        <f t="shared" si="7"/>
        <v>308.71400856419984</v>
      </c>
    </row>
    <row r="166" spans="1:8" ht="16.5" x14ac:dyDescent="0.3">
      <c r="A166" s="206">
        <v>41091</v>
      </c>
      <c r="B166" s="203">
        <f>'[8]Activos '!AE169/10^9</f>
        <v>180.00203224034092</v>
      </c>
      <c r="C166" s="203">
        <f>'[8]Activos '!AF169/10^9</f>
        <v>87.035451380313958</v>
      </c>
      <c r="D166" s="203">
        <f>'[8]Activos '!AG169/10^9</f>
        <v>27.975165143270189</v>
      </c>
      <c r="E166" s="204">
        <f>'[8]Activos '!AJ169/10^9</f>
        <v>35.862958904679338</v>
      </c>
      <c r="F166" s="204">
        <f>'[8]Activos '!AH169/10^9</f>
        <v>8.537107245847686</v>
      </c>
      <c r="G166" s="204">
        <f t="shared" si="6"/>
        <v>303.54975600977275</v>
      </c>
      <c r="H166" s="205">
        <f t="shared" si="7"/>
        <v>311.43754977118186</v>
      </c>
    </row>
    <row r="167" spans="1:8" ht="16.5" x14ac:dyDescent="0.3">
      <c r="A167" s="206">
        <v>41122</v>
      </c>
      <c r="B167" s="203">
        <f>'[8]Activos '!AE170/10^9</f>
        <v>180.89648302226584</v>
      </c>
      <c r="C167" s="203">
        <f>'[8]Activos '!AF170/10^9</f>
        <v>88.192077822230559</v>
      </c>
      <c r="D167" s="203">
        <f>'[8]Activos '!AG170/10^9</f>
        <v>28.260045992463567</v>
      </c>
      <c r="E167" s="204">
        <f>'[8]Activos '!AJ170/10^9</f>
        <v>36.434495756293856</v>
      </c>
      <c r="F167" s="204">
        <f>'[8]Activos '!AH170/10^9</f>
        <v>8.7142627855366914</v>
      </c>
      <c r="G167" s="204">
        <f t="shared" si="6"/>
        <v>306.06286962249663</v>
      </c>
      <c r="H167" s="205">
        <f t="shared" si="7"/>
        <v>314.23731938632693</v>
      </c>
    </row>
    <row r="168" spans="1:8" ht="16.5" x14ac:dyDescent="0.3">
      <c r="A168" s="206">
        <v>41153</v>
      </c>
      <c r="B168" s="203">
        <f>'[8]Activos '!AE171/10^9</f>
        <v>181.95548354118017</v>
      </c>
      <c r="C168" s="203">
        <f>'[8]Activos '!AF171/10^9</f>
        <v>88.90111814089957</v>
      </c>
      <c r="D168" s="203">
        <f>'[8]Activos '!AG171/10^9</f>
        <v>28.857943259309909</v>
      </c>
      <c r="E168" s="204">
        <f>'[8]Activos '!AJ171/10^9</f>
        <v>36.845942698747713</v>
      </c>
      <c r="F168" s="204">
        <f>'[8]Activos '!AH171/10^9</f>
        <v>8.8627413004696347</v>
      </c>
      <c r="G168" s="204">
        <f t="shared" si="6"/>
        <v>308.57728624185927</v>
      </c>
      <c r="H168" s="205">
        <f t="shared" si="7"/>
        <v>316.56528568129704</v>
      </c>
    </row>
    <row r="169" spans="1:8" ht="16.5" x14ac:dyDescent="0.3">
      <c r="A169" s="206">
        <v>41183</v>
      </c>
      <c r="B169" s="203">
        <f>'[8]Activos '!AE172/10^9</f>
        <v>183.65072199903344</v>
      </c>
      <c r="C169" s="203">
        <f>'[8]Activos '!AF172/10^9</f>
        <v>89.941536437865466</v>
      </c>
      <c r="D169" s="203">
        <f>'[8]Activos '!AG172/10^9</f>
        <v>29.484890922780757</v>
      </c>
      <c r="E169" s="204">
        <f>'[8]Activos '!AJ172/10^9</f>
        <v>37.278901086307144</v>
      </c>
      <c r="F169" s="204">
        <f>'[8]Activos '!AH172/10^9</f>
        <v>9.0538893726007501</v>
      </c>
      <c r="G169" s="204">
        <f t="shared" si="6"/>
        <v>312.13103873228039</v>
      </c>
      <c r="H169" s="205">
        <f t="shared" si="7"/>
        <v>319.92504889580675</v>
      </c>
    </row>
    <row r="170" spans="1:8" ht="16.5" x14ac:dyDescent="0.3">
      <c r="A170" s="206">
        <v>41214</v>
      </c>
      <c r="B170" s="203">
        <f>'[8]Activos '!AE173/10^9</f>
        <v>188.28743446894586</v>
      </c>
      <c r="C170" s="203">
        <f>'[8]Activos '!AF173/10^9</f>
        <v>91.324338684665989</v>
      </c>
      <c r="D170" s="203">
        <f>'[8]Activos '!AG173/10^9</f>
        <v>30.25485716320663</v>
      </c>
      <c r="E170" s="204">
        <f>'[8]Activos '!AJ173/10^9</f>
        <v>37.833895799516625</v>
      </c>
      <c r="F170" s="204">
        <f>'[8]Activos '!AH173/10^9</f>
        <v>9.1933285723557123</v>
      </c>
      <c r="G170" s="204">
        <f t="shared" si="6"/>
        <v>319.0599588891742</v>
      </c>
      <c r="H170" s="205">
        <f t="shared" si="7"/>
        <v>326.63899752548417</v>
      </c>
    </row>
    <row r="171" spans="1:8" ht="16.5" x14ac:dyDescent="0.3">
      <c r="A171" s="206">
        <v>41244</v>
      </c>
      <c r="B171" s="203">
        <f>'[8]Activos '!AE174/10^9</f>
        <v>191.46241317329518</v>
      </c>
      <c r="C171" s="203">
        <f>'[8]Activos '!AF174/10^9</f>
        <v>92.190908253927518</v>
      </c>
      <c r="D171" s="203">
        <f>'[8]Activos '!AG174/10^9</f>
        <v>30.979576010141145</v>
      </c>
      <c r="E171" s="204">
        <f>'[8]Activos '!AJ174/10^9</f>
        <v>38.376747123551986</v>
      </c>
      <c r="F171" s="204">
        <f>'[8]Activos '!AH174/10^9</f>
        <v>9.2772910405209696</v>
      </c>
      <c r="G171" s="204">
        <f t="shared" si="6"/>
        <v>323.91018847788484</v>
      </c>
      <c r="H171" s="205">
        <f t="shared" si="7"/>
        <v>331.30735959129566</v>
      </c>
    </row>
    <row r="172" spans="1:8" ht="16.5" x14ac:dyDescent="0.3">
      <c r="A172" s="206">
        <v>41275</v>
      </c>
      <c r="B172" s="203">
        <f>'[8]Activos '!AE175/10^9</f>
        <v>190.09734093109051</v>
      </c>
      <c r="C172" s="203">
        <f>'[8]Activos '!AF175/10^9</f>
        <v>92.423066571538229</v>
      </c>
      <c r="D172" s="203">
        <f>'[8]Activos '!AG175/10^9</f>
        <v>31.410676883904276</v>
      </c>
      <c r="E172" s="204">
        <f>'[8]Activos '!AJ175/10^9</f>
        <v>38.626408510060891</v>
      </c>
      <c r="F172" s="204">
        <f>'[8]Activos '!AH175/10^9</f>
        <v>9.3289885107622723</v>
      </c>
      <c r="G172" s="204">
        <f t="shared" si="6"/>
        <v>323.26007289729529</v>
      </c>
      <c r="H172" s="205">
        <f t="shared" si="7"/>
        <v>330.47580452345193</v>
      </c>
    </row>
    <row r="173" spans="1:8" ht="16.5" x14ac:dyDescent="0.3">
      <c r="A173" s="206">
        <v>41306</v>
      </c>
      <c r="B173" s="203">
        <f>'[8]Activos '!AE176/10^9</f>
        <v>190.71209792781573</v>
      </c>
      <c r="C173" s="203">
        <f>'[8]Activos '!AF176/10^9</f>
        <v>92.560436674809566</v>
      </c>
      <c r="D173" s="203">
        <f>'[8]Activos '!AG176/10^9</f>
        <v>31.797964995175889</v>
      </c>
      <c r="E173" s="204">
        <f>'[8]Activos '!AJ176/10^9</f>
        <v>38.795841468719779</v>
      </c>
      <c r="F173" s="204">
        <f>'[8]Activos '!AH176/10^9</f>
        <v>9.3689031199263084</v>
      </c>
      <c r="G173" s="204">
        <f t="shared" si="6"/>
        <v>324.43940271772749</v>
      </c>
      <c r="H173" s="205">
        <f t="shared" si="7"/>
        <v>331.43727919127139</v>
      </c>
    </row>
    <row r="174" spans="1:8" ht="16.5" x14ac:dyDescent="0.3">
      <c r="A174" s="206">
        <v>41334</v>
      </c>
      <c r="B174" s="203">
        <f>'[8]Activos '!AE177/10^9</f>
        <v>191.9787331354762</v>
      </c>
      <c r="C174" s="203">
        <f>'[8]Activos '!AF177/10^9</f>
        <v>93.043434339708099</v>
      </c>
      <c r="D174" s="203">
        <f>'[8]Activos '!AG177/10^9</f>
        <v>32.29673695051595</v>
      </c>
      <c r="E174" s="204">
        <f>'[8]Activos '!AJ177/10^9</f>
        <v>39.123272769984638</v>
      </c>
      <c r="F174" s="204">
        <f>'[8]Activos '!AH177/10^9</f>
        <v>9.4454632014644755</v>
      </c>
      <c r="G174" s="204">
        <f t="shared" si="6"/>
        <v>326.76436762716469</v>
      </c>
      <c r="H174" s="205">
        <f t="shared" si="7"/>
        <v>333.59090344663338</v>
      </c>
    </row>
    <row r="175" spans="1:8" ht="16.5" x14ac:dyDescent="0.3">
      <c r="A175" s="206">
        <v>41365</v>
      </c>
      <c r="B175" s="203">
        <f>'[8]Activos '!AE178/10^9</f>
        <v>193.90494809469592</v>
      </c>
      <c r="C175" s="203">
        <f>'[8]Activos '!AF178/10^9</f>
        <v>93.873177891483266</v>
      </c>
      <c r="D175" s="203">
        <f>'[8]Activos '!AG178/10^9</f>
        <v>32.910591740604943</v>
      </c>
      <c r="E175" s="204">
        <f>'[8]Activos '!AJ178/10^9</f>
        <v>39.537609553605435</v>
      </c>
      <c r="F175" s="204">
        <f>'[8]Activos '!AH178/10^9</f>
        <v>9.5962720712693859</v>
      </c>
      <c r="G175" s="204">
        <f t="shared" si="6"/>
        <v>330.28498979805352</v>
      </c>
      <c r="H175" s="205">
        <f t="shared" si="7"/>
        <v>336.91200761105398</v>
      </c>
    </row>
    <row r="176" spans="1:8" ht="16.5" x14ac:dyDescent="0.3">
      <c r="A176" s="206">
        <v>41395</v>
      </c>
      <c r="B176" s="203">
        <f>'[8]Activos '!AE179/10^9</f>
        <v>196.98334850976428</v>
      </c>
      <c r="C176" s="203">
        <f>'[8]Activos '!AF179/10^9</f>
        <v>94.527756310454222</v>
      </c>
      <c r="D176" s="203">
        <f>'[8]Activos '!AG179/10^9</f>
        <v>33.231503926564301</v>
      </c>
      <c r="E176" s="204">
        <f>'[8]Activos '!AJ179/10^9</f>
        <v>40.06385665939046</v>
      </c>
      <c r="F176" s="204">
        <f>'[8]Activos '!AH179/10^9</f>
        <v>9.7427420268379805</v>
      </c>
      <c r="G176" s="204">
        <f t="shared" si="6"/>
        <v>334.48535077362078</v>
      </c>
      <c r="H176" s="205">
        <f t="shared" si="7"/>
        <v>341.31770350644695</v>
      </c>
    </row>
    <row r="177" spans="1:8" ht="16.5" x14ac:dyDescent="0.3">
      <c r="A177" s="206">
        <v>41426</v>
      </c>
      <c r="B177" s="203">
        <f>'[8]Activos '!AE180/10^9</f>
        <v>200.81064038484811</v>
      </c>
      <c r="C177" s="203">
        <f>'[8]Activos '!AF180/10^9</f>
        <v>94.960858148031335</v>
      </c>
      <c r="D177" s="203">
        <f>'[8]Activos '!AG180/10^9</f>
        <v>33.981574391786125</v>
      </c>
      <c r="E177" s="204">
        <f>'[8]Activos '!AJ180/10^9</f>
        <v>40.49783506907832</v>
      </c>
      <c r="F177" s="204">
        <f>'[8]Activos '!AH180/10^9</f>
        <v>9.8439191064065099</v>
      </c>
      <c r="G177" s="204">
        <f t="shared" si="6"/>
        <v>339.59699203107209</v>
      </c>
      <c r="H177" s="205">
        <f t="shared" si="7"/>
        <v>346.11325270836431</v>
      </c>
    </row>
    <row r="178" spans="1:8" ht="16.5" x14ac:dyDescent="0.3">
      <c r="A178" s="206">
        <v>41456</v>
      </c>
      <c r="B178" s="203">
        <f>'[8]Activos '!AE181/10^9</f>
        <v>200.97051343887324</v>
      </c>
      <c r="C178" s="203">
        <f>'[8]Activos '!AF181/10^9</f>
        <v>96.031560560244657</v>
      </c>
      <c r="D178" s="203">
        <f>'[8]Activos '!AG181/10^9</f>
        <v>35.010000218384675</v>
      </c>
      <c r="E178" s="204">
        <f>'[8]Activos '!AJ181/10^9</f>
        <v>41.226274233898017</v>
      </c>
      <c r="F178" s="204">
        <f>'[8]Activos '!AH181/10^9</f>
        <v>10.034185138820211</v>
      </c>
      <c r="G178" s="204">
        <f t="shared" si="6"/>
        <v>342.04625935632276</v>
      </c>
      <c r="H178" s="205">
        <f t="shared" si="7"/>
        <v>348.26253337183613</v>
      </c>
    </row>
    <row r="179" spans="1:8" ht="16.5" x14ac:dyDescent="0.3">
      <c r="A179" s="206">
        <v>41487</v>
      </c>
      <c r="B179" s="203">
        <f>'[8]Activos '!AE182/10^9</f>
        <v>203.10031993952401</v>
      </c>
      <c r="C179" s="203">
        <f>'[8]Activos '!AF182/10^9</f>
        <v>97.010658011731266</v>
      </c>
      <c r="D179" s="203">
        <f>'[8]Activos '!AG182/10^9</f>
        <v>35.797643725400114</v>
      </c>
      <c r="E179" s="204">
        <f>'[8]Activos '!AJ182/10^9</f>
        <v>41.785465992822729</v>
      </c>
      <c r="F179" s="204">
        <f>'[8]Activos '!AH182/10^9</f>
        <v>10.176026133155112</v>
      </c>
      <c r="G179" s="204">
        <f t="shared" si="6"/>
        <v>346.08464780981052</v>
      </c>
      <c r="H179" s="205">
        <f t="shared" si="7"/>
        <v>352.07247007723311</v>
      </c>
    </row>
    <row r="180" spans="1:8" ht="16.5" x14ac:dyDescent="0.3">
      <c r="A180" s="206">
        <v>41518</v>
      </c>
      <c r="B180" s="203">
        <f>'[8]Activos '!AE183/10^9</f>
        <v>204.98909514188483</v>
      </c>
      <c r="C180" s="203">
        <f>'[8]Activos '!AF183/10^9</f>
        <v>97.862751885214067</v>
      </c>
      <c r="D180" s="203">
        <f>'[8]Activos '!AG183/10^9</f>
        <v>36.63864002727599</v>
      </c>
      <c r="E180" s="204">
        <f>'[8]Activos '!AJ183/10^9</f>
        <v>42.417549673912866</v>
      </c>
      <c r="F180" s="204">
        <f>'[8]Activos '!AH183/10^9</f>
        <v>10.320794642769787</v>
      </c>
      <c r="G180" s="204">
        <f t="shared" si="6"/>
        <v>349.81128169714464</v>
      </c>
      <c r="H180" s="205">
        <f t="shared" si="7"/>
        <v>355.5901913437815</v>
      </c>
    </row>
    <row r="181" spans="1:8" ht="16.5" x14ac:dyDescent="0.3">
      <c r="A181" s="206">
        <v>41548</v>
      </c>
      <c r="B181" s="203">
        <f>'[8]Activos '!AE184/10^9</f>
        <v>205.31112993466741</v>
      </c>
      <c r="C181" s="203">
        <f>'[8]Activos '!AF184/10^9</f>
        <v>98.945561320037783</v>
      </c>
      <c r="D181" s="203">
        <f>'[8]Activos '!AG184/10^9</f>
        <v>37.702440190779434</v>
      </c>
      <c r="E181" s="204">
        <f>'[8]Activos '!AJ184/10^9</f>
        <v>43.297444552144839</v>
      </c>
      <c r="F181" s="204">
        <f>'[8]Activos '!AH184/10^9</f>
        <v>10.337537318878081</v>
      </c>
      <c r="G181" s="204">
        <f t="shared" si="6"/>
        <v>352.29666876436272</v>
      </c>
      <c r="H181" s="205">
        <f t="shared" si="7"/>
        <v>357.89167312572812</v>
      </c>
    </row>
    <row r="182" spans="1:8" ht="16.5" x14ac:dyDescent="0.3">
      <c r="A182" s="206">
        <v>41579</v>
      </c>
      <c r="B182" s="203">
        <f>'[8]Activos '!AE185/10^9</f>
        <v>207.83907358243829</v>
      </c>
      <c r="C182" s="203">
        <f>'[8]Activos '!AF185/10^9</f>
        <v>100.11568590104618</v>
      </c>
      <c r="D182" s="203">
        <f>'[8]Activos '!AG185/10^9</f>
        <v>38.717448686477638</v>
      </c>
      <c r="E182" s="204">
        <f>'[8]Activos '!AJ185/10^9</f>
        <v>44.161207238327002</v>
      </c>
      <c r="F182" s="204">
        <f>'[8]Activos '!AH185/10^9</f>
        <v>10.505361936381329</v>
      </c>
      <c r="G182" s="204">
        <f t="shared" si="6"/>
        <v>357.17757010634347</v>
      </c>
      <c r="H182" s="205">
        <f t="shared" si="7"/>
        <v>362.62132865819279</v>
      </c>
    </row>
    <row r="183" spans="1:8" ht="16.5" x14ac:dyDescent="0.3">
      <c r="A183" s="206">
        <v>41609</v>
      </c>
      <c r="B183" s="203">
        <f>'[8]Activos '!AE186/10^9</f>
        <v>208.34121233814312</v>
      </c>
      <c r="C183" s="203">
        <f>'[8]Activos '!AF186/10^9</f>
        <v>100.79516206711118</v>
      </c>
      <c r="D183" s="203">
        <f>'[8]Activos '!AG186/10^9</f>
        <v>39.543075763946639</v>
      </c>
      <c r="E183" s="204">
        <f>'[8]Activos '!AJ186/10^9</f>
        <v>44.80441024299207</v>
      </c>
      <c r="F183" s="204">
        <f>'[8]Activos '!AH186/10^9</f>
        <v>10.635049266961596</v>
      </c>
      <c r="G183" s="204">
        <f t="shared" si="6"/>
        <v>359.31449943616252</v>
      </c>
      <c r="H183" s="205">
        <f t="shared" si="7"/>
        <v>364.57583391520791</v>
      </c>
    </row>
    <row r="184" spans="1:8" ht="16.5" x14ac:dyDescent="0.3">
      <c r="A184" s="206">
        <v>41640</v>
      </c>
      <c r="B184" s="203">
        <f>'[8]Activos '!AE187/10^9</f>
        <v>208.63295936474216</v>
      </c>
      <c r="C184" s="203">
        <f>'[8]Activos '!AF187/10^9</f>
        <v>100.84064343968566</v>
      </c>
      <c r="D184" s="203">
        <f>'[8]Activos '!AG187/10^9</f>
        <v>40.098910914007341</v>
      </c>
      <c r="E184" s="204">
        <f>'[8]Activos '!AJ187/10^9</f>
        <v>45.198641706554049</v>
      </c>
      <c r="F184" s="204">
        <f>'[8]Activos '!AH187/10^9</f>
        <v>10.59925275398647</v>
      </c>
      <c r="G184" s="204">
        <f t="shared" si="6"/>
        <v>360.17176647242167</v>
      </c>
      <c r="H184" s="205">
        <f t="shared" si="7"/>
        <v>365.27149726496839</v>
      </c>
    </row>
    <row r="185" spans="1:8" ht="16.5" x14ac:dyDescent="0.3">
      <c r="A185" s="206">
        <v>41671</v>
      </c>
      <c r="B185" s="203">
        <f>'[8]Activos '!AE188/10^9</f>
        <v>210.52656530576346</v>
      </c>
      <c r="C185" s="203">
        <f>'[8]Activos '!AF188/10^9</f>
        <v>100.77267054630641</v>
      </c>
      <c r="D185" s="203">
        <f>'[8]Activos '!AG188/10^9</f>
        <v>40.641866444991308</v>
      </c>
      <c r="E185" s="204">
        <f>'[8]Activos '!AJ188/10^9</f>
        <v>45.581018298683823</v>
      </c>
      <c r="F185" s="204">
        <f>'[8]Activos '!AH188/10^9</f>
        <v>10.576497992151788</v>
      </c>
      <c r="G185" s="204">
        <f t="shared" si="6"/>
        <v>362.51760028921296</v>
      </c>
      <c r="H185" s="205">
        <f t="shared" si="7"/>
        <v>367.45675214290549</v>
      </c>
    </row>
    <row r="186" spans="1:8" ht="16.5" x14ac:dyDescent="0.3">
      <c r="A186" s="206">
        <v>41699</v>
      </c>
      <c r="B186" s="203">
        <f>'[8]Activos '!AE189/10^9</f>
        <v>211.91203450819745</v>
      </c>
      <c r="C186" s="203">
        <f>'[8]Activos '!AF189/10^9</f>
        <v>101.12560063424901</v>
      </c>
      <c r="D186" s="203">
        <f>'[8]Activos '!AG189/10^9</f>
        <v>41.204966529206686</v>
      </c>
      <c r="E186" s="204">
        <f>'[8]Activos '!AJ189/10^9</f>
        <v>46.002804026976598</v>
      </c>
      <c r="F186" s="204">
        <f>'[8]Activos '!AH189/10^9</f>
        <v>10.685194693276252</v>
      </c>
      <c r="G186" s="204">
        <f t="shared" si="6"/>
        <v>364.92779636492935</v>
      </c>
      <c r="H186" s="205">
        <f t="shared" si="7"/>
        <v>369.72563386269928</v>
      </c>
    </row>
    <row r="187" spans="1:8" ht="16.5" x14ac:dyDescent="0.3">
      <c r="A187" s="206">
        <v>41730</v>
      </c>
      <c r="B187" s="203">
        <f>'[8]Activos '!AE190/10^9</f>
        <v>214.2174704395058</v>
      </c>
      <c r="C187" s="203">
        <f>'[8]Activos '!AF190/10^9</f>
        <v>101.86828083488943</v>
      </c>
      <c r="D187" s="203">
        <f>'[8]Activos '!AG190/10^9</f>
        <v>41.8360853197564</v>
      </c>
      <c r="E187" s="204">
        <f>'[8]Activos '!AJ190/10^9</f>
        <v>46.499009391917802</v>
      </c>
      <c r="F187" s="204">
        <f>'[8]Activos '!AH190/10^9</f>
        <v>10.761453512832388</v>
      </c>
      <c r="G187" s="204">
        <f t="shared" si="6"/>
        <v>368.68329010698403</v>
      </c>
      <c r="H187" s="205">
        <f t="shared" si="7"/>
        <v>373.34621417914542</v>
      </c>
    </row>
    <row r="188" spans="1:8" ht="16.5" x14ac:dyDescent="0.3">
      <c r="A188" s="206">
        <v>41760</v>
      </c>
      <c r="B188" s="203">
        <f>'[8]Activos '!AE191/10^9</f>
        <v>216.88614185520325</v>
      </c>
      <c r="C188" s="203">
        <f>'[8]Activos '!AF191/10^9</f>
        <v>102.89388723041473</v>
      </c>
      <c r="D188" s="203">
        <f>'[8]Activos '!AG191/10^9</f>
        <v>42.657889913631585</v>
      </c>
      <c r="E188" s="204">
        <f>'[8]Activos '!AJ191/10^9</f>
        <v>47.361797771389533</v>
      </c>
      <c r="F188" s="204">
        <f>'[8]Activos '!AH191/10^9</f>
        <v>10.86252732976638</v>
      </c>
      <c r="G188" s="204">
        <f t="shared" si="6"/>
        <v>373.30044632901593</v>
      </c>
      <c r="H188" s="205">
        <f t="shared" si="7"/>
        <v>378.00435418677387</v>
      </c>
    </row>
    <row r="189" spans="1:8" ht="16.5" x14ac:dyDescent="0.3">
      <c r="A189" s="206">
        <v>41791</v>
      </c>
      <c r="B189" s="203">
        <f>'[8]Activos '!AE192/10^9</f>
        <v>219.92453868792964</v>
      </c>
      <c r="C189" s="203">
        <f>'[8]Activos '!AF192/10^9</f>
        <v>103.44208035610077</v>
      </c>
      <c r="D189" s="203">
        <f>'[8]Activos '!AG192/10^9</f>
        <v>43.26974811484061</v>
      </c>
      <c r="E189" s="204">
        <f>'[8]Activos '!AJ192/10^9</f>
        <v>47.867612909662569</v>
      </c>
      <c r="F189" s="204">
        <f>'[8]Activos '!AH192/10^9</f>
        <v>10.909510729091451</v>
      </c>
      <c r="G189" s="204">
        <f t="shared" si="6"/>
        <v>377.54587788796249</v>
      </c>
      <c r="H189" s="205">
        <f t="shared" si="7"/>
        <v>382.14374268278442</v>
      </c>
    </row>
    <row r="190" spans="1:8" ht="16.5" x14ac:dyDescent="0.3">
      <c r="A190" s="206">
        <v>41821</v>
      </c>
      <c r="B190" s="203">
        <f>'[8]Activos '!AE193/10^9</f>
        <v>219.81457994176409</v>
      </c>
      <c r="C190" s="203">
        <f>'[8]Activos '!AF193/10^9</f>
        <v>104.48594109203826</v>
      </c>
      <c r="D190" s="203">
        <f>'[8]Activos '!AG193/10^9</f>
        <v>43.974141570995876</v>
      </c>
      <c r="E190" s="204">
        <f>'[8]Activos '!AJ193/10^9</f>
        <v>48.432681443926342</v>
      </c>
      <c r="F190" s="204">
        <f>'[8]Activos '!AH193/10^9</f>
        <v>11.008020989723567</v>
      </c>
      <c r="G190" s="204">
        <f t="shared" si="6"/>
        <v>379.28268359452176</v>
      </c>
      <c r="H190" s="205">
        <f t="shared" si="7"/>
        <v>383.74122346745224</v>
      </c>
    </row>
    <row r="191" spans="1:8" ht="16.5" x14ac:dyDescent="0.3">
      <c r="A191" s="206">
        <v>41852</v>
      </c>
      <c r="B191" s="203">
        <f>'[8]Activos '!AE194/10^9</f>
        <v>220.83759505823897</v>
      </c>
      <c r="C191" s="203">
        <f>'[8]Activos '!AF194/10^9</f>
        <v>105.48312608938184</v>
      </c>
      <c r="D191" s="203">
        <f>'[8]Activos '!AG194/10^9</f>
        <v>44.611414909527603</v>
      </c>
      <c r="E191" s="204">
        <f>'[8]Activos '!AJ194/10^9</f>
        <v>48.96765754675333</v>
      </c>
      <c r="F191" s="204">
        <f>'[8]Activos '!AH194/10^9</f>
        <v>11.086166022989582</v>
      </c>
      <c r="G191" s="204">
        <f t="shared" si="6"/>
        <v>382.01830208013797</v>
      </c>
      <c r="H191" s="205">
        <f t="shared" si="7"/>
        <v>386.37454471736373</v>
      </c>
    </row>
    <row r="192" spans="1:8" ht="16.5" x14ac:dyDescent="0.3">
      <c r="A192" s="206">
        <v>41883</v>
      </c>
      <c r="B192" s="203">
        <f>'[8]Activos '!AE195/10^9</f>
        <v>222.05263512030172</v>
      </c>
      <c r="C192" s="203">
        <f>'[8]Activos '!AF195/10^9</f>
        <v>106.83830646537359</v>
      </c>
      <c r="D192" s="203">
        <f>'[8]Activos '!AG195/10^9</f>
        <v>44.719013984665082</v>
      </c>
      <c r="E192" s="204">
        <f>'[8]Activos '!AJ195/10^9</f>
        <v>49.564784198889988</v>
      </c>
      <c r="F192" s="204">
        <f>'[8]Activos '!AH195/10^9</f>
        <v>11.189422532116694</v>
      </c>
      <c r="G192" s="204">
        <f t="shared" si="6"/>
        <v>384.79937810245707</v>
      </c>
      <c r="H192" s="205">
        <f t="shared" si="7"/>
        <v>389.64514831668197</v>
      </c>
    </row>
    <row r="193" spans="1:8" ht="16.5" x14ac:dyDescent="0.3">
      <c r="A193" s="206">
        <v>41913</v>
      </c>
      <c r="B193" s="203">
        <f>'[8]Activos '!AE196/10^9</f>
        <v>223.40244334321926</v>
      </c>
      <c r="C193" s="203">
        <f>'[8]Activos '!AF196/10^9</f>
        <v>108.06070398447113</v>
      </c>
      <c r="D193" s="203">
        <f>'[8]Activos '!AG196/10^9</f>
        <v>45.470135449218745</v>
      </c>
      <c r="E193" s="204">
        <f>'[8]Activos '!AJ196/10^9</f>
        <v>50.188400887056567</v>
      </c>
      <c r="F193" s="204">
        <f>'[8]Activos '!AH196/10^9</f>
        <v>11.265403902760138</v>
      </c>
      <c r="G193" s="204">
        <f t="shared" si="6"/>
        <v>388.19868667966927</v>
      </c>
      <c r="H193" s="205">
        <f t="shared" si="7"/>
        <v>392.91695211750709</v>
      </c>
    </row>
    <row r="194" spans="1:8" ht="16.5" x14ac:dyDescent="0.3">
      <c r="A194" s="206">
        <v>41944</v>
      </c>
      <c r="B194" s="203">
        <f>'[8]Activos '!AE197/10^9</f>
        <v>228.88895467337343</v>
      </c>
      <c r="C194" s="203">
        <f>'[8]Activos '!AF197/10^9</f>
        <v>109.81059253781481</v>
      </c>
      <c r="D194" s="203">
        <f>'[8]Activos '!AG197/10^9</f>
        <v>46.097043702372119</v>
      </c>
      <c r="E194" s="204">
        <f>'[8]Activos '!AJ197/10^9</f>
        <v>50.712945565067365</v>
      </c>
      <c r="F194" s="204">
        <f>'[8]Activos '!AH197/10^9</f>
        <v>11.317983689065645</v>
      </c>
      <c r="G194" s="204">
        <f t="shared" si="6"/>
        <v>396.11457460262602</v>
      </c>
      <c r="H194" s="205">
        <f t="shared" si="7"/>
        <v>400.73047646532126</v>
      </c>
    </row>
    <row r="195" spans="1:8" ht="16.5" x14ac:dyDescent="0.3">
      <c r="A195" s="206">
        <v>41974</v>
      </c>
      <c r="B195" s="203">
        <f>'[8]Activos '!AE198/10^9</f>
        <v>233.07203897342035</v>
      </c>
      <c r="C195" s="203">
        <f>'[8]Activos '!AF198/10^9</f>
        <v>110.31116727096837</v>
      </c>
      <c r="D195" s="203">
        <f>'[8]Activos '!AG198/10^9</f>
        <v>46.253775534176768</v>
      </c>
      <c r="E195" s="204">
        <f>'[8]Activos '!AJ198/10^9</f>
        <v>51.173897052425552</v>
      </c>
      <c r="F195" s="204">
        <f>'[8]Activos '!AH198/10^9</f>
        <v>11.272550053213042</v>
      </c>
      <c r="G195" s="204">
        <f t="shared" si="6"/>
        <v>400.90953183177851</v>
      </c>
      <c r="H195" s="205">
        <f t="shared" si="7"/>
        <v>405.82965335002729</v>
      </c>
    </row>
    <row r="196" spans="1:8" ht="16.5" x14ac:dyDescent="0.3">
      <c r="A196" s="206">
        <v>42005</v>
      </c>
      <c r="B196" s="203">
        <f>'[8]Activos '!AE199/10^9</f>
        <v>238.29397846078271</v>
      </c>
      <c r="C196" s="203">
        <f>'[8]Activos '!AF199/10^9</f>
        <v>110.10195653149282</v>
      </c>
      <c r="D196" s="203">
        <f>'[8]Activos '!AG199/10^9</f>
        <v>46.541953626764709</v>
      </c>
      <c r="E196" s="204">
        <f>'[8]Activos '!AJ199/10^9</f>
        <v>51.343385734525206</v>
      </c>
      <c r="F196" s="204">
        <f>'[8]Activos '!AH199/10^9</f>
        <v>11.218680877355297</v>
      </c>
      <c r="G196" s="204">
        <f t="shared" si="6"/>
        <v>406.1565694963956</v>
      </c>
      <c r="H196" s="205">
        <f t="shared" si="7"/>
        <v>410.95800160415604</v>
      </c>
    </row>
    <row r="197" spans="1:8" ht="16.5" x14ac:dyDescent="0.3">
      <c r="A197" s="206">
        <v>42036</v>
      </c>
      <c r="B197" s="203">
        <f>'[8]Activos '!AE200/10^9</f>
        <v>240.19624939745046</v>
      </c>
      <c r="C197" s="203">
        <f>'[8]Activos '!AF200/10^9</f>
        <v>109.85468703799523</v>
      </c>
      <c r="D197" s="203">
        <f>'[8]Activos '!AG200/10^9</f>
        <v>46.752163258334186</v>
      </c>
      <c r="E197" s="204">
        <f>'[8]Activos '!AJ200/10^9</f>
        <v>51.4095633621817</v>
      </c>
      <c r="F197" s="204">
        <f>'[8]Activos '!AH200/10^9</f>
        <v>12.302258042569916</v>
      </c>
      <c r="G197" s="204">
        <f t="shared" si="6"/>
        <v>409.10535773634979</v>
      </c>
      <c r="H197" s="205">
        <f t="shared" si="7"/>
        <v>413.76275784019731</v>
      </c>
    </row>
    <row r="198" spans="1:8" ht="16.5" x14ac:dyDescent="0.3">
      <c r="A198" s="206">
        <v>42064</v>
      </c>
      <c r="B198" s="203">
        <f>'[8]Activos '!AE201/10^9</f>
        <v>242.16851735179131</v>
      </c>
      <c r="C198" s="203">
        <f>'[8]Activos '!AF201/10^9</f>
        <v>110.67424921634529</v>
      </c>
      <c r="D198" s="203">
        <f>'[8]Activos '!AG201/10^9</f>
        <v>47.259445443431709</v>
      </c>
      <c r="E198" s="204">
        <f>'[8]Activos '!AJ201/10^9</f>
        <v>51.761480832302773</v>
      </c>
      <c r="F198" s="204">
        <f>'[8]Activos '!AH201/10^9</f>
        <v>12.334756250832815</v>
      </c>
      <c r="G198" s="204">
        <f t="shared" si="6"/>
        <v>412.43696826240114</v>
      </c>
      <c r="H198" s="205">
        <f t="shared" si="7"/>
        <v>416.93900365127217</v>
      </c>
    </row>
    <row r="199" spans="1:8" ht="16.5" x14ac:dyDescent="0.3">
      <c r="A199" s="206">
        <v>42095</v>
      </c>
      <c r="B199" s="203">
        <f>'[8]Activos '!AE202/10^9</f>
        <v>241.26692949280775</v>
      </c>
      <c r="C199" s="203">
        <f>'[8]Activos '!AF202/10^9</f>
        <v>111.31357706734842</v>
      </c>
      <c r="D199" s="203">
        <f>'[8]Activos '!AG202/10^9</f>
        <v>47.800118374386813</v>
      </c>
      <c r="E199" s="204">
        <f>'[8]Activos '!AJ202/10^9</f>
        <v>52.188136020744849</v>
      </c>
      <c r="F199" s="204">
        <f>'[8]Activos '!AH202/10^9</f>
        <v>12.377396824845635</v>
      </c>
      <c r="G199" s="204">
        <f t="shared" si="6"/>
        <v>412.75802175938861</v>
      </c>
      <c r="H199" s="205">
        <f t="shared" si="7"/>
        <v>417.14603940574659</v>
      </c>
    </row>
    <row r="200" spans="1:8" ht="16.5" x14ac:dyDescent="0.3">
      <c r="A200" s="206">
        <v>42125</v>
      </c>
      <c r="B200" s="203">
        <f>'[8]Activos '!AE203/10^9</f>
        <v>245.37736172849924</v>
      </c>
      <c r="C200" s="203">
        <f>'[8]Activos '!AF203/10^9</f>
        <v>111.88992346143608</v>
      </c>
      <c r="D200" s="203">
        <f>'[8]Activos '!AG203/10^9</f>
        <v>48.309052370176872</v>
      </c>
      <c r="E200" s="204">
        <f>'[8]Activos '!AJ203/10^9</f>
        <v>52.581775043555467</v>
      </c>
      <c r="F200" s="204">
        <f>'[8]Activos '!AH203/10^9</f>
        <v>12.353924463973691</v>
      </c>
      <c r="G200" s="204">
        <f t="shared" si="6"/>
        <v>417.93026202408583</v>
      </c>
      <c r="H200" s="205">
        <f t="shared" si="7"/>
        <v>422.20298469746444</v>
      </c>
    </row>
    <row r="201" spans="1:8" ht="16.5" x14ac:dyDescent="0.3">
      <c r="A201" s="206">
        <v>42156</v>
      </c>
      <c r="B201" s="203">
        <f>'[8]Activos '!AE204/10^9</f>
        <v>248.7609873630783</v>
      </c>
      <c r="C201" s="203">
        <f>'[8]Activos '!AF204/10^9</f>
        <v>113.41555969470237</v>
      </c>
      <c r="D201" s="203">
        <f>'[8]Activos '!AG204/10^9</f>
        <v>48.43170477715244</v>
      </c>
      <c r="E201" s="204">
        <f>'[8]Activos '!AJ204/10^9</f>
        <v>53.032917869061144</v>
      </c>
      <c r="F201" s="204">
        <f>'[8]Activos '!AH204/10^9</f>
        <v>12.386064685991474</v>
      </c>
      <c r="G201" s="204">
        <f t="shared" si="6"/>
        <v>422.9943165209246</v>
      </c>
      <c r="H201" s="205">
        <f t="shared" si="7"/>
        <v>427.59552961283327</v>
      </c>
    </row>
    <row r="202" spans="1:8" ht="16.5" x14ac:dyDescent="0.3">
      <c r="A202" s="206">
        <v>42186</v>
      </c>
      <c r="B202" s="203">
        <f>'[8]Activos '!AE205/10^9</f>
        <v>252.54439307187036</v>
      </c>
      <c r="C202" s="203">
        <f>'[8]Activos '!AF205/10^9</f>
        <v>114.04036087623101</v>
      </c>
      <c r="D202" s="203">
        <f>'[8]Activos '!AG205/10^9</f>
        <v>49.065093142476755</v>
      </c>
      <c r="E202" s="204">
        <f>'[8]Activos '!AJ205/10^9</f>
        <v>53.541676129087094</v>
      </c>
      <c r="F202" s="204">
        <f>'[8]Activos '!AH205/10^9</f>
        <v>12.426054067054196</v>
      </c>
      <c r="G202" s="204">
        <f t="shared" si="6"/>
        <v>428.0759011576323</v>
      </c>
      <c r="H202" s="205">
        <f t="shared" si="7"/>
        <v>432.55248414424261</v>
      </c>
    </row>
    <row r="203" spans="1:8" ht="16.5" x14ac:dyDescent="0.3">
      <c r="A203" s="206">
        <v>42217</v>
      </c>
      <c r="B203" s="203">
        <f>'[8]Activos '!AE206/10^9</f>
        <v>259.72074177335708</v>
      </c>
      <c r="C203" s="203">
        <f>'[8]Activos '!AF206/10^9</f>
        <v>114.6845753901533</v>
      </c>
      <c r="D203" s="203">
        <f>'[8]Activos '!AG206/10^9</f>
        <v>49.603164769701642</v>
      </c>
      <c r="E203" s="204">
        <f>'[8]Activos '!AJ206/10^9</f>
        <v>53.963201423643604</v>
      </c>
      <c r="F203" s="204">
        <f>'[8]Activos '!AH206/10^9</f>
        <v>12.365807287664229</v>
      </c>
      <c r="G203" s="204">
        <f t="shared" si="6"/>
        <v>436.37428922087628</v>
      </c>
      <c r="H203" s="205">
        <f t="shared" si="7"/>
        <v>440.73432587481824</v>
      </c>
    </row>
    <row r="204" spans="1:8" ht="16.5" x14ac:dyDescent="0.3">
      <c r="A204" s="206">
        <v>42248</v>
      </c>
      <c r="B204" s="203">
        <f>'[8]Activos '!AE207/10^9</f>
        <v>258.63518133896179</v>
      </c>
      <c r="C204" s="203">
        <f>'[8]Activos '!AF207/10^9</f>
        <v>115.3331506541286</v>
      </c>
      <c r="D204" s="203">
        <f>'[8]Activos '!AG207/10^9</f>
        <v>50.265555499833013</v>
      </c>
      <c r="E204" s="204">
        <f>'[8]Activos '!AJ207/10^9</f>
        <v>54.582950986061682</v>
      </c>
      <c r="F204" s="204">
        <f>'[8]Activos '!AH207/10^9</f>
        <v>12.390369181950945</v>
      </c>
      <c r="G204" s="204">
        <f t="shared" si="6"/>
        <v>436.62425667487435</v>
      </c>
      <c r="H204" s="205">
        <f t="shared" si="7"/>
        <v>440.94165216110298</v>
      </c>
    </row>
    <row r="205" spans="1:8" ht="16.5" x14ac:dyDescent="0.3">
      <c r="A205" s="206">
        <v>42278</v>
      </c>
      <c r="B205" s="203">
        <f>'[8]Activos '!AE208/10^9</f>
        <v>259.05647888273853</v>
      </c>
      <c r="C205" s="203">
        <f>'[8]Activos '!AF208/10^9</f>
        <v>116.00133532970084</v>
      </c>
      <c r="D205" s="203">
        <f>'[8]Activos '!AG208/10^9</f>
        <v>50.409158991772372</v>
      </c>
      <c r="E205" s="204">
        <f>'[8]Activos '!AJ208/10^9</f>
        <v>55.1034617004129</v>
      </c>
      <c r="F205" s="204">
        <f>'[8]Activos '!AH208/10^9</f>
        <v>12.42276148250696</v>
      </c>
      <c r="G205" s="204">
        <f t="shared" si="6"/>
        <v>437.88973468671873</v>
      </c>
      <c r="H205" s="205">
        <f t="shared" si="7"/>
        <v>442.58403739535925</v>
      </c>
    </row>
    <row r="206" spans="1:8" ht="16.5" x14ac:dyDescent="0.3">
      <c r="A206" s="206">
        <v>42309</v>
      </c>
      <c r="B206" s="203">
        <f>'[8]Activos '!AE209/10^9</f>
        <v>262.17573635356138</v>
      </c>
      <c r="C206" s="203">
        <f>'[8]Activos '!AF209/10^9</f>
        <v>116.87811449679752</v>
      </c>
      <c r="D206" s="203">
        <f>'[8]Activos '!AG209/10^9</f>
        <v>51.116458774983705</v>
      </c>
      <c r="E206" s="204">
        <f>'[8]Activos '!AJ209/10^9</f>
        <v>55.678906832985099</v>
      </c>
      <c r="F206" s="204">
        <f>'[8]Activos '!AH209/10^9</f>
        <v>12.427163899531346</v>
      </c>
      <c r="G206" s="204">
        <f t="shared" si="6"/>
        <v>442.59747352487398</v>
      </c>
      <c r="H206" s="205">
        <f t="shared" si="7"/>
        <v>447.15992158287537</v>
      </c>
    </row>
    <row r="207" spans="1:8" ht="16.5" x14ac:dyDescent="0.3">
      <c r="A207" s="206">
        <v>42339</v>
      </c>
      <c r="B207" s="203">
        <f>'[8]Activos '!AE210/10^9</f>
        <v>260.86211124535464</v>
      </c>
      <c r="C207" s="203">
        <f>'[8]Activos '!AF210/10^9</f>
        <v>117.29382056313835</v>
      </c>
      <c r="D207" s="203">
        <f>'[8]Activos '!AG210/10^9</f>
        <v>51.752417705148325</v>
      </c>
      <c r="E207" s="204">
        <f>'[8]Activos '!AJ210/10^9</f>
        <v>56.200240549142734</v>
      </c>
      <c r="F207" s="204">
        <f>'[8]Activos '!AH210/10^9</f>
        <v>12.357938228990308</v>
      </c>
      <c r="G207" s="204">
        <f t="shared" si="6"/>
        <v>442.26628774263162</v>
      </c>
      <c r="H207" s="205">
        <f t="shared" si="7"/>
        <v>446.71411058662602</v>
      </c>
    </row>
    <row r="208" spans="1:8" ht="16.5" x14ac:dyDescent="0.3">
      <c r="A208" s="206">
        <v>42370</v>
      </c>
      <c r="B208" s="203">
        <f>'[8]Activos '!AE211/10^9</f>
        <v>260.49281669530723</v>
      </c>
      <c r="C208" s="203">
        <f>'[8]Activos '!AF211/10^9</f>
        <v>116.67736816946943</v>
      </c>
      <c r="D208" s="203">
        <f>'[8]Activos '!AG211/10^9</f>
        <v>51.850422789994163</v>
      </c>
      <c r="E208" s="204">
        <f>'[8]Activos '!AJ211/10^9</f>
        <v>56.111677358537946</v>
      </c>
      <c r="F208" s="204">
        <f>'[8]Activos '!AH211/10^9</f>
        <v>12.238891669015691</v>
      </c>
      <c r="G208" s="204">
        <f t="shared" ref="G208:G243" si="8">SUM(B208:D208,F208)</f>
        <v>441.25949932378654</v>
      </c>
      <c r="H208" s="205">
        <f t="shared" ref="H208:H243" si="9">SUM(B208:C208,E208:F208)</f>
        <v>445.52075389233033</v>
      </c>
    </row>
    <row r="209" spans="1:8" ht="16.5" x14ac:dyDescent="0.3">
      <c r="A209" s="206">
        <v>42401</v>
      </c>
      <c r="B209" s="203">
        <f>'[8]Activos '!AE212/10^9</f>
        <v>261.93044122947612</v>
      </c>
      <c r="C209" s="203">
        <f>'[8]Activos '!AF212/10^9</f>
        <v>116.10611725269516</v>
      </c>
      <c r="D209" s="203">
        <f>'[8]Activos '!AG212/10^9</f>
        <v>51.18120168809606</v>
      </c>
      <c r="E209" s="204">
        <f>'[8]Activos '!AJ212/10^9</f>
        <v>55.304316245849961</v>
      </c>
      <c r="F209" s="204">
        <f>'[8]Activos '!AH212/10^9</f>
        <v>12.141061985138355</v>
      </c>
      <c r="G209" s="204">
        <f t="shared" si="8"/>
        <v>441.35882215540568</v>
      </c>
      <c r="H209" s="205">
        <f t="shared" si="9"/>
        <v>445.4819367131596</v>
      </c>
    </row>
    <row r="210" spans="1:8" ht="16.5" x14ac:dyDescent="0.3">
      <c r="A210" s="206">
        <v>42430</v>
      </c>
      <c r="B210" s="203">
        <f>'[8]Activos '!AE213/10^9</f>
        <v>258.54992785364232</v>
      </c>
      <c r="C210" s="203">
        <f>'[8]Activos '!AF213/10^9</f>
        <v>116.08781687937953</v>
      </c>
      <c r="D210" s="203">
        <f>'[8]Activos '!AG213/10^9</f>
        <v>51.505937120986921</v>
      </c>
      <c r="E210" s="204">
        <f>'[8]Activos '!AJ213/10^9</f>
        <v>55.498214292922292</v>
      </c>
      <c r="F210" s="204">
        <f>'[8]Activos '!AH213/10^9</f>
        <v>12.083243824165619</v>
      </c>
      <c r="G210" s="204">
        <f t="shared" si="8"/>
        <v>438.22692567817438</v>
      </c>
      <c r="H210" s="205">
        <f t="shared" si="9"/>
        <v>442.21920285010975</v>
      </c>
    </row>
    <row r="211" spans="1:8" ht="16.5" x14ac:dyDescent="0.3">
      <c r="A211" s="206">
        <v>42461</v>
      </c>
      <c r="B211" s="203">
        <f>'[8]Activos '!AE214/10^9</f>
        <v>258.54601624292008</v>
      </c>
      <c r="C211" s="203">
        <f>'[8]Activos '!AF214/10^9</f>
        <v>117.16380078823167</v>
      </c>
      <c r="D211" s="203">
        <f>'[8]Activos '!AG214/10^9</f>
        <v>52.166881836735598</v>
      </c>
      <c r="E211" s="204">
        <f>'[8]Activos '!AJ214/10^9</f>
        <v>56.080517178318757</v>
      </c>
      <c r="F211" s="204">
        <f>'[8]Activos '!AH214/10^9</f>
        <v>12.180441857133744</v>
      </c>
      <c r="G211" s="204">
        <f t="shared" si="8"/>
        <v>440.05714072502104</v>
      </c>
      <c r="H211" s="205">
        <f t="shared" si="9"/>
        <v>443.97077606660423</v>
      </c>
    </row>
    <row r="212" spans="1:8" ht="16.5" x14ac:dyDescent="0.3">
      <c r="A212" s="206">
        <v>42491</v>
      </c>
      <c r="B212" s="203">
        <f>'[8]Activos '!AE215/10^9</f>
        <v>261.22094262190501</v>
      </c>
      <c r="C212" s="203">
        <f>'[8]Activos '!AF215/10^9</f>
        <v>117.96938913136411</v>
      </c>
      <c r="D212" s="203">
        <f>'[8]Activos '!AG215/10^9</f>
        <v>52.629782594237682</v>
      </c>
      <c r="E212" s="204">
        <f>'[8]Activos '!AJ215/10^9</f>
        <v>56.447822892354544</v>
      </c>
      <c r="F212" s="204">
        <f>'[8]Activos '!AH215/10^9</f>
        <v>12.19412106381283</v>
      </c>
      <c r="G212" s="204">
        <f t="shared" si="8"/>
        <v>444.01423541131959</v>
      </c>
      <c r="H212" s="205">
        <f t="shared" si="9"/>
        <v>447.83227570943649</v>
      </c>
    </row>
    <row r="213" spans="1:8" ht="16.5" x14ac:dyDescent="0.3">
      <c r="A213" s="206">
        <v>42522</v>
      </c>
      <c r="B213" s="203">
        <f>'[8]Activos '!AE216/10^9</f>
        <v>259.49689469865956</v>
      </c>
      <c r="C213" s="203">
        <f>'[8]Activos '!AF216/10^9</f>
        <v>119.19808576739452</v>
      </c>
      <c r="D213" s="203">
        <f>'[8]Activos '!AG216/10^9</f>
        <v>53.073132812033585</v>
      </c>
      <c r="E213" s="204">
        <f>'[8]Activos '!AJ216/10^9</f>
        <v>56.797514752718747</v>
      </c>
      <c r="F213" s="204">
        <f>'[8]Activos '!AH216/10^9</f>
        <v>12.168459220623872</v>
      </c>
      <c r="G213" s="204">
        <f t="shared" si="8"/>
        <v>443.93657249871148</v>
      </c>
      <c r="H213" s="205">
        <f t="shared" si="9"/>
        <v>447.66095443939668</v>
      </c>
    </row>
    <row r="214" spans="1:8" ht="16.5" x14ac:dyDescent="0.3">
      <c r="A214" s="206">
        <v>42552</v>
      </c>
      <c r="B214" s="203">
        <f>'[8]Activos '!AE217/10^9</f>
        <v>261.41978967218165</v>
      </c>
      <c r="C214" s="203">
        <f>'[8]Activos '!AF217/10^9</f>
        <v>119.93454282151023</v>
      </c>
      <c r="D214" s="203">
        <f>'[8]Activos '!AG217/10^9</f>
        <v>53.573587876926112</v>
      </c>
      <c r="E214" s="204">
        <f>'[8]Activos '!AJ217/10^9</f>
        <v>57.217948013636146</v>
      </c>
      <c r="F214" s="204">
        <f>'[8]Activos '!AH217/10^9</f>
        <v>12.215097371143797</v>
      </c>
      <c r="G214" s="204">
        <f t="shared" si="8"/>
        <v>447.14301774176181</v>
      </c>
      <c r="H214" s="205">
        <f t="shared" si="9"/>
        <v>450.78737787847183</v>
      </c>
    </row>
    <row r="215" spans="1:8" ht="16.5" x14ac:dyDescent="0.3">
      <c r="A215" s="206">
        <v>42583</v>
      </c>
      <c r="B215" s="203">
        <f>'[8]Activos '!AE218/10^9</f>
        <v>260.40163595200806</v>
      </c>
      <c r="C215" s="203">
        <f>'[8]Activos '!AF218/10^9</f>
        <v>121.14005470380104</v>
      </c>
      <c r="D215" s="203">
        <f>'[8]Activos '!AG218/10^9</f>
        <v>54.166800181120038</v>
      </c>
      <c r="E215" s="204">
        <f>'[8]Activos '!AJ218/10^9</f>
        <v>57.723930291759359</v>
      </c>
      <c r="F215" s="204">
        <f>'[8]Activos '!AH218/10^9</f>
        <v>12.348554563517865</v>
      </c>
      <c r="G215" s="204">
        <f t="shared" si="8"/>
        <v>448.05704540044701</v>
      </c>
      <c r="H215" s="205">
        <f t="shared" si="9"/>
        <v>451.61417551108639</v>
      </c>
    </row>
    <row r="216" spans="1:8" ht="16.5" x14ac:dyDescent="0.3">
      <c r="A216" s="206">
        <v>42614</v>
      </c>
      <c r="B216" s="203">
        <f>'[8]Activos '!AE219/10^9</f>
        <v>259.43840649374636</v>
      </c>
      <c r="C216" s="203">
        <f>'[8]Activos '!AF219/10^9</f>
        <v>122.16470976803774</v>
      </c>
      <c r="D216" s="203">
        <f>'[8]Activos '!AG219/10^9</f>
        <v>54.228767359001822</v>
      </c>
      <c r="E216" s="204">
        <f>'[8]Activos '!AJ219/10^9</f>
        <v>58.160719995650467</v>
      </c>
      <c r="F216" s="204">
        <f>'[8]Activos '!AH219/10^9</f>
        <v>12.435500544557405</v>
      </c>
      <c r="G216" s="204">
        <f t="shared" si="8"/>
        <v>448.26738416534329</v>
      </c>
      <c r="H216" s="205">
        <f t="shared" si="9"/>
        <v>452.19933680199193</v>
      </c>
    </row>
    <row r="217" spans="1:8" ht="16.5" x14ac:dyDescent="0.3">
      <c r="A217" s="206">
        <v>42644</v>
      </c>
      <c r="B217" s="203">
        <f>'[8]Activos '!AE220/10^9</f>
        <v>259.32147190936109</v>
      </c>
      <c r="C217" s="203">
        <f>'[8]Activos '!AF220/10^9</f>
        <v>123.44387604284347</v>
      </c>
      <c r="D217" s="203">
        <f>'[8]Activos '!AG220/10^9</f>
        <v>54.854868132902858</v>
      </c>
      <c r="E217" s="204">
        <f>'[8]Activos '!AJ220/10^9</f>
        <v>58.706386041164933</v>
      </c>
      <c r="F217" s="204">
        <f>'[8]Activos '!AH220/10^9</f>
        <v>12.48575277686056</v>
      </c>
      <c r="G217" s="204">
        <f t="shared" si="8"/>
        <v>450.10596886196805</v>
      </c>
      <c r="H217" s="205">
        <f t="shared" si="9"/>
        <v>453.9574867702301</v>
      </c>
    </row>
    <row r="218" spans="1:8" ht="16.5" x14ac:dyDescent="0.3">
      <c r="A218" s="206">
        <v>42675</v>
      </c>
      <c r="B218" s="203">
        <f>'[8]Activos '!AE221/10^9</f>
        <v>261.33504766416354</v>
      </c>
      <c r="C218" s="203">
        <f>'[8]Activos '!AF221/10^9</f>
        <v>125.29703602460793</v>
      </c>
      <c r="D218" s="203">
        <f>'[8]Activos '!AG221/10^9</f>
        <v>55.174261828546349</v>
      </c>
      <c r="E218" s="204">
        <f>'[8]Activos '!AJ221/10^9</f>
        <v>58.94876610953834</v>
      </c>
      <c r="F218" s="204">
        <f>'[8]Activos '!AH221/10^9</f>
        <v>12.544143813096152</v>
      </c>
      <c r="G218" s="204">
        <f t="shared" si="8"/>
        <v>454.35048933041395</v>
      </c>
      <c r="H218" s="205">
        <f t="shared" si="9"/>
        <v>458.1249936114059</v>
      </c>
    </row>
    <row r="219" spans="1:8" ht="16.5" x14ac:dyDescent="0.3">
      <c r="A219" s="206">
        <v>42705</v>
      </c>
      <c r="B219" s="203">
        <f>'[8]Activos '!AE222/10^9</f>
        <v>258.31893324823585</v>
      </c>
      <c r="C219" s="203">
        <f>'[8]Activos '!AF222/10^9</f>
        <v>126.27056190055693</v>
      </c>
      <c r="D219" s="203">
        <f>'[8]Activos '!AG222/10^9</f>
        <v>55.869125573965817</v>
      </c>
      <c r="E219" s="204">
        <f>'[8]Activos '!AJ222/10^9</f>
        <v>59.996511034043891</v>
      </c>
      <c r="F219" s="204">
        <f>'[8]Activos '!AH222/10^9</f>
        <v>12.537456379372721</v>
      </c>
      <c r="G219" s="204">
        <f t="shared" si="8"/>
        <v>452.99607710213132</v>
      </c>
      <c r="H219" s="205">
        <f t="shared" si="9"/>
        <v>457.12346256220934</v>
      </c>
    </row>
    <row r="220" spans="1:8" ht="16.5" x14ac:dyDescent="0.3">
      <c r="A220" s="206">
        <v>42736</v>
      </c>
      <c r="B220" s="203">
        <f>'[8]Activos '!AE223/10^9</f>
        <v>253.68159086318528</v>
      </c>
      <c r="C220" s="203">
        <f>'[8]Activos '!AF223/10^9</f>
        <v>125.80604162828841</v>
      </c>
      <c r="D220" s="203">
        <f>'[8]Activos '!AG223/10^9</f>
        <v>55.667673448712229</v>
      </c>
      <c r="E220" s="204">
        <f>'[8]Activos '!AJ223/10^9</f>
        <v>59.693893330383844</v>
      </c>
      <c r="F220" s="204">
        <f>'[8]Activos '!AH223/10^9</f>
        <v>12.482243222038647</v>
      </c>
      <c r="G220" s="204">
        <f t="shared" si="8"/>
        <v>447.63754916222456</v>
      </c>
      <c r="H220" s="205">
        <f t="shared" si="9"/>
        <v>451.6637690438962</v>
      </c>
    </row>
    <row r="221" spans="1:8" ht="16.5" x14ac:dyDescent="0.3">
      <c r="A221" s="206">
        <v>42767</v>
      </c>
      <c r="B221" s="203">
        <f>'[8]Activos '!AE224/10^9</f>
        <v>253.41221266139402</v>
      </c>
      <c r="C221" s="203">
        <f>'[8]Activos '!AF224/10^9</f>
        <v>125.19549031796794</v>
      </c>
      <c r="D221" s="203">
        <f>'[8]Activos '!AG224/10^9</f>
        <v>55.802514889778756</v>
      </c>
      <c r="E221" s="204">
        <f>'[8]Activos '!AJ224/10^9</f>
        <v>59.718682729461868</v>
      </c>
      <c r="F221" s="204">
        <f>'[8]Activos '!AH224/10^9</f>
        <v>12.420708737335262</v>
      </c>
      <c r="G221" s="204">
        <f t="shared" si="8"/>
        <v>446.830926606476</v>
      </c>
      <c r="H221" s="205">
        <f t="shared" si="9"/>
        <v>450.74709444615911</v>
      </c>
    </row>
    <row r="222" spans="1:8" ht="16.5" x14ac:dyDescent="0.3">
      <c r="A222" s="206">
        <v>42795</v>
      </c>
      <c r="B222" s="203">
        <f>'[8]Activos '!AE225/10^9</f>
        <v>252.99113106947183</v>
      </c>
      <c r="C222" s="203">
        <f>'[8]Activos '!AF225/10^9</f>
        <v>125.51681506710662</v>
      </c>
      <c r="D222" s="203">
        <f>'[8]Activos '!AG225/10^9</f>
        <v>55.713991260038455</v>
      </c>
      <c r="E222" s="204">
        <f>'[8]Activos '!AJ225/10^9</f>
        <v>59.982548905070367</v>
      </c>
      <c r="F222" s="204">
        <f>'[8]Activos '!AH225/10^9</f>
        <v>12.426491027208689</v>
      </c>
      <c r="G222" s="204">
        <f t="shared" si="8"/>
        <v>446.64842842382558</v>
      </c>
      <c r="H222" s="205">
        <f t="shared" si="9"/>
        <v>450.91698606885745</v>
      </c>
    </row>
    <row r="223" spans="1:8" ht="16.5" x14ac:dyDescent="0.3">
      <c r="A223" s="206">
        <v>42826</v>
      </c>
      <c r="B223" s="203">
        <f>'[8]Activos '!AE226/10^9</f>
        <v>253.67415207582354</v>
      </c>
      <c r="C223" s="203">
        <f>'[8]Activos '!AF226/10^9</f>
        <v>125.54406645890873</v>
      </c>
      <c r="D223" s="203">
        <f>'[8]Activos '!AG226/10^9</f>
        <v>55.891571967105072</v>
      </c>
      <c r="E223" s="204">
        <f>'[8]Activos '!AJ226/10^9</f>
        <v>60.075616314769682</v>
      </c>
      <c r="F223" s="204">
        <f>'[8]Activos '!AH226/10^9</f>
        <v>12.402477135947391</v>
      </c>
      <c r="G223" s="204">
        <f t="shared" si="8"/>
        <v>447.5122676377847</v>
      </c>
      <c r="H223" s="205">
        <f t="shared" si="9"/>
        <v>451.69631198544931</v>
      </c>
    </row>
    <row r="224" spans="1:8" ht="16.5" x14ac:dyDescent="0.3">
      <c r="A224" s="206">
        <v>42856</v>
      </c>
      <c r="B224" s="203">
        <f>'[8]Activos '!AE227/10^9</f>
        <v>254.12590515611026</v>
      </c>
      <c r="C224" s="203">
        <f>'[8]Activos '!AF227/10^9</f>
        <v>126.5509832978377</v>
      </c>
      <c r="D224" s="203">
        <f>'[8]Activos '!AG227/10^9</f>
        <v>56.331574859553278</v>
      </c>
      <c r="E224" s="204">
        <f>'[8]Activos '!AJ227/10^9</f>
        <v>60.429657645871337</v>
      </c>
      <c r="F224" s="204">
        <f>'[8]Activos '!AH227/10^9</f>
        <v>12.420034004157564</v>
      </c>
      <c r="G224" s="204">
        <f t="shared" si="8"/>
        <v>449.42849731765881</v>
      </c>
      <c r="H224" s="205">
        <f t="shared" si="9"/>
        <v>453.52658010397687</v>
      </c>
    </row>
    <row r="225" spans="1:8" ht="16.5" x14ac:dyDescent="0.3">
      <c r="A225" s="206">
        <v>42887</v>
      </c>
      <c r="B225" s="203">
        <f>'[8]Activos '!AE228/10^9</f>
        <v>256.39297761560351</v>
      </c>
      <c r="C225" s="203">
        <f>'[8]Activos '!AF228/10^9</f>
        <v>127.32515469696935</v>
      </c>
      <c r="D225" s="203">
        <f>'[8]Activos '!AG228/10^9</f>
        <v>56.313615082849822</v>
      </c>
      <c r="E225" s="204">
        <f>'[8]Activos '!AJ228/10^9</f>
        <v>60.807510349528101</v>
      </c>
      <c r="F225" s="204">
        <f>'[8]Activos '!AH228/10^9</f>
        <v>12.568963767857721</v>
      </c>
      <c r="G225" s="204">
        <f t="shared" si="8"/>
        <v>452.60071116328038</v>
      </c>
      <c r="H225" s="205">
        <f t="shared" si="9"/>
        <v>457.09460642995867</v>
      </c>
    </row>
    <row r="226" spans="1:8" ht="16.5" x14ac:dyDescent="0.3">
      <c r="A226" s="206">
        <v>42917</v>
      </c>
      <c r="B226" s="203">
        <f>'[8]Activos '!AE229/10^9</f>
        <v>255.37362410311704</v>
      </c>
      <c r="C226" s="203">
        <f>'[8]Activos '!AF229/10^9</f>
        <v>128.2694870753586</v>
      </c>
      <c r="D226" s="203">
        <f>'[8]Activos '!AG229/10^9</f>
        <v>56.877311412342785</v>
      </c>
      <c r="E226" s="204">
        <f>'[8]Activos '!AJ229/10^9</f>
        <v>61.292031532609975</v>
      </c>
      <c r="F226" s="204">
        <f>'[8]Activos '!AH229/10^9</f>
        <v>12.693202242233166</v>
      </c>
      <c r="G226" s="204">
        <f t="shared" si="8"/>
        <v>453.2136248330516</v>
      </c>
      <c r="H226" s="205">
        <f t="shared" si="9"/>
        <v>457.62834495331879</v>
      </c>
    </row>
    <row r="227" spans="1:8" ht="16.5" x14ac:dyDescent="0.3">
      <c r="A227" s="206">
        <v>42948</v>
      </c>
      <c r="B227" s="203">
        <f>'[8]Activos '!AE230/10^9</f>
        <v>254.04250833000796</v>
      </c>
      <c r="C227" s="203">
        <f>'[8]Activos '!AF230/10^9</f>
        <v>128.90604585459744</v>
      </c>
      <c r="D227" s="203">
        <f>'[8]Activos '!AG230/10^9</f>
        <v>57.400542155591452</v>
      </c>
      <c r="E227" s="204">
        <f>'[8]Activos '!AJ230/10^9</f>
        <v>61.712915921871804</v>
      </c>
      <c r="F227" s="204">
        <f>'[8]Activos '!AH230/10^9</f>
        <v>12.77313573021895</v>
      </c>
      <c r="G227" s="204">
        <f t="shared" si="8"/>
        <v>453.12223207041581</v>
      </c>
      <c r="H227" s="205">
        <f t="shared" si="9"/>
        <v>457.43460583669616</v>
      </c>
    </row>
    <row r="228" spans="1:8" ht="16.5" x14ac:dyDescent="0.3">
      <c r="A228" s="206">
        <v>42979</v>
      </c>
      <c r="B228" s="203">
        <f>'[8]Activos '!AE231/10^9</f>
        <v>255.02122959338166</v>
      </c>
      <c r="C228" s="203">
        <f>'[8]Activos '!AF231/10^9</f>
        <v>129.72377834250563</v>
      </c>
      <c r="D228" s="203">
        <f>'[8]Activos '!AG231/10^9</f>
        <v>57.962947462968373</v>
      </c>
      <c r="E228" s="204">
        <f>'[8]Activos '!AJ231/10^9</f>
        <v>62.178789996829643</v>
      </c>
      <c r="F228" s="204">
        <f>'[8]Activos '!AH231/10^9</f>
        <v>12.846983784721351</v>
      </c>
      <c r="G228" s="204">
        <f t="shared" si="8"/>
        <v>455.55493918357706</v>
      </c>
      <c r="H228" s="205">
        <f t="shared" si="9"/>
        <v>459.77078171743835</v>
      </c>
    </row>
    <row r="229" spans="1:8" ht="16.5" x14ac:dyDescent="0.3">
      <c r="A229" s="206">
        <v>43009</v>
      </c>
      <c r="B229" s="203">
        <f>'[8]Activos '!AE232/10^9</f>
        <v>254.90033239903516</v>
      </c>
      <c r="C229" s="203">
        <f>'[8]Activos '!AF232/10^9</f>
        <v>130.65577206829266</v>
      </c>
      <c r="D229" s="203">
        <f>'[8]Activos '!AG232/10^9</f>
        <v>58.419140691210671</v>
      </c>
      <c r="E229" s="204">
        <f>'[8]Activos '!AJ232/10^9</f>
        <v>62.526380820324256</v>
      </c>
      <c r="F229" s="204">
        <f>'[8]Activos '!AH232/10^9</f>
        <v>12.854815446367406</v>
      </c>
      <c r="G229" s="204">
        <f t="shared" si="8"/>
        <v>456.8300606049059</v>
      </c>
      <c r="H229" s="205">
        <f t="shared" si="9"/>
        <v>460.93730073401952</v>
      </c>
    </row>
    <row r="230" spans="1:8" ht="16.5" x14ac:dyDescent="0.3">
      <c r="A230" s="206">
        <v>43040</v>
      </c>
      <c r="B230" s="203">
        <f>'[8]Activos '!AE233/10^9</f>
        <v>255.03935185682144</v>
      </c>
      <c r="C230" s="203">
        <f>'[8]Activos '!AF233/10^9</f>
        <v>132.13306222704568</v>
      </c>
      <c r="D230" s="203">
        <f>'[8]Activos '!AG233/10^9</f>
        <v>58.65030749600389</v>
      </c>
      <c r="E230" s="204">
        <f>'[8]Activos '!AJ233/10^9</f>
        <v>62.941708820434656</v>
      </c>
      <c r="F230" s="204">
        <f>'[8]Activos '!AH233/10^9</f>
        <v>12.900893172462959</v>
      </c>
      <c r="G230" s="204">
        <f t="shared" si="8"/>
        <v>458.72361475233402</v>
      </c>
      <c r="H230" s="205">
        <f t="shared" si="9"/>
        <v>463.01501607676477</v>
      </c>
    </row>
    <row r="231" spans="1:8" ht="16.5" x14ac:dyDescent="0.3">
      <c r="A231" s="206">
        <v>43070</v>
      </c>
      <c r="B231" s="203">
        <f>'[8]Activos '!AE234/10^9</f>
        <v>254.18017239714106</v>
      </c>
      <c r="C231" s="203">
        <f>'[8]Activos '!AF234/10^9</f>
        <v>131.89893777868386</v>
      </c>
      <c r="D231" s="203">
        <f>'[8]Activos '!AG234/10^9</f>
        <v>59.260104445936648</v>
      </c>
      <c r="E231" s="204">
        <f>'[8]Activos '!AJ234/10^9</f>
        <v>63.836707927400916</v>
      </c>
      <c r="F231" s="204">
        <f>'[8]Activos '!AH234/10^9</f>
        <v>12.863702774775879</v>
      </c>
      <c r="G231" s="204">
        <f t="shared" si="8"/>
        <v>458.20291739653743</v>
      </c>
      <c r="H231" s="205">
        <f t="shared" si="9"/>
        <v>462.77952087800173</v>
      </c>
    </row>
    <row r="232" spans="1:8" ht="16.5" x14ac:dyDescent="0.3">
      <c r="A232" s="206">
        <v>43101</v>
      </c>
      <c r="B232" s="203">
        <f>'[8]Activos '!AE235/10^9</f>
        <v>250.81237317574133</v>
      </c>
      <c r="C232" s="203">
        <f>'[8]Activos '!AF235/10^9</f>
        <v>131.4802423706459</v>
      </c>
      <c r="D232" s="203">
        <f>'[8]Activos '!AG235/10^9</f>
        <v>59.210027623305891</v>
      </c>
      <c r="E232" s="204">
        <f>'[8]Activos '!AJ235/10^9</f>
        <v>63.678026420689925</v>
      </c>
      <c r="F232" s="204">
        <f>'[8]Activos '!AH235/10^9</f>
        <v>12.835857632099835</v>
      </c>
      <c r="G232" s="204">
        <f t="shared" si="8"/>
        <v>454.33850080179292</v>
      </c>
      <c r="H232" s="205">
        <f t="shared" si="9"/>
        <v>458.80649959917696</v>
      </c>
    </row>
    <row r="233" spans="1:8" ht="16.5" x14ac:dyDescent="0.3">
      <c r="A233" s="206">
        <v>43132</v>
      </c>
      <c r="B233" s="203">
        <f>'[8]Activos '!AE236/10^9</f>
        <v>250.69424209330975</v>
      </c>
      <c r="C233" s="203">
        <f>'[8]Activos '!AF236/10^9</f>
        <v>130.90831180715628</v>
      </c>
      <c r="D233" s="203">
        <f>'[8]Activos '!AG236/10^9</f>
        <v>58.950632402780371</v>
      </c>
      <c r="E233" s="204">
        <f>'[8]Activos '!AJ236/10^9</f>
        <v>63.296111236915458</v>
      </c>
      <c r="F233" s="204">
        <f>'[8]Activos '!AH236/10^9</f>
        <v>12.787876294823551</v>
      </c>
      <c r="G233" s="204">
        <f t="shared" si="8"/>
        <v>453.34106259806998</v>
      </c>
      <c r="H233" s="205">
        <f t="shared" si="9"/>
        <v>457.68654143220505</v>
      </c>
    </row>
    <row r="234" spans="1:8" ht="16.5" x14ac:dyDescent="0.3">
      <c r="A234" s="206">
        <v>43160</v>
      </c>
      <c r="B234" s="203">
        <f>'[8]Activos '!AE237/10^9</f>
        <v>251.78638238792198</v>
      </c>
      <c r="C234" s="203">
        <f>'[8]Activos '!AF237/10^9</f>
        <v>131.04266050146995</v>
      </c>
      <c r="D234" s="203">
        <f>'[8]Activos '!AG237/10^9</f>
        <v>59.574798210265008</v>
      </c>
      <c r="E234" s="204">
        <f>'[8]Activos '!AJ237/10^9</f>
        <v>64.144169473184874</v>
      </c>
      <c r="F234" s="204">
        <f>'[8]Activos '!AH237/10^9</f>
        <v>12.744055373112799</v>
      </c>
      <c r="G234" s="204">
        <f t="shared" si="8"/>
        <v>455.14789647276973</v>
      </c>
      <c r="H234" s="205">
        <f t="shared" si="9"/>
        <v>459.71726773568963</v>
      </c>
    </row>
    <row r="235" spans="1:8" ht="16.5" x14ac:dyDescent="0.3">
      <c r="A235" s="206">
        <v>43191</v>
      </c>
      <c r="B235" s="203">
        <f>'[8]Activos '!AE238/10^9</f>
        <v>251.11882043573573</v>
      </c>
      <c r="C235" s="203">
        <f>'[8]Activos '!AF238/10^9</f>
        <v>131.64736465294041</v>
      </c>
      <c r="D235" s="203">
        <f>'[8]Activos '!AG238/10^9</f>
        <v>59.991608646006576</v>
      </c>
      <c r="E235" s="204">
        <f>'[8]Activos '!AJ238/10^9</f>
        <v>64.451694179254716</v>
      </c>
      <c r="F235" s="204">
        <f>'[8]Activos '!AH238/10^9</f>
        <v>12.753363736452208</v>
      </c>
      <c r="G235" s="204">
        <f t="shared" si="8"/>
        <v>455.51115747113494</v>
      </c>
      <c r="H235" s="205">
        <f t="shared" si="9"/>
        <v>459.9712430043831</v>
      </c>
    </row>
    <row r="236" spans="1:8" ht="16.5" x14ac:dyDescent="0.3">
      <c r="A236" s="206">
        <v>43221</v>
      </c>
      <c r="B236" s="203">
        <f>'[8]Activos '!AE239/10^9</f>
        <v>251.32232948766557</v>
      </c>
      <c r="C236" s="203">
        <f>'[8]Activos '!AF239/10^9</f>
        <v>132.34240094841505</v>
      </c>
      <c r="D236" s="203">
        <f>'[8]Activos '!AG239/10^9</f>
        <v>60.486251121321523</v>
      </c>
      <c r="E236" s="204">
        <f>'[8]Activos '!AJ239/10^9</f>
        <v>64.895439344256374</v>
      </c>
      <c r="F236" s="204">
        <f>'[8]Activos '!AH239/10^9</f>
        <v>12.770820659822069</v>
      </c>
      <c r="G236" s="204">
        <f t="shared" si="8"/>
        <v>456.92180221722418</v>
      </c>
      <c r="H236" s="205">
        <f t="shared" si="9"/>
        <v>461.33099044015904</v>
      </c>
    </row>
    <row r="237" spans="1:8" ht="16.5" x14ac:dyDescent="0.3">
      <c r="A237" s="206">
        <v>43252</v>
      </c>
      <c r="B237" s="203">
        <f>'[8]Activos '!AE240/10^9</f>
        <v>251.44407901430716</v>
      </c>
      <c r="C237" s="203">
        <f>'[8]Activos '!AF240/10^9</f>
        <v>132.82627259348885</v>
      </c>
      <c r="D237" s="203">
        <f>'[8]Activos '!AG240/10^9</f>
        <v>61.03979074958707</v>
      </c>
      <c r="E237" s="204">
        <f>'[8]Activos '!AJ240/10^9</f>
        <v>65.361594990470891</v>
      </c>
      <c r="F237" s="204">
        <f>'[8]Activos '!AH240/10^9</f>
        <v>12.764580656956776</v>
      </c>
      <c r="G237" s="204">
        <f t="shared" si="8"/>
        <v>458.07472301433978</v>
      </c>
      <c r="H237" s="205">
        <f t="shared" si="9"/>
        <v>462.39652725522365</v>
      </c>
    </row>
    <row r="238" spans="1:8" ht="16.5" x14ac:dyDescent="0.3">
      <c r="A238" s="206">
        <v>43282</v>
      </c>
      <c r="B238" s="203">
        <f>'[8]Activos '!AE241/10^9</f>
        <v>249.99566882182668</v>
      </c>
      <c r="C238" s="203">
        <f>'[8]Activos '!AF241/10^9</f>
        <v>133.56048104289809</v>
      </c>
      <c r="D238" s="203">
        <f>'[8]Activos '!AG241/10^9</f>
        <v>61.134606749814999</v>
      </c>
      <c r="E238" s="204">
        <f>'[8]Activos '!AJ241/10^9</f>
        <v>65.871177722531584</v>
      </c>
      <c r="F238" s="204">
        <f>'[8]Activos '!AH241/10^9</f>
        <v>12.780416296431136</v>
      </c>
      <c r="G238" s="204">
        <f t="shared" si="8"/>
        <v>457.47117291097095</v>
      </c>
      <c r="H238" s="205">
        <f t="shared" si="9"/>
        <v>462.2077438836875</v>
      </c>
    </row>
    <row r="239" spans="1:8" ht="16.5" x14ac:dyDescent="0.3">
      <c r="A239" s="206">
        <v>43313</v>
      </c>
      <c r="B239" s="203">
        <f>'[8]Activos '!AE242/10^9</f>
        <v>248.30460396541807</v>
      </c>
      <c r="C239" s="203">
        <f>'[8]Activos '!AF242/10^9</f>
        <v>134.67254135652962</v>
      </c>
      <c r="D239" s="203">
        <f>'[8]Activos '!AG242/10^9</f>
        <v>61.751501852852329</v>
      </c>
      <c r="E239" s="204">
        <f>'[8]Activos '!AJ242/10^9</f>
        <v>66.381734004180515</v>
      </c>
      <c r="F239" s="204">
        <f>'[8]Activos '!AH242/10^9</f>
        <v>12.815122976739998</v>
      </c>
      <c r="G239" s="204">
        <f t="shared" si="8"/>
        <v>457.54377015154</v>
      </c>
      <c r="H239" s="205">
        <f t="shared" si="9"/>
        <v>462.17400230286819</v>
      </c>
    </row>
    <row r="240" spans="1:8" ht="16.5" x14ac:dyDescent="0.3">
      <c r="A240" s="206">
        <v>43344</v>
      </c>
      <c r="B240" s="203">
        <f>'[8]Activos '!AE243/10^9</f>
        <v>248.43756673380881</v>
      </c>
      <c r="C240" s="203">
        <f>'[8]Activos '!AF243/10^9</f>
        <v>135.57901814656492</v>
      </c>
      <c r="D240" s="203">
        <f>'[8]Activos '!AG243/10^9</f>
        <v>62.358915025562979</v>
      </c>
      <c r="E240" s="204">
        <f>'[8]Activos '!AJ243/10^9</f>
        <v>66.894151264950978</v>
      </c>
      <c r="F240" s="204">
        <f>'[8]Activos '!AH243/10^9</f>
        <v>12.81116102920422</v>
      </c>
      <c r="G240" s="204">
        <f t="shared" si="8"/>
        <v>459.18666093514094</v>
      </c>
      <c r="H240" s="205">
        <f t="shared" si="9"/>
        <v>463.72189717452892</v>
      </c>
    </row>
    <row r="241" spans="1:8" ht="16.5" x14ac:dyDescent="0.3">
      <c r="A241" s="206">
        <v>43374</v>
      </c>
      <c r="B241" s="203">
        <f>'[8]Activos '!AE244/10^9</f>
        <v>251.02763132224064</v>
      </c>
      <c r="C241" s="203">
        <f>'[8]Activos '!AF244/10^9</f>
        <v>136.86628900422946</v>
      </c>
      <c r="D241" s="203">
        <f>'[8]Activos '!AG244/10^9</f>
        <v>62.980034064781506</v>
      </c>
      <c r="E241" s="204">
        <f>'[8]Activos '!AJ244/10^9</f>
        <v>67.412471333288892</v>
      </c>
      <c r="F241" s="204">
        <f>'[8]Activos '!AH244/10^9</f>
        <v>12.857069440503581</v>
      </c>
      <c r="G241" s="204">
        <f t="shared" si="8"/>
        <v>463.73102383175518</v>
      </c>
      <c r="H241" s="205">
        <f t="shared" si="9"/>
        <v>468.16346110026262</v>
      </c>
    </row>
    <row r="242" spans="1:8" ht="16.5" x14ac:dyDescent="0.3">
      <c r="A242" s="206">
        <v>43405</v>
      </c>
      <c r="B242" s="203">
        <f>'[8]Activos '!AE245/10^9</f>
        <v>253.3526979955675</v>
      </c>
      <c r="C242" s="203">
        <f>'[8]Activos '!AF245/10^9</f>
        <v>138.77757140136987</v>
      </c>
      <c r="D242" s="203">
        <f>'[8]Activos '!AG245/10^9</f>
        <v>63.624019029989306</v>
      </c>
      <c r="E242" s="204">
        <f>'[8]Activos '!AJ245/10^9</f>
        <v>67.963647324357794</v>
      </c>
      <c r="F242" s="204">
        <f>'[8]Activos '!AH245/10^9</f>
        <v>12.920370372540777</v>
      </c>
      <c r="G242" s="204">
        <f t="shared" si="8"/>
        <v>468.67465879946747</v>
      </c>
      <c r="H242" s="205">
        <f t="shared" si="9"/>
        <v>473.01428709383595</v>
      </c>
    </row>
    <row r="243" spans="1:8" ht="16.5" x14ac:dyDescent="0.3">
      <c r="A243" s="206">
        <v>43435</v>
      </c>
      <c r="B243" s="203">
        <f>'[8]Activos '!AE246/10^9</f>
        <v>253.53720312166186</v>
      </c>
      <c r="C243" s="203">
        <f>'[8]Activos '!AF246/10^9</f>
        <v>139.2033014368495</v>
      </c>
      <c r="D243" s="203">
        <f>'[8]Activos '!AG246/10^9</f>
        <v>64.236174189476387</v>
      </c>
      <c r="E243" s="204">
        <f>'[8]Activos '!AJ246/10^9</f>
        <v>68.480459363606656</v>
      </c>
      <c r="F243" s="204">
        <f>'[8]Activos '!AH246/10^9</f>
        <v>12.869833046602611</v>
      </c>
      <c r="G243" s="204">
        <f t="shared" si="8"/>
        <v>469.84651179459036</v>
      </c>
      <c r="H243" s="205">
        <f t="shared" si="9"/>
        <v>474.09079696872061</v>
      </c>
    </row>
    <row r="244" spans="1:8" ht="16.5" x14ac:dyDescent="0.3">
      <c r="A244" s="8">
        <v>43466</v>
      </c>
      <c r="B244" s="203">
        <f>'[8]Activos '!AE247/10^9</f>
        <v>248.47140172100666</v>
      </c>
      <c r="C244" s="203">
        <f>'[8]Activos '!AF247/10^9</f>
        <v>139.20208188542279</v>
      </c>
      <c r="D244" s="203">
        <f>'[8]Activos '!AG247/10^9</f>
        <v>64.380950641402094</v>
      </c>
      <c r="E244" s="204">
        <f>'[8]Activos '!AJ247/10^9</f>
        <v>68.524010047243848</v>
      </c>
      <c r="F244" s="204">
        <f>'[8]Activos '!AH247/10^9</f>
        <v>12.849623093535413</v>
      </c>
      <c r="G244" s="204">
        <f>SUM(B244:D244,F244)</f>
        <v>464.90405734136692</v>
      </c>
      <c r="H244" s="205">
        <f>SUM(B244:C244,E244:F244)</f>
        <v>469.04711674720869</v>
      </c>
    </row>
    <row r="245" spans="1:8" ht="16.5" x14ac:dyDescent="0.3">
      <c r="A245" s="8">
        <v>43497</v>
      </c>
      <c r="B245" s="203">
        <f>'[8]Activos '!AE248/10^9</f>
        <v>250.19082639821872</v>
      </c>
      <c r="C245" s="203">
        <f>'[8]Activos '!AF248/10^9</f>
        <v>139.36887444838868</v>
      </c>
      <c r="D245" s="203">
        <f>'[8]Activos '!AG248/10^9</f>
        <v>64.501880820704997</v>
      </c>
      <c r="E245" s="204">
        <f>'[8]Activos '!AJ248/10^9</f>
        <v>68.540876368603534</v>
      </c>
      <c r="F245" s="204">
        <f>'[8]Activos '!AH248/10^9</f>
        <v>12.824567306543734</v>
      </c>
      <c r="G245" s="204">
        <f>SUM(B245:D245,F245)</f>
        <v>466.88614897385605</v>
      </c>
      <c r="H245" s="205">
        <f>SUM(B245:C245,E245:F245)</f>
        <v>470.92514452175465</v>
      </c>
    </row>
    <row r="246" spans="1:8" ht="16.5" x14ac:dyDescent="0.3">
      <c r="A246" s="8">
        <v>43525</v>
      </c>
      <c r="B246" s="203">
        <f>'[8]Activos '!AE249/10^9</f>
        <v>251.56670974351221</v>
      </c>
      <c r="C246" s="203">
        <f>'[8]Activos '!AF249/10^9</f>
        <v>140.22357073838094</v>
      </c>
      <c r="D246" s="203">
        <f>'[8]Activos '!AG249/10^9</f>
        <v>64.759903173351589</v>
      </c>
      <c r="E246" s="204">
        <f>'[8]Activos '!AJ249/10^9</f>
        <v>68.709768991361273</v>
      </c>
      <c r="F246" s="204">
        <f>'[8]Activos '!AH249/10^9</f>
        <v>12.793005224624977</v>
      </c>
      <c r="G246" s="204">
        <f t="shared" ref="G246:G249" si="10">SUM(B246:D246,F246)</f>
        <v>469.34318887986967</v>
      </c>
      <c r="H246" s="205">
        <f t="shared" ref="H246:H249" si="11">SUM(B246:C246,E246:F246)</f>
        <v>473.29305469787937</v>
      </c>
    </row>
    <row r="247" spans="1:8" ht="16.5" x14ac:dyDescent="0.3">
      <c r="A247" s="8">
        <v>43556</v>
      </c>
      <c r="B247" s="203">
        <f>'[8]Activos '!AE250/10^9</f>
        <v>252.4999614922929</v>
      </c>
      <c r="C247" s="203">
        <f>'[8]Activos '!AF250/10^9</f>
        <v>141.25871808138152</v>
      </c>
      <c r="D247" s="203">
        <f>'[8]Activos '!AG250/10^9</f>
        <v>64.671869573977787</v>
      </c>
      <c r="E247" s="204">
        <f>'[8]Activos '!AJ250/10^9</f>
        <v>68.879540041924741</v>
      </c>
      <c r="F247" s="204">
        <f>'[8]Activos '!AH250/10^9</f>
        <v>12.762144488578528</v>
      </c>
      <c r="G247" s="204">
        <f t="shared" si="10"/>
        <v>471.19269363623073</v>
      </c>
      <c r="H247" s="205">
        <f t="shared" si="11"/>
        <v>475.4003641041777</v>
      </c>
    </row>
    <row r="248" spans="1:8" ht="16.5" x14ac:dyDescent="0.3">
      <c r="A248" s="8">
        <v>43586</v>
      </c>
      <c r="B248" s="203">
        <f>'[8]Activos '!AE251/10^9</f>
        <v>253.89722952039904</v>
      </c>
      <c r="C248" s="203">
        <f>'[8]Activos '!AF251/10^9</f>
        <v>142.88206481444627</v>
      </c>
      <c r="D248" s="203">
        <f>'[8]Activos '!AG251/10^9</f>
        <v>64.84788067551969</v>
      </c>
      <c r="E248" s="204">
        <f>'[8]Activos '!AJ251/10^9</f>
        <v>69.354398851372821</v>
      </c>
      <c r="F248" s="204">
        <f>'[8]Activos '!AH251/10^9</f>
        <v>12.75393475530192</v>
      </c>
      <c r="G248" s="204">
        <f t="shared" si="10"/>
        <v>474.38110976566696</v>
      </c>
      <c r="H248" s="205">
        <f t="shared" si="11"/>
        <v>478.88762794152007</v>
      </c>
    </row>
    <row r="249" spans="1:8" ht="16.5" x14ac:dyDescent="0.3">
      <c r="A249" s="8">
        <v>43617</v>
      </c>
      <c r="B249" s="203">
        <f>'[8]Activos '!AE252/10^9</f>
        <v>253.18537048174863</v>
      </c>
      <c r="C249" s="203">
        <f>'[8]Activos '!AF252/10^9</f>
        <v>144.01848153883395</v>
      </c>
      <c r="D249" s="203">
        <f>'[8]Activos '!AG252/10^9</f>
        <v>65.299049642309797</v>
      </c>
      <c r="E249" s="204">
        <f>'[8]Activos '!AJ252/10^9</f>
        <v>69.719770604829677</v>
      </c>
      <c r="F249" s="204">
        <f>'[8]Activos '!AH252/10^9</f>
        <v>12.729975784940804</v>
      </c>
      <c r="G249" s="204">
        <f t="shared" si="10"/>
        <v>475.23287744783318</v>
      </c>
      <c r="H249" s="205">
        <f t="shared" si="11"/>
        <v>479.65359841035303</v>
      </c>
    </row>
    <row r="250" spans="1:8" ht="16.5" x14ac:dyDescent="0.3">
      <c r="A250" s="8">
        <v>43647</v>
      </c>
      <c r="B250" s="203">
        <f>'[8]Activos '!AE253/10^9</f>
        <v>252.65055009585222</v>
      </c>
      <c r="C250" s="203">
        <f>'[8]Activos '!AF253/10^9</f>
        <v>145.78979749246761</v>
      </c>
      <c r="D250" s="203">
        <f>'[8]Activos '!AG253/10^9</f>
        <v>65.873573517543718</v>
      </c>
      <c r="E250" s="204">
        <f>'[8]Activos '!AJ253/10^9</f>
        <v>70.194935751826435</v>
      </c>
      <c r="F250" s="204">
        <f>'[8]Activos '!AH253/10^9</f>
        <v>12.792016437917795</v>
      </c>
      <c r="G250" s="204">
        <f t="shared" ref="G250:G251" si="12">SUM(B250:D250,F250)</f>
        <v>477.10593754378135</v>
      </c>
      <c r="H250" s="205">
        <f t="shared" ref="H250:H251" si="13">SUM(B250:C250,E250:F250)</f>
        <v>481.42729977806403</v>
      </c>
    </row>
    <row r="251" spans="1:8" ht="16.5" x14ac:dyDescent="0.3">
      <c r="A251" s="8">
        <v>43678</v>
      </c>
      <c r="B251" s="203">
        <f>'[8]Activos '!AE254/10^9</f>
        <v>253.36340860092307</v>
      </c>
      <c r="C251" s="203">
        <f>'[8]Activos '!AF254/10^9</f>
        <v>147.6869987423064</v>
      </c>
      <c r="D251" s="203">
        <f>'[8]Activos '!AG254/10^9</f>
        <v>66.339710541400976</v>
      </c>
      <c r="E251" s="204">
        <f>'[8]Activos '!AJ254/10^9</f>
        <v>70.915501603459248</v>
      </c>
      <c r="F251" s="204">
        <f>'[8]Activos '!AH254/10^9</f>
        <v>12.849131755712989</v>
      </c>
      <c r="G251" s="204">
        <f t="shared" si="12"/>
        <v>480.23924964034347</v>
      </c>
      <c r="H251" s="205">
        <f t="shared" si="13"/>
        <v>484.81504070240169</v>
      </c>
    </row>
  </sheetData>
  <mergeCells count="2">
    <mergeCell ref="B1:H1"/>
    <mergeCell ref="A1:A2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 tint="0.79998168889431442"/>
  </sheetPr>
  <dimension ref="A1:K308"/>
  <sheetViews>
    <sheetView view="pageBreakPreview" zoomScaleNormal="100" zoomScaleSheetLayoutView="100" workbookViewId="0">
      <pane ySplit="24" topLeftCell="A244" activePane="bottomLeft" state="frozen"/>
      <selection pane="bottomLeft" activeCell="J247" sqref="J247"/>
    </sheetView>
  </sheetViews>
  <sheetFormatPr baseColWidth="10" defaultRowHeight="16.5" x14ac:dyDescent="0.3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2" customFormat="1" ht="30" customHeight="1" thickBot="1" x14ac:dyDescent="0.35">
      <c r="A1" s="30" t="s">
        <v>5</v>
      </c>
      <c r="B1" s="31" t="s">
        <v>8</v>
      </c>
      <c r="C1" s="31" t="s">
        <v>9</v>
      </c>
      <c r="D1" s="23"/>
    </row>
    <row r="2" spans="1:11" s="22" customFormat="1" x14ac:dyDescent="0.3">
      <c r="A2" s="8">
        <v>36130</v>
      </c>
      <c r="B2" s="24">
        <f>+'Gráfico 3'!G3/'Gráfico 1'!B3*100</f>
        <v>67.284770115269012</v>
      </c>
      <c r="C2" s="24">
        <f>+'Gráfico 2'!B3/'Gráfico 1'!B3*100</f>
        <v>11.791856902135637</v>
      </c>
      <c r="D2" s="32"/>
    </row>
    <row r="3" spans="1:11" s="22" customFormat="1" x14ac:dyDescent="0.3">
      <c r="A3" s="8">
        <v>36161</v>
      </c>
      <c r="B3" s="24">
        <f>+'Gráfico 3'!G4/'Gráfico 1'!B4*100</f>
        <v>66.833988821290149</v>
      </c>
      <c r="C3" s="24">
        <f>+'Gráfico 2'!B4/'Gráfico 1'!B4*100</f>
        <v>12.069669292582356</v>
      </c>
      <c r="D3" s="32"/>
    </row>
    <row r="4" spans="1:11" s="22" customFormat="1" x14ac:dyDescent="0.3">
      <c r="A4" s="8">
        <v>36192</v>
      </c>
      <c r="B4" s="24">
        <f>+'Gráfico 3'!G5/'Gráfico 1'!B5*100</f>
        <v>66.479604502676054</v>
      </c>
      <c r="C4" s="24">
        <f>+'Gráfico 2'!B5/'Gráfico 1'!B5*100</f>
        <v>12.112209299553612</v>
      </c>
      <c r="D4" s="32"/>
      <c r="E4" s="295" t="s">
        <v>10</v>
      </c>
      <c r="F4" s="295"/>
      <c r="G4" s="295"/>
      <c r="H4" s="295"/>
      <c r="I4" s="295"/>
      <c r="J4" s="295"/>
      <c r="K4" s="295"/>
    </row>
    <row r="5" spans="1:11" s="22" customFormat="1" x14ac:dyDescent="0.3">
      <c r="A5" s="8">
        <v>36220</v>
      </c>
      <c r="B5" s="24">
        <f>+'Gráfico 3'!G6/'Gráfico 1'!B6*100</f>
        <v>67.366561917813058</v>
      </c>
      <c r="C5" s="24">
        <f>+'Gráfico 2'!B6/'Gráfico 1'!B6*100</f>
        <v>11.178014393944563</v>
      </c>
      <c r="D5" s="32"/>
      <c r="E5" s="26" t="s">
        <v>149</v>
      </c>
      <c r="F5" s="26"/>
      <c r="G5" s="26"/>
      <c r="H5" s="26"/>
      <c r="I5" s="26"/>
      <c r="J5" s="26"/>
      <c r="K5" s="26"/>
    </row>
    <row r="6" spans="1:11" s="22" customFormat="1" x14ac:dyDescent="0.3">
      <c r="A6" s="8">
        <v>36251</v>
      </c>
      <c r="B6" s="24">
        <f>+'Gráfico 3'!G7/'Gráfico 1'!B7*100</f>
        <v>66.81988920636968</v>
      </c>
      <c r="C6" s="24">
        <f>+'Gráfico 2'!B7/'Gráfico 1'!B7*100</f>
        <v>12.08537187600154</v>
      </c>
      <c r="D6" s="32"/>
      <c r="E6" s="26"/>
      <c r="F6" s="26"/>
      <c r="G6" s="26"/>
      <c r="H6" s="26"/>
      <c r="I6" s="26"/>
      <c r="J6" s="26"/>
      <c r="K6" s="26"/>
    </row>
    <row r="7" spans="1:11" s="22" customFormat="1" x14ac:dyDescent="0.3">
      <c r="A7" s="8">
        <v>36281</v>
      </c>
      <c r="B7" s="24">
        <f>+'Gráfico 3'!G8/'Gráfico 1'!B8*100</f>
        <v>67.596589349458199</v>
      </c>
      <c r="C7" s="24">
        <f>+'Gráfico 2'!B8/'Gráfico 1'!B8*100</f>
        <v>11.318803921271222</v>
      </c>
      <c r="D7" s="32"/>
      <c r="E7" s="26"/>
      <c r="F7" s="26"/>
      <c r="G7" s="26"/>
      <c r="H7" s="26"/>
      <c r="I7" s="26"/>
      <c r="J7" s="26"/>
      <c r="K7" s="26"/>
    </row>
    <row r="8" spans="1:11" s="22" customFormat="1" x14ac:dyDescent="0.3">
      <c r="A8" s="8">
        <v>36312</v>
      </c>
      <c r="B8" s="24">
        <f>+'Gráfico 3'!G9/'Gráfico 1'!B9*100</f>
        <v>67.021347126246724</v>
      </c>
      <c r="C8" s="24">
        <f>+'Gráfico 2'!B9/'Gráfico 1'!B9*100</f>
        <v>10.59991868049668</v>
      </c>
      <c r="D8" s="32"/>
      <c r="E8" s="26"/>
      <c r="F8" s="26"/>
      <c r="G8" s="26"/>
      <c r="H8" s="26"/>
      <c r="I8" s="26"/>
      <c r="J8" s="26"/>
      <c r="K8" s="26"/>
    </row>
    <row r="9" spans="1:11" s="22" customFormat="1" x14ac:dyDescent="0.3">
      <c r="A9" s="8">
        <v>36342</v>
      </c>
      <c r="B9" s="24">
        <f>+'Gráfico 3'!G10/'Gráfico 1'!B10*100</f>
        <v>66.774176275979983</v>
      </c>
      <c r="C9" s="24">
        <f>+'Gráfico 2'!B10/'Gráfico 1'!B10*100</f>
        <v>11.343680467337565</v>
      </c>
      <c r="D9" s="32"/>
      <c r="E9" s="26"/>
      <c r="F9" s="26"/>
      <c r="G9" s="26"/>
      <c r="H9" s="26"/>
      <c r="I9" s="26"/>
      <c r="J9" s="26"/>
      <c r="K9" s="26"/>
    </row>
    <row r="10" spans="1:11" s="22" customFormat="1" x14ac:dyDescent="0.3">
      <c r="A10" s="8">
        <v>36373</v>
      </c>
      <c r="B10" s="24">
        <f>+'Gráfico 3'!G11/'Gráfico 1'!B11*100</f>
        <v>64.975640534460553</v>
      </c>
      <c r="C10" s="24">
        <f>+'Gráfico 2'!B11/'Gráfico 1'!B11*100</f>
        <v>12.844216961988275</v>
      </c>
      <c r="D10" s="32"/>
      <c r="E10" s="26"/>
      <c r="F10" s="26"/>
      <c r="G10" s="26"/>
      <c r="H10" s="26"/>
      <c r="I10" s="26"/>
      <c r="J10" s="26"/>
      <c r="K10" s="26"/>
    </row>
    <row r="11" spans="1:11" s="22" customFormat="1" x14ac:dyDescent="0.3">
      <c r="A11" s="8">
        <v>36404</v>
      </c>
      <c r="B11" s="24">
        <f>+'Gráfico 3'!G12/'Gráfico 1'!B12*100</f>
        <v>64.730765426624117</v>
      </c>
      <c r="C11" s="24">
        <f>+'Gráfico 2'!B12/'Gráfico 1'!B12*100</f>
        <v>13.665603241810945</v>
      </c>
      <c r="D11" s="32"/>
      <c r="E11" s="26"/>
      <c r="F11" s="26"/>
      <c r="G11" s="26"/>
      <c r="H11" s="26"/>
      <c r="I11" s="26"/>
      <c r="J11" s="26"/>
      <c r="K11" s="26"/>
    </row>
    <row r="12" spans="1:11" s="22" customFormat="1" x14ac:dyDescent="0.3">
      <c r="A12" s="8">
        <v>36434</v>
      </c>
      <c r="B12" s="24">
        <f>+'Gráfico 3'!G13/'Gráfico 1'!B13*100</f>
        <v>64.411699963513811</v>
      </c>
      <c r="C12" s="24">
        <f>+'Gráfico 2'!B13/'Gráfico 1'!B13*100</f>
        <v>14.2655106264342</v>
      </c>
      <c r="D12" s="32"/>
      <c r="E12" s="26"/>
      <c r="F12" s="26"/>
      <c r="G12" s="26"/>
      <c r="H12" s="26"/>
      <c r="I12" s="26"/>
      <c r="J12" s="26"/>
      <c r="K12" s="26"/>
    </row>
    <row r="13" spans="1:11" s="22" customFormat="1" x14ac:dyDescent="0.3">
      <c r="A13" s="8">
        <v>36465</v>
      </c>
      <c r="B13" s="24">
        <f>+'Gráfico 3'!G14/'Gráfico 1'!B14*100</f>
        <v>64.458734799115675</v>
      </c>
      <c r="C13" s="24">
        <f>+'Gráfico 2'!B14/'Gráfico 1'!B14*100</f>
        <v>14.696204686473028</v>
      </c>
      <c r="D13" s="32"/>
      <c r="E13" s="26"/>
      <c r="F13" s="26"/>
      <c r="G13" s="26"/>
      <c r="H13" s="26"/>
      <c r="I13" s="26"/>
      <c r="J13" s="26"/>
      <c r="K13" s="26"/>
    </row>
    <row r="14" spans="1:11" s="22" customFormat="1" x14ac:dyDescent="0.3">
      <c r="A14" s="8">
        <v>36495</v>
      </c>
      <c r="B14" s="24">
        <f>+'Gráfico 3'!G15/'Gráfico 1'!B15*100</f>
        <v>64.085745268994643</v>
      </c>
      <c r="C14" s="24">
        <f>+'Gráfico 2'!B15/'Gráfico 1'!B15*100</f>
        <v>15.077352851357828</v>
      </c>
      <c r="D14" s="32"/>
      <c r="E14" s="26"/>
      <c r="F14" s="26"/>
      <c r="G14" s="26"/>
      <c r="H14" s="26"/>
      <c r="I14" s="26"/>
      <c r="J14" s="26"/>
      <c r="K14" s="26"/>
    </row>
    <row r="15" spans="1:11" s="22" customFormat="1" x14ac:dyDescent="0.3">
      <c r="A15" s="8">
        <v>36526</v>
      </c>
      <c r="B15" s="24">
        <f>+'Gráfico 3'!G16/'Gráfico 1'!B16*100</f>
        <v>62.485426016274268</v>
      </c>
      <c r="C15" s="24">
        <f>+'Gráfico 2'!B16/'Gráfico 1'!B16*100</f>
        <v>16.552886802165709</v>
      </c>
      <c r="D15" s="32"/>
      <c r="E15" s="26"/>
      <c r="F15" s="26"/>
      <c r="G15" s="26"/>
      <c r="H15" s="26"/>
      <c r="I15" s="26"/>
      <c r="J15" s="26"/>
      <c r="K15" s="26"/>
    </row>
    <row r="16" spans="1:11" s="22" customFormat="1" x14ac:dyDescent="0.3">
      <c r="A16" s="8">
        <v>36557</v>
      </c>
      <c r="B16" s="24">
        <f>+'Gráfico 3'!G17/'Gráfico 1'!B17*100</f>
        <v>62.782238997897444</v>
      </c>
      <c r="C16" s="24">
        <f>+'Gráfico 2'!B17/'Gráfico 1'!B17*100</f>
        <v>15.871998982876127</v>
      </c>
      <c r="D16" s="32"/>
      <c r="E16" s="26"/>
      <c r="F16" s="26"/>
      <c r="G16" s="26"/>
      <c r="H16" s="26"/>
      <c r="I16" s="26"/>
      <c r="J16" s="26"/>
      <c r="K16" s="26"/>
    </row>
    <row r="17" spans="1:11" s="22" customFormat="1" x14ac:dyDescent="0.3">
      <c r="A17" s="8">
        <v>36586</v>
      </c>
      <c r="B17" s="24">
        <f>+'Gráfico 3'!G18/'Gráfico 1'!B18*100</f>
        <v>62.070127011999922</v>
      </c>
      <c r="C17" s="24">
        <f>+'Gráfico 2'!B18/'Gráfico 1'!B18*100</f>
        <v>17.006319396217169</v>
      </c>
      <c r="D17" s="32"/>
      <c r="E17" s="26"/>
      <c r="F17" s="26"/>
      <c r="G17" s="26"/>
      <c r="H17" s="26"/>
      <c r="I17" s="26"/>
      <c r="J17" s="26"/>
      <c r="K17" s="26"/>
    </row>
    <row r="18" spans="1:11" s="22" customFormat="1" x14ac:dyDescent="0.3">
      <c r="A18" s="8">
        <v>36617</v>
      </c>
      <c r="B18" s="24">
        <f>+'Gráfico 3'!G19/'Gráfico 1'!B19*100</f>
        <v>61.695891574178333</v>
      </c>
      <c r="C18" s="24">
        <f>+'Gráfico 2'!B19/'Gráfico 1'!B19*100</f>
        <v>17.860020384077398</v>
      </c>
      <c r="D18" s="32"/>
      <c r="E18" s="26"/>
      <c r="F18" s="26"/>
      <c r="G18" s="26"/>
      <c r="H18" s="26"/>
      <c r="I18" s="26"/>
      <c r="J18" s="26"/>
      <c r="K18" s="26"/>
    </row>
    <row r="19" spans="1:11" s="22" customFormat="1" x14ac:dyDescent="0.3">
      <c r="A19" s="8">
        <v>36647</v>
      </c>
      <c r="B19" s="24">
        <f>+'Gráfico 3'!G20/'Gráfico 1'!B20*100</f>
        <v>61.930068161243227</v>
      </c>
      <c r="C19" s="24">
        <f>+'Gráfico 2'!B20/'Gráfico 1'!B20*100</f>
        <v>18.545269647042051</v>
      </c>
      <c r="D19" s="32"/>
      <c r="E19" s="26"/>
      <c r="F19" s="26"/>
      <c r="G19" s="26"/>
      <c r="H19" s="26"/>
      <c r="I19" s="26"/>
      <c r="J19" s="26"/>
      <c r="K19" s="26"/>
    </row>
    <row r="20" spans="1:11" s="22" customFormat="1" x14ac:dyDescent="0.3">
      <c r="A20" s="8">
        <v>36678</v>
      </c>
      <c r="B20" s="24">
        <f>+'Gráfico 3'!G21/'Gráfico 1'!B21*100</f>
        <v>62.24721506171305</v>
      </c>
      <c r="C20" s="24">
        <f>+'Gráfico 2'!B21/'Gráfico 1'!B21*100</f>
        <v>18.078507269156852</v>
      </c>
      <c r="D20" s="32"/>
      <c r="E20" s="26"/>
      <c r="F20" s="26"/>
      <c r="G20" s="26"/>
      <c r="H20" s="26"/>
      <c r="I20" s="26"/>
      <c r="J20" s="26"/>
      <c r="K20" s="26"/>
    </row>
    <row r="21" spans="1:11" s="22" customFormat="1" x14ac:dyDescent="0.3">
      <c r="A21" s="8">
        <v>36708</v>
      </c>
      <c r="B21" s="24">
        <f>+'Gráfico 3'!G22/'Gráfico 1'!B22*100</f>
        <v>62.041113083589231</v>
      </c>
      <c r="C21" s="24">
        <f>+'Gráfico 2'!B22/'Gráfico 1'!B22*100</f>
        <v>18.685629545044229</v>
      </c>
      <c r="D21" s="32"/>
      <c r="E21" s="26"/>
      <c r="F21" s="26"/>
      <c r="G21" s="26"/>
      <c r="H21" s="26"/>
      <c r="I21" s="26"/>
      <c r="J21" s="26"/>
      <c r="K21" s="26"/>
    </row>
    <row r="22" spans="1:11" s="22" customFormat="1" x14ac:dyDescent="0.3">
      <c r="A22" s="8">
        <v>36739</v>
      </c>
      <c r="B22" s="24">
        <f>+'Gráfico 3'!G23/'Gráfico 1'!B23*100</f>
        <v>61.691640641875743</v>
      </c>
      <c r="C22" s="24">
        <f>+'Gráfico 2'!B23/'Gráfico 1'!B23*100</f>
        <v>19.623843979360949</v>
      </c>
      <c r="D22" s="32"/>
      <c r="E22" s="26"/>
      <c r="F22" s="26"/>
      <c r="G22" s="26"/>
      <c r="H22" s="26"/>
      <c r="I22" s="26"/>
      <c r="J22" s="26"/>
      <c r="K22" s="26"/>
    </row>
    <row r="23" spans="1:11" s="22" customFormat="1" x14ac:dyDescent="0.3">
      <c r="A23" s="8">
        <v>36770</v>
      </c>
      <c r="B23" s="24">
        <f>+'Gráfico 3'!G24/'Gráfico 1'!B24*100</f>
        <v>61.782623124245326</v>
      </c>
      <c r="C23" s="24">
        <f>+'Gráfico 2'!B24/'Gráfico 1'!B24*100</f>
        <v>19.663524188355655</v>
      </c>
      <c r="D23" s="32"/>
      <c r="E23" s="26"/>
      <c r="F23" s="26"/>
      <c r="G23" s="26"/>
      <c r="H23" s="26"/>
      <c r="I23" s="26"/>
      <c r="J23" s="26"/>
      <c r="K23" s="26"/>
    </row>
    <row r="24" spans="1:11" s="22" customFormat="1" x14ac:dyDescent="0.3">
      <c r="A24" s="8">
        <v>36800</v>
      </c>
      <c r="B24" s="24">
        <f>+'Gráfico 3'!G25/'Gráfico 1'!B25*100</f>
        <v>60.002345246637809</v>
      </c>
      <c r="C24" s="24">
        <f>+'Gráfico 2'!B25/'Gráfico 1'!B25*100</f>
        <v>21.173744289212166</v>
      </c>
      <c r="D24" s="32"/>
      <c r="E24" s="15" t="s">
        <v>4</v>
      </c>
      <c r="F24" s="26"/>
      <c r="G24" s="26"/>
      <c r="H24" s="26"/>
      <c r="I24" s="26"/>
      <c r="J24" s="26"/>
      <c r="K24" s="26"/>
    </row>
    <row r="25" spans="1:11" s="22" customFormat="1" x14ac:dyDescent="0.3">
      <c r="A25" s="8">
        <v>36831</v>
      </c>
      <c r="B25" s="24">
        <f>+'Gráfico 3'!G26/'Gráfico 1'!B26*100</f>
        <v>59.691918387907052</v>
      </c>
      <c r="C25" s="24">
        <f>+'Gráfico 2'!B26/'Gráfico 1'!B26*100</f>
        <v>20.738848046663332</v>
      </c>
      <c r="D25" s="32"/>
    </row>
    <row r="26" spans="1:11" s="22" customFormat="1" x14ac:dyDescent="0.3">
      <c r="A26" s="8">
        <v>36861</v>
      </c>
      <c r="B26" s="24">
        <f>+'Gráfico 3'!G27/'Gráfico 1'!B27*100</f>
        <v>59.434655048540975</v>
      </c>
      <c r="C26" s="24">
        <f>+'Gráfico 2'!B27/'Gráfico 1'!B27*100</f>
        <v>21.200732629706632</v>
      </c>
      <c r="D26" s="32"/>
    </row>
    <row r="27" spans="1:11" s="22" customFormat="1" x14ac:dyDescent="0.3">
      <c r="A27" s="8">
        <v>36892</v>
      </c>
      <c r="B27" s="24">
        <f>+'Gráfico 3'!G28/'Gráfico 1'!B28*100</f>
        <v>59.210246040251093</v>
      </c>
      <c r="C27" s="24">
        <f>+'Gráfico 2'!B28/'Gráfico 1'!B28*100</f>
        <v>21.543578154937272</v>
      </c>
      <c r="D27" s="32"/>
    </row>
    <row r="28" spans="1:11" s="22" customFormat="1" x14ac:dyDescent="0.3">
      <c r="A28" s="8">
        <v>36923</v>
      </c>
      <c r="B28" s="24">
        <f>+'Gráfico 3'!G29/'Gráfico 1'!B29*100</f>
        <v>59.838415221973619</v>
      </c>
      <c r="C28" s="24">
        <f>+'Gráfico 2'!B29/'Gráfico 1'!B29*100</f>
        <v>21.885958379139485</v>
      </c>
      <c r="D28" s="32"/>
    </row>
    <row r="29" spans="1:11" s="22" customFormat="1" x14ac:dyDescent="0.3">
      <c r="A29" s="8">
        <v>36951</v>
      </c>
      <c r="B29" s="24">
        <f>+'Gráfico 3'!G30/'Gráfico 1'!B30*100</f>
        <v>60.003088159838072</v>
      </c>
      <c r="C29" s="24">
        <f>+'Gráfico 2'!B30/'Gráfico 1'!B30*100</f>
        <v>22.389480192305683</v>
      </c>
      <c r="D29" s="32"/>
      <c r="E29" s="33"/>
    </row>
    <row r="30" spans="1:11" s="22" customFormat="1" x14ac:dyDescent="0.3">
      <c r="A30" s="8">
        <v>36982</v>
      </c>
      <c r="B30" s="24">
        <f>+'Gráfico 3'!G31/'Gráfico 1'!B31*100</f>
        <v>59.045148389312097</v>
      </c>
      <c r="C30" s="24">
        <f>+'Gráfico 2'!B31/'Gráfico 1'!B31*100</f>
        <v>22.762003595800635</v>
      </c>
      <c r="D30" s="32"/>
      <c r="E30" s="33"/>
    </row>
    <row r="31" spans="1:11" s="22" customFormat="1" x14ac:dyDescent="0.3">
      <c r="A31" s="8">
        <v>37012</v>
      </c>
      <c r="B31" s="24">
        <f>+'Gráfico 3'!G32/'Gráfico 1'!B32*100</f>
        <v>59.205065582461337</v>
      </c>
      <c r="C31" s="24">
        <f>+'Gráfico 2'!B32/'Gráfico 1'!B32*100</f>
        <v>22.985823965177236</v>
      </c>
      <c r="D31" s="32"/>
    </row>
    <row r="32" spans="1:11" s="22" customFormat="1" x14ac:dyDescent="0.3">
      <c r="A32" s="8">
        <v>37043</v>
      </c>
      <c r="B32" s="24">
        <f>+'Gráfico 3'!G33/'Gráfico 1'!B33*100</f>
        <v>59.300211850891294</v>
      </c>
      <c r="C32" s="24">
        <f>+'Gráfico 2'!B33/'Gráfico 1'!B33*100</f>
        <v>22.513797191520343</v>
      </c>
      <c r="D32" s="32"/>
    </row>
    <row r="33" spans="1:4" s="22" customFormat="1" x14ac:dyDescent="0.3">
      <c r="A33" s="8">
        <v>37073</v>
      </c>
      <c r="B33" s="24">
        <f>+'Gráfico 3'!G34/'Gráfico 1'!B34*100</f>
        <v>59.468334180500904</v>
      </c>
      <c r="C33" s="24">
        <f>+'Gráfico 2'!B34/'Gráfico 1'!B34*100</f>
        <v>22.762583719970301</v>
      </c>
      <c r="D33" s="32"/>
    </row>
    <row r="34" spans="1:4" s="22" customFormat="1" x14ac:dyDescent="0.3">
      <c r="A34" s="8">
        <v>37104</v>
      </c>
      <c r="B34" s="24">
        <f>+'Gráfico 3'!G35/'Gráfico 1'!B35*100</f>
        <v>59.292809215511767</v>
      </c>
      <c r="C34" s="24">
        <f>+'Gráfico 2'!B35/'Gráfico 1'!B35*100</f>
        <v>23.459246672019646</v>
      </c>
      <c r="D34" s="32"/>
    </row>
    <row r="35" spans="1:4" s="22" customFormat="1" x14ac:dyDescent="0.3">
      <c r="A35" s="8">
        <v>37135</v>
      </c>
      <c r="B35" s="24">
        <f>+'Gráfico 3'!G36/'Gráfico 1'!B36*100</f>
        <v>58.739545588066292</v>
      </c>
      <c r="C35" s="24">
        <f>+'Gráfico 2'!B36/'Gráfico 1'!B36*100</f>
        <v>24.123509063082054</v>
      </c>
      <c r="D35" s="32"/>
    </row>
    <row r="36" spans="1:4" s="22" customFormat="1" x14ac:dyDescent="0.3">
      <c r="A36" s="8">
        <v>37165</v>
      </c>
      <c r="B36" s="24">
        <f>+'Gráfico 3'!G37/'Gráfico 1'!B37*100</f>
        <v>58.356759635803321</v>
      </c>
      <c r="C36" s="24">
        <f>+'Gráfico 2'!B37/'Gráfico 1'!B37*100</f>
        <v>24.808782191624136</v>
      </c>
      <c r="D36" s="32"/>
    </row>
    <row r="37" spans="1:4" s="22" customFormat="1" x14ac:dyDescent="0.3">
      <c r="A37" s="8">
        <v>37196</v>
      </c>
      <c r="B37" s="24">
        <f>+'Gráfico 3'!G38/'Gráfico 1'!B38*100</f>
        <v>57.395936336638279</v>
      </c>
      <c r="C37" s="24">
        <f>+'Gráfico 2'!B38/'Gráfico 1'!B38*100</f>
        <v>25.036673031114098</v>
      </c>
      <c r="D37" s="32"/>
    </row>
    <row r="38" spans="1:4" s="22" customFormat="1" x14ac:dyDescent="0.3">
      <c r="A38" s="8">
        <v>37226</v>
      </c>
      <c r="B38" s="24">
        <f>+'Gráfico 3'!G39/'Gráfico 1'!B39*100</f>
        <v>56.852888816958014</v>
      </c>
      <c r="C38" s="24">
        <f>+'Gráfico 2'!B39/'Gráfico 1'!B39*100</f>
        <v>26.255279436648742</v>
      </c>
      <c r="D38" s="32"/>
    </row>
    <row r="39" spans="1:4" s="22" customFormat="1" x14ac:dyDescent="0.3">
      <c r="A39" s="8">
        <v>37257</v>
      </c>
      <c r="B39" s="24">
        <f>+'Gráfico 3'!G40/'Gráfico 1'!B40*100</f>
        <v>56.993014647255713</v>
      </c>
      <c r="C39" s="24">
        <f>+'Gráfico 2'!B40/'Gráfico 1'!B40*100</f>
        <v>26.490558058517678</v>
      </c>
      <c r="D39" s="32"/>
    </row>
    <row r="40" spans="1:4" s="22" customFormat="1" x14ac:dyDescent="0.3">
      <c r="A40" s="8">
        <v>37288</v>
      </c>
      <c r="B40" s="24">
        <f>+'Gráfico 3'!G41/'Gráfico 1'!B41*100</f>
        <v>56.771303895181582</v>
      </c>
      <c r="C40" s="24">
        <f>+'Gráfico 2'!B41/'Gráfico 1'!B41*100</f>
        <v>27.130253099681468</v>
      </c>
      <c r="D40" s="32"/>
    </row>
    <row r="41" spans="1:4" s="22" customFormat="1" x14ac:dyDescent="0.3">
      <c r="A41" s="8">
        <v>37316</v>
      </c>
      <c r="B41" s="24">
        <f>+'Gráfico 3'!G42/'Gráfico 1'!B42*100</f>
        <v>56.729048442237506</v>
      </c>
      <c r="C41" s="24">
        <f>+'Gráfico 2'!B42/'Gráfico 1'!B42*100</f>
        <v>27.20747032970522</v>
      </c>
      <c r="D41" s="32"/>
    </row>
    <row r="42" spans="1:4" s="22" customFormat="1" x14ac:dyDescent="0.3">
      <c r="A42" s="8">
        <v>37347</v>
      </c>
      <c r="B42" s="24">
        <f>+'Gráfico 3'!G43/'Gráfico 1'!B43*100</f>
        <v>56.026580438725368</v>
      </c>
      <c r="C42" s="24">
        <f>+'Gráfico 2'!B43/'Gráfico 1'!B43*100</f>
        <v>27.048014525434262</v>
      </c>
      <c r="D42" s="32"/>
    </row>
    <row r="43" spans="1:4" s="22" customFormat="1" x14ac:dyDescent="0.3">
      <c r="A43" s="8">
        <v>37377</v>
      </c>
      <c r="B43" s="24">
        <f>+'Gráfico 3'!G44/'Gráfico 1'!B44*100</f>
        <v>55.858452896420211</v>
      </c>
      <c r="C43" s="24">
        <f>+'Gráfico 2'!B44/'Gráfico 1'!B44*100</f>
        <v>28.44833263113448</v>
      </c>
      <c r="D43" s="32"/>
    </row>
    <row r="44" spans="1:4" s="22" customFormat="1" x14ac:dyDescent="0.3">
      <c r="A44" s="8">
        <v>37408</v>
      </c>
      <c r="B44" s="24">
        <f>+'Gráfico 3'!G45/'Gráfico 1'!B45*100</f>
        <v>56.076178277976794</v>
      </c>
      <c r="C44" s="24">
        <f>+'Gráfico 2'!B45/'Gráfico 1'!B45*100</f>
        <v>28.626256195902876</v>
      </c>
      <c r="D44" s="32"/>
    </row>
    <row r="45" spans="1:4" s="22" customFormat="1" x14ac:dyDescent="0.3">
      <c r="A45" s="8">
        <v>37438</v>
      </c>
      <c r="B45" s="24">
        <f>+'Gráfico 3'!G46/'Gráfico 1'!B46*100</f>
        <v>56.751208512479522</v>
      </c>
      <c r="C45" s="24">
        <f>+'Gráfico 2'!B46/'Gráfico 1'!B46*100</f>
        <v>27.017073061531722</v>
      </c>
      <c r="D45" s="32"/>
    </row>
    <row r="46" spans="1:4" s="22" customFormat="1" x14ac:dyDescent="0.3">
      <c r="A46" s="8">
        <v>37469</v>
      </c>
      <c r="B46" s="24">
        <f>+'Gráfico 3'!G47/'Gráfico 1'!B47*100</f>
        <v>56.670130063327342</v>
      </c>
      <c r="C46" s="24">
        <f>+'Gráfico 2'!B47/'Gráfico 1'!B47*100</f>
        <v>26.602596949337247</v>
      </c>
      <c r="D46" s="32"/>
    </row>
    <row r="47" spans="1:4" s="22" customFormat="1" x14ac:dyDescent="0.3">
      <c r="A47" s="8">
        <v>37500</v>
      </c>
      <c r="B47" s="24">
        <f>+'Gráfico 3'!G48/'Gráfico 1'!B48*100</f>
        <v>57.094169836525701</v>
      </c>
      <c r="C47" s="24">
        <f>+'Gráfico 2'!B48/'Gráfico 1'!B48*100</f>
        <v>26.360753488016258</v>
      </c>
      <c r="D47" s="32"/>
    </row>
    <row r="48" spans="1:4" s="22" customFormat="1" x14ac:dyDescent="0.3">
      <c r="A48" s="8">
        <v>37530</v>
      </c>
      <c r="B48" s="24">
        <f>+'Gráfico 3'!G49/'Gráfico 1'!B49*100</f>
        <v>57.614902711905543</v>
      </c>
      <c r="C48" s="24">
        <f>+'Gráfico 2'!B49/'Gráfico 1'!B49*100</f>
        <v>26.660043156403219</v>
      </c>
      <c r="D48" s="32"/>
    </row>
    <row r="49" spans="1:4" s="22" customFormat="1" x14ac:dyDescent="0.3">
      <c r="A49" s="8">
        <v>37561</v>
      </c>
      <c r="B49" s="24">
        <f>+'Gráfico 3'!G50/'Gráfico 1'!B50*100</f>
        <v>56.526022877874773</v>
      </c>
      <c r="C49" s="24">
        <f>+'Gráfico 2'!B50/'Gráfico 1'!B50*100</f>
        <v>27.256153890073044</v>
      </c>
      <c r="D49" s="32"/>
    </row>
    <row r="50" spans="1:4" s="22" customFormat="1" x14ac:dyDescent="0.3">
      <c r="A50" s="8">
        <v>37591</v>
      </c>
      <c r="B50" s="24">
        <f>+'Gráfico 3'!G51/'Gráfico 1'!B51*100</f>
        <v>56.720149116166539</v>
      </c>
      <c r="C50" s="24">
        <f>+'Gráfico 2'!B51/'Gráfico 1'!B51*100</f>
        <v>28.030219063398349</v>
      </c>
      <c r="D50" s="32"/>
    </row>
    <row r="51" spans="1:4" s="22" customFormat="1" x14ac:dyDescent="0.3">
      <c r="A51" s="8">
        <v>37622</v>
      </c>
      <c r="B51" s="24">
        <f>+'Gráfico 3'!G52/'Gráfico 1'!B52*100</f>
        <v>56.788720973750031</v>
      </c>
      <c r="C51" s="24">
        <f>+'Gráfico 2'!B52/'Gráfico 1'!B52*100</f>
        <v>28.053537481596592</v>
      </c>
      <c r="D51" s="32"/>
    </row>
    <row r="52" spans="1:4" s="22" customFormat="1" x14ac:dyDescent="0.3">
      <c r="A52" s="8">
        <v>37653</v>
      </c>
      <c r="B52" s="24">
        <f>+'Gráfico 3'!G53/'Gráfico 1'!B53*100</f>
        <v>56.510229649594322</v>
      </c>
      <c r="C52" s="24">
        <f>+'Gráfico 2'!B53/'Gráfico 1'!B53*100</f>
        <v>28.156638568139918</v>
      </c>
      <c r="D52" s="32"/>
    </row>
    <row r="53" spans="1:4" s="22" customFormat="1" x14ac:dyDescent="0.3">
      <c r="A53" s="8">
        <v>37681</v>
      </c>
      <c r="B53" s="24">
        <f>+'Gráfico 3'!G54/'Gráfico 1'!B54*100</f>
        <v>56.933484983160263</v>
      </c>
      <c r="C53" s="24">
        <f>+'Gráfico 2'!B54/'Gráfico 1'!B54*100</f>
        <v>27.89848406965481</v>
      </c>
      <c r="D53" s="32"/>
    </row>
    <row r="54" spans="1:4" s="22" customFormat="1" x14ac:dyDescent="0.3">
      <c r="A54" s="8">
        <v>37712</v>
      </c>
      <c r="B54" s="24">
        <f>+'Gráfico 3'!G55/'Gráfico 1'!B55*100</f>
        <v>57.460197404217404</v>
      </c>
      <c r="C54" s="24">
        <f>+'Gráfico 2'!B55/'Gráfico 1'!B55*100</f>
        <v>28.354601861943618</v>
      </c>
      <c r="D54" s="32"/>
    </row>
    <row r="55" spans="1:4" s="22" customFormat="1" x14ac:dyDescent="0.3">
      <c r="A55" s="8">
        <v>37742</v>
      </c>
      <c r="B55" s="24">
        <f>+'Gráfico 3'!G56/'Gráfico 1'!B56*100</f>
        <v>56.955078386778489</v>
      </c>
      <c r="C55" s="24">
        <f>+'Gráfico 2'!B56/'Gráfico 1'!B56*100</f>
        <v>28.109973222193851</v>
      </c>
      <c r="D55" s="32"/>
    </row>
    <row r="56" spans="1:4" s="22" customFormat="1" x14ac:dyDescent="0.3">
      <c r="A56" s="8">
        <v>37773</v>
      </c>
      <c r="B56" s="24">
        <f>+'Gráfico 3'!G57/'Gráfico 1'!B57*100</f>
        <v>55.992207747118528</v>
      </c>
      <c r="C56" s="24">
        <f>+'Gráfico 2'!B57/'Gráfico 1'!B57*100</f>
        <v>28.243674847589144</v>
      </c>
      <c r="D56" s="32"/>
    </row>
    <row r="57" spans="1:4" s="22" customFormat="1" x14ac:dyDescent="0.3">
      <c r="A57" s="8">
        <v>37803</v>
      </c>
      <c r="B57" s="24">
        <f>+'Gráfico 3'!G58/'Gráfico 1'!B58*100</f>
        <v>56.654088726535967</v>
      </c>
      <c r="C57" s="24">
        <f>+'Gráfico 2'!B58/'Gráfico 1'!B58*100</f>
        <v>28.701850939099295</v>
      </c>
      <c r="D57" s="32"/>
    </row>
    <row r="58" spans="1:4" s="22" customFormat="1" x14ac:dyDescent="0.3">
      <c r="A58" s="8">
        <v>37834</v>
      </c>
      <c r="B58" s="24">
        <f>+'Gráfico 3'!G59/'Gráfico 1'!B59*100</f>
        <v>56.821020193262996</v>
      </c>
      <c r="C58" s="24">
        <f>+'Gráfico 2'!B59/'Gráfico 1'!B59*100</f>
        <v>28.712273066193934</v>
      </c>
      <c r="D58" s="32"/>
    </row>
    <row r="59" spans="1:4" s="22" customFormat="1" x14ac:dyDescent="0.3">
      <c r="A59" s="8">
        <v>37865</v>
      </c>
      <c r="B59" s="24">
        <f>+'Gráfico 3'!G60/'Gráfico 1'!B60*100</f>
        <v>56.877747335029682</v>
      </c>
      <c r="C59" s="24">
        <f>+'Gráfico 2'!B60/'Gráfico 1'!B60*100</f>
        <v>28.286956074841445</v>
      </c>
      <c r="D59" s="32"/>
    </row>
    <row r="60" spans="1:4" s="22" customFormat="1" x14ac:dyDescent="0.3">
      <c r="A60" s="8">
        <v>37895</v>
      </c>
      <c r="B60" s="24">
        <f>+'Gráfico 3'!G61/'Gráfico 1'!B61*100</f>
        <v>57.164421609762883</v>
      </c>
      <c r="C60" s="24">
        <f>+'Gráfico 2'!B61/'Gráfico 1'!B61*100</f>
        <v>27.998335370216331</v>
      </c>
      <c r="D60" s="32"/>
    </row>
    <row r="61" spans="1:4" s="22" customFormat="1" x14ac:dyDescent="0.3">
      <c r="A61" s="8">
        <v>37926</v>
      </c>
      <c r="B61" s="24">
        <f>+'Gráfico 3'!G62/'Gráfico 1'!B62*100</f>
        <v>56.007364644604451</v>
      </c>
      <c r="C61" s="24">
        <f>+'Gráfico 2'!B62/'Gráfico 1'!B62*100</f>
        <v>29.157376927418966</v>
      </c>
      <c r="D61" s="32"/>
    </row>
    <row r="62" spans="1:4" s="22" customFormat="1" x14ac:dyDescent="0.3">
      <c r="A62" s="8">
        <v>37956</v>
      </c>
      <c r="B62" s="24">
        <f>+'Gráfico 3'!G63/'Gráfico 1'!B63*100</f>
        <v>55.10963083524301</v>
      </c>
      <c r="C62" s="24">
        <f>+'Gráfico 2'!B63/'Gráfico 1'!B63*100</f>
        <v>29.603526949470176</v>
      </c>
      <c r="D62" s="32"/>
    </row>
    <row r="63" spans="1:4" s="22" customFormat="1" x14ac:dyDescent="0.3">
      <c r="A63" s="8">
        <v>37987</v>
      </c>
      <c r="B63" s="24">
        <f>+'Gráfico 3'!G64/'Gráfico 1'!B64*100</f>
        <v>57.742116030324176</v>
      </c>
      <c r="C63" s="24">
        <f>+'Gráfico 2'!B64/'Gráfico 1'!B64*100</f>
        <v>29.818046364319017</v>
      </c>
      <c r="D63" s="32"/>
    </row>
    <row r="64" spans="1:4" s="22" customFormat="1" x14ac:dyDescent="0.3">
      <c r="A64" s="8">
        <v>38018</v>
      </c>
      <c r="B64" s="24">
        <f>+'Gráfico 3'!G65/'Gráfico 1'!B65*100</f>
        <v>57.856009554887208</v>
      </c>
      <c r="C64" s="24">
        <f>+'Gráfico 2'!B65/'Gráfico 1'!B65*100</f>
        <v>30.770516886378623</v>
      </c>
      <c r="D64" s="32"/>
    </row>
    <row r="65" spans="1:4" s="22" customFormat="1" x14ac:dyDescent="0.3">
      <c r="A65" s="8">
        <v>38047</v>
      </c>
      <c r="B65" s="24">
        <f>+'Gráfico 3'!G66/'Gráfico 1'!B66*100</f>
        <v>56.750857701203351</v>
      </c>
      <c r="C65" s="24">
        <f>+'Gráfico 2'!B66/'Gráfico 1'!B66*100</f>
        <v>31.349580505713021</v>
      </c>
      <c r="D65" s="32"/>
    </row>
    <row r="66" spans="1:4" s="22" customFormat="1" x14ac:dyDescent="0.3">
      <c r="A66" s="8">
        <v>38078</v>
      </c>
      <c r="B66" s="24">
        <f>+'Gráfico 3'!G67/'Gráfico 1'!B67*100</f>
        <v>57.209049811862258</v>
      </c>
      <c r="C66" s="24">
        <f>+'Gráfico 2'!B67/'Gráfico 1'!B67*100</f>
        <v>31.424588263233151</v>
      </c>
      <c r="D66" s="32"/>
    </row>
    <row r="67" spans="1:4" s="22" customFormat="1" x14ac:dyDescent="0.3">
      <c r="A67" s="8">
        <v>38108</v>
      </c>
      <c r="B67" s="24">
        <f>+'Gráfico 3'!G68/'Gráfico 1'!B68*100</f>
        <v>58.054291876720477</v>
      </c>
      <c r="C67" s="24">
        <f>+'Gráfico 2'!B68/'Gráfico 1'!B68*100</f>
        <v>29.911187638881646</v>
      </c>
      <c r="D67" s="32"/>
    </row>
    <row r="68" spans="1:4" s="22" customFormat="1" x14ac:dyDescent="0.3">
      <c r="A68" s="8">
        <v>38139</v>
      </c>
      <c r="B68" s="24">
        <f>+'Gráfico 3'!G69/'Gráfico 1'!B69*100</f>
        <v>57.550568859642425</v>
      </c>
      <c r="C68" s="24">
        <f>+'Gráfico 2'!B69/'Gráfico 1'!B69*100</f>
        <v>30.043410726946227</v>
      </c>
      <c r="D68" s="32"/>
    </row>
    <row r="69" spans="1:4" s="22" customFormat="1" x14ac:dyDescent="0.3">
      <c r="A69" s="8">
        <v>38169</v>
      </c>
      <c r="B69" s="24">
        <f>+'Gráfico 3'!G70/'Gráfico 1'!B70*100</f>
        <v>58.202351815871346</v>
      </c>
      <c r="C69" s="24">
        <f>+'Gráfico 2'!B70/'Gráfico 1'!B70*100</f>
        <v>30.188258742651939</v>
      </c>
      <c r="D69" s="32"/>
    </row>
    <row r="70" spans="1:4" s="22" customFormat="1" x14ac:dyDescent="0.3">
      <c r="A70" s="8">
        <v>38200</v>
      </c>
      <c r="B70" s="24">
        <f>+'Gráfico 3'!G71/'Gráfico 1'!B71*100</f>
        <v>57.393855542612194</v>
      </c>
      <c r="C70" s="24">
        <f>+'Gráfico 2'!B71/'Gráfico 1'!B71*100</f>
        <v>30.276415018497126</v>
      </c>
      <c r="D70" s="32"/>
    </row>
    <row r="71" spans="1:4" s="22" customFormat="1" x14ac:dyDescent="0.3">
      <c r="A71" s="8">
        <v>38231</v>
      </c>
      <c r="B71" s="24">
        <f>+'Gráfico 3'!G72/'Gráfico 1'!B72*100</f>
        <v>57.422451676887285</v>
      </c>
      <c r="C71" s="24">
        <f>+'Gráfico 2'!B72/'Gráfico 1'!B72*100</f>
        <v>31.434616895753752</v>
      </c>
      <c r="D71" s="32"/>
    </row>
    <row r="72" spans="1:4" s="22" customFormat="1" x14ac:dyDescent="0.3">
      <c r="A72" s="8">
        <v>38261</v>
      </c>
      <c r="B72" s="24">
        <f>+'Gráfico 3'!G73/'Gráfico 1'!B73*100</f>
        <v>56.819494282792441</v>
      </c>
      <c r="C72" s="24">
        <f>+'Gráfico 2'!B73/'Gráfico 1'!B73*100</f>
        <v>31.533539372399243</v>
      </c>
      <c r="D72" s="32"/>
    </row>
    <row r="73" spans="1:4" s="22" customFormat="1" x14ac:dyDescent="0.3">
      <c r="A73" s="8">
        <v>38292</v>
      </c>
      <c r="B73" s="24">
        <f>+'Gráfico 3'!G74/'Gráfico 1'!B74*100</f>
        <v>56.428436536537419</v>
      </c>
      <c r="C73" s="24">
        <f>+'Gráfico 2'!B74/'Gráfico 1'!B74*100</f>
        <v>31.445212315778704</v>
      </c>
      <c r="D73" s="32"/>
    </row>
    <row r="74" spans="1:4" s="22" customFormat="1" x14ac:dyDescent="0.3">
      <c r="A74" s="8">
        <v>38322</v>
      </c>
      <c r="B74" s="24">
        <f>+'Gráfico 3'!G75/'Gráfico 1'!B75*100</f>
        <v>55.202167893152897</v>
      </c>
      <c r="C74" s="24">
        <f>+'Gráfico 2'!B75/'Gráfico 1'!B75*100</f>
        <v>32.144074587169314</v>
      </c>
      <c r="D74" s="32"/>
    </row>
    <row r="75" spans="1:4" s="22" customFormat="1" x14ac:dyDescent="0.3">
      <c r="A75" s="8">
        <v>38353</v>
      </c>
      <c r="B75" s="24">
        <f>+'Gráfico 3'!G76/'Gráfico 1'!B76*100</f>
        <v>55.124241284799488</v>
      </c>
      <c r="C75" s="24">
        <f>+'Gráfico 2'!B76/'Gráfico 1'!B76*100</f>
        <v>33.006065513429526</v>
      </c>
      <c r="D75" s="32"/>
    </row>
    <row r="76" spans="1:4" s="22" customFormat="1" x14ac:dyDescent="0.3">
      <c r="A76" s="8">
        <v>38384</v>
      </c>
      <c r="B76" s="24">
        <f>+'Gráfico 3'!G77/'Gráfico 1'!B77*100</f>
        <v>56.023238526421984</v>
      </c>
      <c r="C76" s="24">
        <f>+'Gráfico 2'!B77/'Gráfico 1'!B77*100</f>
        <v>31.9649850091335</v>
      </c>
      <c r="D76" s="32"/>
    </row>
    <row r="77" spans="1:4" s="22" customFormat="1" x14ac:dyDescent="0.3">
      <c r="A77" s="8">
        <v>38412</v>
      </c>
      <c r="B77" s="24">
        <f>+'Gráfico 3'!G78/'Gráfico 1'!B78*100</f>
        <v>56.75032047533972</v>
      </c>
      <c r="C77" s="24">
        <f>+'Gráfico 2'!B78/'Gráfico 1'!B78*100</f>
        <v>30.890833445297648</v>
      </c>
      <c r="D77" s="32"/>
    </row>
    <row r="78" spans="1:4" s="22" customFormat="1" x14ac:dyDescent="0.3">
      <c r="A78" s="8">
        <v>38443</v>
      </c>
      <c r="B78" s="24">
        <f>+'Gráfico 3'!G79/'Gráfico 1'!B79*100</f>
        <v>56.169100691451902</v>
      </c>
      <c r="C78" s="24">
        <f>+'Gráfico 2'!B79/'Gráfico 1'!B79*100</f>
        <v>32.188643294776753</v>
      </c>
      <c r="D78" s="32"/>
    </row>
    <row r="79" spans="1:4" s="22" customFormat="1" x14ac:dyDescent="0.3">
      <c r="A79" s="8">
        <v>38473</v>
      </c>
      <c r="B79" s="24">
        <f>+'Gráfico 3'!G80/'Gráfico 1'!B80*100</f>
        <v>56.327456954972668</v>
      </c>
      <c r="C79" s="24">
        <f>+'Gráfico 2'!B80/'Gráfico 1'!B80*100</f>
        <v>31.650835247795513</v>
      </c>
      <c r="D79" s="32"/>
    </row>
    <row r="80" spans="1:4" s="22" customFormat="1" x14ac:dyDescent="0.3">
      <c r="A80" s="8">
        <v>38504</v>
      </c>
      <c r="B80" s="24">
        <f>+'Gráfico 3'!G81/'Gráfico 1'!B81*100</f>
        <v>56.311971667627816</v>
      </c>
      <c r="C80" s="24">
        <f>+'Gráfico 2'!B81/'Gráfico 1'!B81*100</f>
        <v>32.064560439481838</v>
      </c>
      <c r="D80" s="32"/>
    </row>
    <row r="81" spans="1:4" s="22" customFormat="1" x14ac:dyDescent="0.3">
      <c r="A81" s="8">
        <v>38534</v>
      </c>
      <c r="B81" s="24">
        <f>+'Gráfico 3'!G82/'Gráfico 1'!B82*100</f>
        <v>56.903863654738316</v>
      </c>
      <c r="C81" s="24">
        <f>+'Gráfico 2'!B82/'Gráfico 1'!B82*100</f>
        <v>31.969761823971133</v>
      </c>
      <c r="D81" s="32"/>
    </row>
    <row r="82" spans="1:4" s="22" customFormat="1" x14ac:dyDescent="0.3">
      <c r="A82" s="8">
        <v>38565</v>
      </c>
      <c r="B82" s="24">
        <f>+'Gráfico 3'!G83/'Gráfico 1'!B83*100</f>
        <v>56.749267430043936</v>
      </c>
      <c r="C82" s="24">
        <f>+'Gráfico 2'!B83/'Gráfico 1'!B83*100</f>
        <v>32.239902134822479</v>
      </c>
      <c r="D82" s="32"/>
    </row>
    <row r="83" spans="1:4" s="22" customFormat="1" x14ac:dyDescent="0.3">
      <c r="A83" s="8">
        <v>38596</v>
      </c>
      <c r="B83" s="24">
        <f>+'Gráfico 3'!G84/'Gráfico 1'!B84*100</f>
        <v>56.184097207833247</v>
      </c>
      <c r="C83" s="24">
        <f>+'Gráfico 2'!B84/'Gráfico 1'!B84*100</f>
        <v>32.287506375320817</v>
      </c>
      <c r="D83" s="32"/>
    </row>
    <row r="84" spans="1:4" s="22" customFormat="1" x14ac:dyDescent="0.3">
      <c r="A84" s="8">
        <v>38626</v>
      </c>
      <c r="B84" s="24">
        <f>+'Gráfico 3'!G85/'Gráfico 1'!B85*100</f>
        <v>56.109744051146748</v>
      </c>
      <c r="C84" s="24">
        <f>+'Gráfico 2'!B85/'Gráfico 1'!B85*100</f>
        <v>32.449986769774533</v>
      </c>
      <c r="D84" s="32"/>
    </row>
    <row r="85" spans="1:4" s="22" customFormat="1" x14ac:dyDescent="0.3">
      <c r="A85" s="8">
        <v>38657</v>
      </c>
      <c r="B85" s="24">
        <f>+'Gráfico 3'!G86/'Gráfico 1'!B86*100</f>
        <v>55.732710371931496</v>
      </c>
      <c r="C85" s="24">
        <f>+'Gráfico 2'!B86/'Gráfico 1'!B86*100</f>
        <v>32.543078328475723</v>
      </c>
      <c r="D85" s="32"/>
    </row>
    <row r="86" spans="1:4" s="22" customFormat="1" x14ac:dyDescent="0.3">
      <c r="A86" s="8">
        <v>38687</v>
      </c>
      <c r="B86" s="24">
        <f>+'Gráfico 3'!G87/'Gráfico 1'!B87*100</f>
        <v>55.118625277540708</v>
      </c>
      <c r="C86" s="24">
        <f>+'Gráfico 2'!B87/'Gráfico 1'!B87*100</f>
        <v>32.57725782168459</v>
      </c>
      <c r="D86" s="32"/>
    </row>
    <row r="87" spans="1:4" s="22" customFormat="1" x14ac:dyDescent="0.3">
      <c r="A87" s="8">
        <v>38718</v>
      </c>
      <c r="B87" s="24">
        <f>+'Gráfico 3'!G88/'Gráfico 1'!B88*100</f>
        <v>55.687893739140371</v>
      </c>
      <c r="C87" s="24">
        <f>+'Gráfico 2'!B88/'Gráfico 1'!B88*100</f>
        <v>33.082360504176656</v>
      </c>
      <c r="D87" s="32"/>
    </row>
    <row r="88" spans="1:4" s="22" customFormat="1" x14ac:dyDescent="0.3">
      <c r="A88" s="8">
        <v>38749</v>
      </c>
      <c r="B88" s="24">
        <f>+'Gráfico 3'!G89/'Gráfico 1'!B89*100</f>
        <v>56.440652684117495</v>
      </c>
      <c r="C88" s="24">
        <f>+'Gráfico 2'!B89/'Gráfico 1'!B89*100</f>
        <v>32.799994814060938</v>
      </c>
      <c r="D88" s="32"/>
    </row>
    <row r="89" spans="1:4" s="22" customFormat="1" x14ac:dyDescent="0.3">
      <c r="A89" s="8">
        <v>38777</v>
      </c>
      <c r="B89" s="24">
        <f>+'Gráfico 3'!G90/'Gráfico 1'!B90*100</f>
        <v>56.157888431831957</v>
      </c>
      <c r="C89" s="24">
        <f>+'Gráfico 2'!B90/'Gráfico 1'!B90*100</f>
        <v>32.935263602996862</v>
      </c>
      <c r="D89" s="32"/>
    </row>
    <row r="90" spans="1:4" s="22" customFormat="1" x14ac:dyDescent="0.3">
      <c r="A90" s="8">
        <v>38808</v>
      </c>
      <c r="B90" s="24">
        <f>+'Gráfico 3'!G91/'Gráfico 1'!B91*100</f>
        <v>57.725569266908295</v>
      </c>
      <c r="C90" s="24">
        <f>+'Gráfico 2'!B91/'Gráfico 1'!B91*100</f>
        <v>30.645627637811874</v>
      </c>
      <c r="D90" s="32"/>
    </row>
    <row r="91" spans="1:4" s="22" customFormat="1" x14ac:dyDescent="0.3">
      <c r="A91" s="8">
        <v>38838</v>
      </c>
      <c r="B91" s="24">
        <f>+'Gráfico 3'!G92/'Gráfico 1'!B92*100</f>
        <v>59.575926799191834</v>
      </c>
      <c r="C91" s="24">
        <f>+'Gráfico 2'!B92/'Gráfico 1'!B92*100</f>
        <v>29.600513296857368</v>
      </c>
      <c r="D91" s="32"/>
    </row>
    <row r="92" spans="1:4" s="22" customFormat="1" x14ac:dyDescent="0.3">
      <c r="A92" s="8">
        <v>38869</v>
      </c>
      <c r="B92" s="24">
        <f>+'Gráfico 3'!G93/'Gráfico 1'!B93*100</f>
        <v>59.772059488635151</v>
      </c>
      <c r="C92" s="24">
        <f>+'Gráfico 2'!B93/'Gráfico 1'!B93*100</f>
        <v>28.215040647498292</v>
      </c>
      <c r="D92" s="32"/>
    </row>
    <row r="93" spans="1:4" s="22" customFormat="1" x14ac:dyDescent="0.3">
      <c r="A93" s="8">
        <v>38899</v>
      </c>
      <c r="B93" s="24">
        <f>+'Gráfico 3'!G94/'Gráfico 1'!B94*100</f>
        <v>61.135022526940674</v>
      </c>
      <c r="C93" s="24">
        <f>+'Gráfico 2'!B94/'Gráfico 1'!B94*100</f>
        <v>26.700660706100805</v>
      </c>
      <c r="D93" s="32"/>
    </row>
    <row r="94" spans="1:4" s="22" customFormat="1" x14ac:dyDescent="0.3">
      <c r="A94" s="8">
        <v>38930</v>
      </c>
      <c r="B94" s="24">
        <f>+'Gráfico 3'!G95/'Gráfico 1'!B95*100</f>
        <v>61.484782787541924</v>
      </c>
      <c r="C94" s="24">
        <f>+'Gráfico 2'!B95/'Gráfico 1'!B95*100</f>
        <v>26.484764450504095</v>
      </c>
      <c r="D94" s="32"/>
    </row>
    <row r="95" spans="1:4" s="22" customFormat="1" x14ac:dyDescent="0.3">
      <c r="A95" s="8">
        <v>38961</v>
      </c>
      <c r="B95" s="24">
        <f>+'Gráfico 3'!G96/'Gráfico 1'!B96*100</f>
        <v>63.161892491027992</v>
      </c>
      <c r="C95" s="24">
        <f>+'Gráfico 2'!B96/'Gráfico 1'!B96*100</f>
        <v>24.738514625650478</v>
      </c>
      <c r="D95" s="32"/>
    </row>
    <row r="96" spans="1:4" s="22" customFormat="1" x14ac:dyDescent="0.3">
      <c r="A96" s="8">
        <v>38991</v>
      </c>
      <c r="B96" s="24">
        <f>+'Gráfico 3'!G97/'Gráfico 1'!B97*100</f>
        <v>63.179354280674168</v>
      </c>
      <c r="C96" s="24">
        <f>+'Gráfico 2'!B97/'Gráfico 1'!B97*100</f>
        <v>25.029217118475124</v>
      </c>
      <c r="D96" s="32"/>
    </row>
    <row r="97" spans="1:4" s="22" customFormat="1" x14ac:dyDescent="0.3">
      <c r="A97" s="8">
        <v>39022</v>
      </c>
      <c r="B97" s="24">
        <f>+'Gráfico 3'!G98/'Gráfico 1'!B98*100</f>
        <v>63.584804037300913</v>
      </c>
      <c r="C97" s="24">
        <f>+'Gráfico 2'!B98/'Gráfico 1'!B98*100</f>
        <v>24.104408465674108</v>
      </c>
      <c r="D97" s="32"/>
    </row>
    <row r="98" spans="1:4" s="22" customFormat="1" x14ac:dyDescent="0.3">
      <c r="A98" s="8">
        <v>39052</v>
      </c>
      <c r="B98" s="24">
        <f>+'Gráfico 3'!G99/'Gráfico 1'!B99*100</f>
        <v>63.436216198252914</v>
      </c>
      <c r="C98" s="24">
        <f>+'Gráfico 2'!B99/'Gráfico 1'!B99*100</f>
        <v>24.148850272892648</v>
      </c>
      <c r="D98" s="32"/>
    </row>
    <row r="99" spans="1:4" s="22" customFormat="1" x14ac:dyDescent="0.3">
      <c r="A99" s="8">
        <v>39083</v>
      </c>
      <c r="B99" s="24">
        <f>+'Gráfico 3'!G100/'Gráfico 1'!B100*100</f>
        <v>64.608526464558352</v>
      </c>
      <c r="C99" s="24">
        <f>+'Gráfico 2'!B100/'Gráfico 1'!B100*100</f>
        <v>23.090342498579432</v>
      </c>
      <c r="D99" s="32"/>
    </row>
    <row r="100" spans="1:4" s="22" customFormat="1" x14ac:dyDescent="0.3">
      <c r="A100" s="8">
        <v>39114</v>
      </c>
      <c r="B100" s="24">
        <f>+'Gráfico 3'!G101/'Gráfico 1'!B101*100</f>
        <v>63.920962303120135</v>
      </c>
      <c r="C100" s="24">
        <f>+'Gráfico 2'!B101/'Gráfico 1'!B101*100</f>
        <v>22.450733180165816</v>
      </c>
      <c r="D100" s="32"/>
    </row>
    <row r="101" spans="1:4" s="22" customFormat="1" x14ac:dyDescent="0.3">
      <c r="A101" s="8">
        <v>39142</v>
      </c>
      <c r="B101" s="24">
        <f>+'Gráfico 3'!G102/'Gráfico 1'!B102*100</f>
        <v>64.748017571400382</v>
      </c>
      <c r="C101" s="24">
        <f>+'Gráfico 2'!B102/'Gráfico 1'!B102*100</f>
        <v>21.443421345250467</v>
      </c>
      <c r="D101" s="32"/>
    </row>
    <row r="102" spans="1:4" s="22" customFormat="1" x14ac:dyDescent="0.3">
      <c r="A102" s="8">
        <v>39173</v>
      </c>
      <c r="B102" s="24">
        <f>+'Gráfico 3'!G103/'Gráfico 1'!B103*100</f>
        <v>64.603793139553432</v>
      </c>
      <c r="C102" s="24">
        <f>+'Gráfico 2'!B103/'Gráfico 1'!B103*100</f>
        <v>20.57180617713086</v>
      </c>
      <c r="D102" s="32"/>
    </row>
    <row r="103" spans="1:4" s="22" customFormat="1" x14ac:dyDescent="0.3">
      <c r="A103" s="8">
        <v>39203</v>
      </c>
      <c r="B103" s="24">
        <f>+'Gráfico 3'!G104/'Gráfico 1'!B104*100</f>
        <v>66.489604355380422</v>
      </c>
      <c r="C103" s="24">
        <f>+'Gráfico 2'!B104/'Gráfico 1'!B104*100</f>
        <v>20.818227798246593</v>
      </c>
      <c r="D103" s="32"/>
    </row>
    <row r="104" spans="1:4" s="22" customFormat="1" x14ac:dyDescent="0.3">
      <c r="A104" s="8">
        <v>39234</v>
      </c>
      <c r="B104" s="24">
        <f>+'Gráfico 3'!G105/'Gráfico 1'!B105*100</f>
        <v>66.46726590412618</v>
      </c>
      <c r="C104" s="24">
        <f>+'Gráfico 2'!B105/'Gráfico 1'!B105*100</f>
        <v>20.584721292135438</v>
      </c>
      <c r="D104" s="32"/>
    </row>
    <row r="105" spans="1:4" s="22" customFormat="1" x14ac:dyDescent="0.3">
      <c r="A105" s="8">
        <v>39264</v>
      </c>
      <c r="B105" s="24">
        <f>+'Gráfico 3'!G106/'Gráfico 1'!B106*100</f>
        <v>67.035019307892398</v>
      </c>
      <c r="C105" s="24">
        <f>+'Gráfico 2'!B106/'Gráfico 1'!B106*100</f>
        <v>20.689284704933129</v>
      </c>
      <c r="D105" s="32"/>
    </row>
    <row r="106" spans="1:4" s="22" customFormat="1" x14ac:dyDescent="0.3">
      <c r="A106" s="8">
        <v>39295</v>
      </c>
      <c r="B106" s="24">
        <f>+'Gráfico 3'!G107/'Gráfico 1'!B107*100</f>
        <v>67.607594997439975</v>
      </c>
      <c r="C106" s="24">
        <f>+'Gráfico 2'!B107/'Gráfico 1'!B107*100</f>
        <v>20.080300711660566</v>
      </c>
      <c r="D106" s="32"/>
    </row>
    <row r="107" spans="1:4" s="22" customFormat="1" x14ac:dyDescent="0.3">
      <c r="A107" s="8">
        <v>39326</v>
      </c>
      <c r="B107" s="24">
        <f>+'Gráfico 3'!G108/'Gráfico 1'!B108*100</f>
        <v>68.098085683604282</v>
      </c>
      <c r="C107" s="24">
        <f>+'Gráfico 2'!B108/'Gráfico 1'!B108*100</f>
        <v>18.908830338177218</v>
      </c>
      <c r="D107" s="32"/>
    </row>
    <row r="108" spans="1:4" s="22" customFormat="1" x14ac:dyDescent="0.3">
      <c r="A108" s="8">
        <v>39356</v>
      </c>
      <c r="B108" s="24">
        <f>+'Gráfico 3'!G109/'Gráfico 1'!B109*100</f>
        <v>68.456608421523896</v>
      </c>
      <c r="C108" s="24">
        <f>+'Gráfico 2'!B109/'Gráfico 1'!B109*100</f>
        <v>18.826333923514152</v>
      </c>
      <c r="D108" s="32"/>
    </row>
    <row r="109" spans="1:4" s="22" customFormat="1" x14ac:dyDescent="0.3">
      <c r="A109" s="8">
        <v>39387</v>
      </c>
      <c r="B109" s="24">
        <f>+'Gráfico 3'!G110/'Gráfico 1'!B110*100</f>
        <v>68.012246712966203</v>
      </c>
      <c r="C109" s="24">
        <f>+'Gráfico 2'!B110/'Gráfico 1'!B110*100</f>
        <v>18.1984679187733</v>
      </c>
      <c r="D109" s="32"/>
    </row>
    <row r="110" spans="1:4" s="22" customFormat="1" x14ac:dyDescent="0.3">
      <c r="A110" s="8">
        <v>39417</v>
      </c>
      <c r="B110" s="24">
        <f>+'Gráfico 3'!G111/'Gráfico 1'!B111*100</f>
        <v>67.731713706869911</v>
      </c>
      <c r="C110" s="24">
        <f>+'Gráfico 2'!B111/'Gráfico 1'!B111*100</f>
        <v>18.848784241026507</v>
      </c>
      <c r="D110" s="32"/>
    </row>
    <row r="111" spans="1:4" s="22" customFormat="1" x14ac:dyDescent="0.3">
      <c r="A111" s="8">
        <v>39448</v>
      </c>
      <c r="B111" s="24">
        <f>+'Gráfico 3'!G112/'Gráfico 1'!B112*100</f>
        <v>67.349538242441739</v>
      </c>
      <c r="C111" s="24">
        <f>+'Gráfico 2'!B112/'Gráfico 1'!B112*100</f>
        <v>18.704096126213777</v>
      </c>
      <c r="D111" s="32"/>
    </row>
    <row r="112" spans="1:4" s="22" customFormat="1" x14ac:dyDescent="0.3">
      <c r="A112" s="8">
        <v>39479</v>
      </c>
      <c r="B112" s="24">
        <f>+'Gráfico 3'!G113/'Gráfico 1'!B113*100</f>
        <v>68.146919666752865</v>
      </c>
      <c r="C112" s="24">
        <f>+'Gráfico 2'!B113/'Gráfico 1'!B113*100</f>
        <v>18.458440263627274</v>
      </c>
      <c r="D112" s="32"/>
    </row>
    <row r="113" spans="1:4" s="22" customFormat="1" x14ac:dyDescent="0.3">
      <c r="A113" s="8">
        <v>39508</v>
      </c>
      <c r="B113" s="24">
        <f>+'Gráfico 3'!G114/'Gráfico 1'!B114*100</f>
        <v>68.729267401295957</v>
      </c>
      <c r="C113" s="24">
        <f>+'Gráfico 2'!B114/'Gráfico 1'!B114*100</f>
        <v>18.661590231821197</v>
      </c>
      <c r="D113" s="32"/>
    </row>
    <row r="114" spans="1:4" s="22" customFormat="1" x14ac:dyDescent="0.3">
      <c r="A114" s="8">
        <v>39539</v>
      </c>
      <c r="B114" s="24">
        <f>+'Gráfico 3'!G115/'Gráfico 1'!B115*100</f>
        <v>67.859102086696439</v>
      </c>
      <c r="C114" s="24">
        <f>+'Gráfico 2'!B115/'Gráfico 1'!B115*100</f>
        <v>18.244446646497074</v>
      </c>
      <c r="D114" s="32"/>
    </row>
    <row r="115" spans="1:4" s="22" customFormat="1" x14ac:dyDescent="0.3">
      <c r="A115" s="8">
        <v>39569</v>
      </c>
      <c r="B115" s="24">
        <f>+'Gráfico 3'!G116/'Gráfico 1'!B116*100</f>
        <v>68.724254255198574</v>
      </c>
      <c r="C115" s="24">
        <f>+'Gráfico 2'!B116/'Gráfico 1'!B116*100</f>
        <v>18.528338812332219</v>
      </c>
      <c r="D115" s="32"/>
    </row>
    <row r="116" spans="1:4" s="22" customFormat="1" x14ac:dyDescent="0.3">
      <c r="A116" s="8">
        <v>39600</v>
      </c>
      <c r="B116" s="24">
        <f>+'Gráfico 3'!G117/'Gráfico 1'!B117*100</f>
        <v>68.666434276447632</v>
      </c>
      <c r="C116" s="24">
        <f>+'Gráfico 2'!B117/'Gráfico 1'!B117*100</f>
        <v>18.003476906604131</v>
      </c>
      <c r="D116" s="32"/>
    </row>
    <row r="117" spans="1:4" s="22" customFormat="1" x14ac:dyDescent="0.3">
      <c r="A117" s="8">
        <v>39630</v>
      </c>
      <c r="B117" s="24">
        <f>+'Gráfico 3'!G118/'Gráfico 1'!B118*100</f>
        <v>69.527348109199778</v>
      </c>
      <c r="C117" s="24">
        <f>+'Gráfico 2'!B118/'Gráfico 1'!B118*100</f>
        <v>17.799748570256813</v>
      </c>
      <c r="D117" s="32"/>
    </row>
    <row r="118" spans="1:4" s="22" customFormat="1" x14ac:dyDescent="0.3">
      <c r="A118" s="8">
        <v>39661</v>
      </c>
      <c r="B118" s="24">
        <f>+'Gráfico 3'!G119/'Gráfico 1'!B119*100</f>
        <v>69.438446222642796</v>
      </c>
      <c r="C118" s="24">
        <f>+'Gráfico 2'!B119/'Gráfico 1'!B119*100</f>
        <v>17.079535562918227</v>
      </c>
      <c r="D118" s="32"/>
    </row>
    <row r="119" spans="1:4" s="22" customFormat="1" x14ac:dyDescent="0.3">
      <c r="A119" s="8">
        <v>39692</v>
      </c>
      <c r="B119" s="24">
        <f>+'Gráfico 3'!G120/'Gráfico 1'!B120*100</f>
        <v>69.38293253594901</v>
      </c>
      <c r="C119" s="24">
        <f>+'Gráfico 2'!B120/'Gráfico 1'!B120*100</f>
        <v>16.815004828625728</v>
      </c>
      <c r="D119" s="32"/>
    </row>
    <row r="120" spans="1:4" s="22" customFormat="1" x14ac:dyDescent="0.3">
      <c r="A120" s="8">
        <v>39722</v>
      </c>
      <c r="B120" s="24">
        <f>+'Gráfico 3'!G121/'Gráfico 1'!B121*100</f>
        <v>69.97375714930044</v>
      </c>
      <c r="C120" s="24">
        <f>+'Gráfico 2'!B121/'Gráfico 1'!B121*100</f>
        <v>16.348080453350715</v>
      </c>
      <c r="D120" s="32"/>
    </row>
    <row r="121" spans="1:4" s="22" customFormat="1" x14ac:dyDescent="0.3">
      <c r="A121" s="8">
        <v>39753</v>
      </c>
      <c r="B121" s="24">
        <f>+'Gráfico 3'!G122/'Gráfico 1'!B122*100</f>
        <v>69.128675351603718</v>
      </c>
      <c r="C121" s="24">
        <f>+'Gráfico 2'!B122/'Gráfico 1'!B122*100</f>
        <v>16.488994705429828</v>
      </c>
      <c r="D121" s="32"/>
    </row>
    <row r="122" spans="1:4" s="22" customFormat="1" x14ac:dyDescent="0.3">
      <c r="A122" s="8">
        <v>39783</v>
      </c>
      <c r="B122" s="24">
        <f>+'Gráfico 3'!G123/'Gráfico 1'!B123*100</f>
        <v>68.426837337165409</v>
      </c>
      <c r="C122" s="24">
        <f>+'Gráfico 2'!B123/'Gráfico 1'!B123*100</f>
        <v>17.941692407805473</v>
      </c>
      <c r="D122" s="32"/>
    </row>
    <row r="123" spans="1:4" s="22" customFormat="1" x14ac:dyDescent="0.3">
      <c r="A123" s="8">
        <v>39814</v>
      </c>
      <c r="B123" s="24">
        <f>+'Gráfico 3'!G124/'Gráfico 1'!B124*100</f>
        <v>67.122036447441403</v>
      </c>
      <c r="C123" s="24">
        <f>+'Gráfico 2'!B124/'Gráfico 1'!B124*100</f>
        <v>18.591708679426151</v>
      </c>
      <c r="D123" s="32"/>
    </row>
    <row r="124" spans="1:4" s="22" customFormat="1" x14ac:dyDescent="0.3">
      <c r="A124" s="8">
        <v>39845</v>
      </c>
      <c r="B124" s="24">
        <f>+'Gráfico 3'!G125/'Gráfico 1'!B125*100</f>
        <v>66.49604139210048</v>
      </c>
      <c r="C124" s="24">
        <f>+'Gráfico 2'!B125/'Gráfico 1'!B125*100</f>
        <v>18.932758578799625</v>
      </c>
      <c r="D124" s="32"/>
    </row>
    <row r="125" spans="1:4" s="22" customFormat="1" x14ac:dyDescent="0.3">
      <c r="A125" s="8">
        <v>39873</v>
      </c>
      <c r="B125" s="24">
        <f>+'Gráfico 3'!G126/'Gráfico 1'!B126*100</f>
        <v>66.429779786222142</v>
      </c>
      <c r="C125" s="24">
        <f>+'Gráfico 2'!B126/'Gráfico 1'!B126*100</f>
        <v>19.789234003173835</v>
      </c>
      <c r="D125" s="32"/>
    </row>
    <row r="126" spans="1:4" s="22" customFormat="1" x14ac:dyDescent="0.3">
      <c r="A126" s="8">
        <v>39904</v>
      </c>
      <c r="B126" s="24">
        <f>+'Gráfico 3'!G127/'Gráfico 1'!B127*100</f>
        <v>66.118871160818003</v>
      </c>
      <c r="C126" s="24">
        <f>+'Gráfico 2'!B127/'Gráfico 1'!B127*100</f>
        <v>20.268434240610052</v>
      </c>
      <c r="D126" s="32"/>
    </row>
    <row r="127" spans="1:4" s="22" customFormat="1" x14ac:dyDescent="0.3">
      <c r="A127" s="8">
        <v>39934</v>
      </c>
      <c r="B127" s="24">
        <f>+'Gráfico 3'!G128/'Gráfico 1'!B128*100</f>
        <v>67.088704106226089</v>
      </c>
      <c r="C127" s="24">
        <f>+'Gráfico 2'!B128/'Gráfico 1'!B128*100</f>
        <v>19.936150207460962</v>
      </c>
      <c r="D127" s="32"/>
    </row>
    <row r="128" spans="1:4" s="22" customFormat="1" x14ac:dyDescent="0.3">
      <c r="A128" s="8">
        <v>39965</v>
      </c>
      <c r="B128" s="24">
        <f>+'Gráfico 3'!G129/'Gráfico 1'!B129*100</f>
        <v>66.135017400286131</v>
      </c>
      <c r="C128" s="24">
        <f>+'Gráfico 2'!B129/'Gráfico 1'!B129*100</f>
        <v>20.019084483324924</v>
      </c>
      <c r="D128" s="32"/>
    </row>
    <row r="129" spans="1:4" s="22" customFormat="1" x14ac:dyDescent="0.3">
      <c r="A129" s="8">
        <v>39995</v>
      </c>
      <c r="B129" s="24">
        <f>+'Gráfico 3'!G130/'Gráfico 1'!B130*100</f>
        <v>66.322809724224555</v>
      </c>
      <c r="C129" s="24">
        <f>+'Gráfico 2'!B130/'Gráfico 1'!B130*100</f>
        <v>19.939823488225709</v>
      </c>
      <c r="D129" s="32"/>
    </row>
    <row r="130" spans="1:4" s="22" customFormat="1" x14ac:dyDescent="0.3">
      <c r="A130" s="8">
        <v>40026</v>
      </c>
      <c r="B130" s="24">
        <f>+'Gráfico 3'!G131/'Gráfico 1'!B131*100</f>
        <v>65.430060210649444</v>
      </c>
      <c r="C130" s="24">
        <f>+'Gráfico 2'!B131/'Gráfico 1'!B131*100</f>
        <v>20.392528415716704</v>
      </c>
      <c r="D130" s="32"/>
    </row>
    <row r="131" spans="1:4" s="22" customFormat="1" x14ac:dyDescent="0.3">
      <c r="A131" s="8">
        <v>40057</v>
      </c>
      <c r="B131" s="24">
        <f>+'Gráfico 3'!G132/'Gráfico 1'!B132*100</f>
        <v>65.499948363743897</v>
      </c>
      <c r="C131" s="24">
        <f>+'Gráfico 2'!B132/'Gráfico 1'!B132*100</f>
        <v>20.873227526364516</v>
      </c>
      <c r="D131" s="32"/>
    </row>
    <row r="132" spans="1:4" s="22" customFormat="1" x14ac:dyDescent="0.3">
      <c r="A132" s="8">
        <v>40087</v>
      </c>
      <c r="B132" s="24">
        <f>+'Gráfico 3'!G133/'Gráfico 1'!B133*100</f>
        <v>64.618817246586744</v>
      </c>
      <c r="C132" s="24">
        <f>+'Gráfico 2'!B133/'Gráfico 1'!B133*100</f>
        <v>21.495295737519836</v>
      </c>
      <c r="D132" s="32"/>
    </row>
    <row r="133" spans="1:4" s="22" customFormat="1" x14ac:dyDescent="0.3">
      <c r="A133" s="8">
        <v>40118</v>
      </c>
      <c r="B133" s="24">
        <f>+'Gráfico 3'!G134/'Gráfico 1'!B134*100</f>
        <v>63.853181665662831</v>
      </c>
      <c r="C133" s="24">
        <f>+'Gráfico 2'!B134/'Gráfico 1'!B134*100</f>
        <v>21.368007793594739</v>
      </c>
      <c r="D133" s="32"/>
    </row>
    <row r="134" spans="1:4" s="22" customFormat="1" x14ac:dyDescent="0.3">
      <c r="A134" s="8">
        <v>40148</v>
      </c>
      <c r="B134" s="24">
        <f>+'Gráfico 3'!G135/'Gráfico 1'!B135*100</f>
        <v>64.342745413961381</v>
      </c>
      <c r="C134" s="24">
        <f>+'Gráfico 2'!B135/'Gráfico 1'!B135*100</f>
        <v>21.596573537831613</v>
      </c>
      <c r="D134" s="32"/>
    </row>
    <row r="135" spans="1:4" s="22" customFormat="1" x14ac:dyDescent="0.3">
      <c r="A135" s="8">
        <v>40179</v>
      </c>
      <c r="B135" s="24">
        <f>+'Gráfico 3'!G136/'Gráfico 1'!B136*100</f>
        <v>63.241456593043154</v>
      </c>
      <c r="C135" s="24">
        <f>+'Gráfico 2'!B136/'Gráfico 1'!B136*100</f>
        <v>21.62808770082162</v>
      </c>
      <c r="D135" s="32"/>
    </row>
    <row r="136" spans="1:4" s="22" customFormat="1" x14ac:dyDescent="0.3">
      <c r="A136" s="8">
        <v>40210</v>
      </c>
      <c r="B136" s="24">
        <f>+'Gráfico 3'!G137/'Gráfico 1'!B137*100</f>
        <v>63.399796990882287</v>
      </c>
      <c r="C136" s="24">
        <f>+'Gráfico 2'!B137/'Gráfico 1'!B137*100</f>
        <v>21.171816964229549</v>
      </c>
      <c r="D136" s="32"/>
    </row>
    <row r="137" spans="1:4" s="22" customFormat="1" x14ac:dyDescent="0.3">
      <c r="A137" s="8">
        <v>40238</v>
      </c>
      <c r="B137" s="24">
        <f>+'Gráfico 3'!G138/'Gráfico 1'!B138*100</f>
        <v>63.789752635149476</v>
      </c>
      <c r="C137" s="24">
        <f>+'Gráfico 2'!B138/'Gráfico 1'!B138*100</f>
        <v>22.174259881511478</v>
      </c>
      <c r="D137" s="32"/>
    </row>
    <row r="138" spans="1:4" s="22" customFormat="1" x14ac:dyDescent="0.3">
      <c r="A138" s="8">
        <v>40269</v>
      </c>
      <c r="B138" s="24">
        <f>+'Gráfico 3'!G139/'Gráfico 1'!B139*100</f>
        <v>63.440361570240256</v>
      </c>
      <c r="C138" s="24">
        <f>+'Gráfico 2'!B139/'Gráfico 1'!B139*100</f>
        <v>22.940198622541089</v>
      </c>
      <c r="D138" s="32"/>
    </row>
    <row r="139" spans="1:4" s="22" customFormat="1" x14ac:dyDescent="0.3">
      <c r="A139" s="8">
        <v>40299</v>
      </c>
      <c r="B139" s="24">
        <f>+'Gráfico 3'!G140/'Gráfico 1'!B140*100</f>
        <v>65.050645526431467</v>
      </c>
      <c r="C139" s="24">
        <f>+'Gráfico 2'!B140/'Gráfico 1'!B140*100</f>
        <v>22.328425607473264</v>
      </c>
      <c r="D139" s="32"/>
    </row>
    <row r="140" spans="1:4" s="22" customFormat="1" x14ac:dyDescent="0.3">
      <c r="A140" s="8">
        <v>40330</v>
      </c>
      <c r="B140" s="24">
        <f>+'Gráfico 3'!G141/'Gráfico 1'!B141*100</f>
        <v>64.119141590704032</v>
      </c>
      <c r="C140" s="24">
        <f>+'Gráfico 2'!B141/'Gráfico 1'!B141*100</f>
        <v>21.969621405424995</v>
      </c>
      <c r="D140" s="32"/>
    </row>
    <row r="141" spans="1:4" s="22" customFormat="1" x14ac:dyDescent="0.3">
      <c r="A141" s="8">
        <v>40360</v>
      </c>
      <c r="B141" s="24">
        <f>+'Gráfico 3'!G142/'Gráfico 1'!B142*100</f>
        <v>63.866820574858437</v>
      </c>
      <c r="C141" s="24">
        <f>+'Gráfico 2'!B142/'Gráfico 1'!B142*100</f>
        <v>22.677209315759487</v>
      </c>
      <c r="D141" s="32"/>
    </row>
    <row r="142" spans="1:4" s="22" customFormat="1" x14ac:dyDescent="0.3">
      <c r="A142" s="8">
        <v>40391</v>
      </c>
      <c r="B142" s="24">
        <f>+'Gráfico 3'!G143/'Gráfico 1'!B143*100</f>
        <v>64.086124374608275</v>
      </c>
      <c r="C142" s="24">
        <f>+'Gráfico 2'!B143/'Gráfico 1'!B143*100</f>
        <v>22.68601809262503</v>
      </c>
      <c r="D142" s="32"/>
    </row>
    <row r="143" spans="1:4" s="22" customFormat="1" x14ac:dyDescent="0.3">
      <c r="A143" s="8">
        <v>40422</v>
      </c>
      <c r="B143" s="24">
        <f>+'Gráfico 3'!G144/'Gráfico 1'!B144*100</f>
        <v>64.725214495574789</v>
      </c>
      <c r="C143" s="24">
        <f>+'Gráfico 2'!B144/'Gráfico 1'!B144*100</f>
        <v>21.628498826132496</v>
      </c>
      <c r="D143" s="32"/>
    </row>
    <row r="144" spans="1:4" s="22" customFormat="1" x14ac:dyDescent="0.3">
      <c r="A144" s="8">
        <v>40452</v>
      </c>
      <c r="B144" s="24">
        <f>+'Gráfico 3'!G145/'Gráfico 1'!B145*100</f>
        <v>64.598936135918933</v>
      </c>
      <c r="C144" s="24">
        <f>+'Gráfico 2'!B145/'Gráfico 1'!B145*100</f>
        <v>21.72859035502815</v>
      </c>
      <c r="D144" s="32"/>
    </row>
    <row r="145" spans="1:4" s="22" customFormat="1" x14ac:dyDescent="0.3">
      <c r="A145" s="8">
        <v>40483</v>
      </c>
      <c r="B145" s="24">
        <f>+'Gráfico 3'!G146/'Gráfico 1'!B146*100</f>
        <v>65.667079456812303</v>
      </c>
      <c r="C145" s="24">
        <f>+'Gráfico 2'!B146/'Gráfico 1'!B146*100</f>
        <v>21.032035909727735</v>
      </c>
      <c r="D145" s="32"/>
    </row>
    <row r="146" spans="1:4" s="22" customFormat="1" x14ac:dyDescent="0.3">
      <c r="A146" s="8">
        <v>40513</v>
      </c>
      <c r="B146" s="24">
        <f>+'Gráfico 3'!G147/'Gráfico 1'!B147*100</f>
        <v>65.253625608399872</v>
      </c>
      <c r="C146" s="24">
        <f>+'Gráfico 2'!B147/'Gráfico 1'!B147*100</f>
        <v>22.303898927888387</v>
      </c>
      <c r="D146" s="32"/>
    </row>
    <row r="147" spans="1:4" s="22" customFormat="1" x14ac:dyDescent="0.3">
      <c r="A147" s="8">
        <v>40544</v>
      </c>
      <c r="B147" s="24">
        <f>+'Gráfico 3'!G148/'Gráfico 1'!B148*100</f>
        <v>64.222987864568964</v>
      </c>
      <c r="C147" s="24">
        <f>+'Gráfico 2'!B148/'Gráfico 1'!B148*100</f>
        <v>22.372031304832703</v>
      </c>
      <c r="D147" s="32"/>
    </row>
    <row r="148" spans="1:4" s="22" customFormat="1" x14ac:dyDescent="0.3">
      <c r="A148" s="8">
        <v>40575</v>
      </c>
      <c r="B148" s="24">
        <f>+'Gráfico 3'!G149/'Gráfico 1'!B149*100</f>
        <v>64.532088347588598</v>
      </c>
      <c r="C148" s="24">
        <f>+'Gráfico 2'!B149/'Gráfico 1'!B149*100</f>
        <v>22.755227339405078</v>
      </c>
      <c r="D148" s="32"/>
    </row>
    <row r="149" spans="1:4" s="22" customFormat="1" x14ac:dyDescent="0.3">
      <c r="A149" s="8">
        <v>40603</v>
      </c>
      <c r="B149" s="24">
        <f>+'Gráfico 3'!G150/'Gráfico 1'!B150*100</f>
        <v>64.31214185621657</v>
      </c>
      <c r="C149" s="24">
        <f>+'Gráfico 2'!B150/'Gráfico 1'!B150*100</f>
        <v>22.544393553291894</v>
      </c>
      <c r="D149" s="32"/>
    </row>
    <row r="150" spans="1:4" s="22" customFormat="1" x14ac:dyDescent="0.3">
      <c r="A150" s="8">
        <v>40634</v>
      </c>
      <c r="B150" s="24">
        <f>+'Gráfico 3'!G151/'Gráfico 1'!B151*100</f>
        <v>64.988217622160661</v>
      </c>
      <c r="C150" s="24">
        <f>+'Gráfico 2'!B151/'Gráfico 1'!B151*100</f>
        <v>22.49524152721326</v>
      </c>
      <c r="D150" s="32"/>
    </row>
    <row r="151" spans="1:4" s="22" customFormat="1" x14ac:dyDescent="0.3">
      <c r="A151" s="8">
        <v>40664</v>
      </c>
      <c r="B151" s="24">
        <f>+'Gráfico 3'!G152/'Gráfico 1'!B152*100</f>
        <v>66.259180148940317</v>
      </c>
      <c r="C151" s="24">
        <f>+'Gráfico 2'!B152/'Gráfico 1'!B152*100</f>
        <v>20.826811913820951</v>
      </c>
      <c r="D151" s="32"/>
    </row>
    <row r="152" spans="1:4" s="22" customFormat="1" x14ac:dyDescent="0.3">
      <c r="A152" s="8">
        <v>40695</v>
      </c>
      <c r="B152" s="24">
        <f>+'Gráfico 3'!G153/'Gráfico 1'!B153*100</f>
        <v>65.746246887980249</v>
      </c>
      <c r="C152" s="24">
        <f>+'Gráfico 2'!B153/'Gráfico 1'!B153*100</f>
        <v>21.006886757410353</v>
      </c>
      <c r="D152" s="32"/>
    </row>
    <row r="153" spans="1:4" s="22" customFormat="1" x14ac:dyDescent="0.3">
      <c r="A153" s="8">
        <v>40725</v>
      </c>
      <c r="B153" s="24">
        <f>+'Gráfico 3'!G154/'Gráfico 1'!B154*100</f>
        <v>66.479345153790334</v>
      </c>
      <c r="C153" s="24">
        <f>+'Gráfico 2'!B154/'Gráfico 1'!B154*100</f>
        <v>20.599701507167573</v>
      </c>
      <c r="D153" s="32"/>
    </row>
    <row r="154" spans="1:4" s="22" customFormat="1" x14ac:dyDescent="0.3">
      <c r="A154" s="8">
        <v>40756</v>
      </c>
      <c r="B154" s="24">
        <f>+'Gráfico 3'!G155/'Gráfico 1'!B155*100</f>
        <v>65.967028752808403</v>
      </c>
      <c r="C154" s="24">
        <f>+'Gráfico 2'!B155/'Gráfico 1'!B155*100</f>
        <v>21.032731398563971</v>
      </c>
      <c r="D154" s="32"/>
    </row>
    <row r="155" spans="1:4" s="22" customFormat="1" x14ac:dyDescent="0.3">
      <c r="A155" s="8">
        <v>40787</v>
      </c>
      <c r="B155" s="24">
        <f>+'Gráfico 3'!G156/'Gráfico 1'!B156*100</f>
        <v>66.119954301892477</v>
      </c>
      <c r="C155" s="24">
        <f>+'Gráfico 2'!B156/'Gráfico 1'!B156*100</f>
        <v>20.640110222202757</v>
      </c>
      <c r="D155" s="32"/>
    </row>
    <row r="156" spans="1:4" s="22" customFormat="1" x14ac:dyDescent="0.3">
      <c r="A156" s="8">
        <v>40817</v>
      </c>
      <c r="B156" s="24">
        <f>+'Gráfico 3'!G157/'Gráfico 1'!B157*100</f>
        <v>66.49372854776604</v>
      </c>
      <c r="C156" s="24">
        <f>+'Gráfico 2'!B157/'Gráfico 1'!B157*100</f>
        <v>20.318179560805177</v>
      </c>
      <c r="D156" s="32"/>
    </row>
    <row r="157" spans="1:4" s="22" customFormat="1" x14ac:dyDescent="0.3">
      <c r="A157" s="8">
        <v>40848</v>
      </c>
      <c r="B157" s="24">
        <f>+'Gráfico 3'!G158/'Gráfico 1'!B158*100</f>
        <v>66.271891365728223</v>
      </c>
      <c r="C157" s="24">
        <f>+'Gráfico 2'!B158/'Gráfico 1'!B158*100</f>
        <v>19.990602223466503</v>
      </c>
      <c r="D157" s="32"/>
    </row>
    <row r="158" spans="1:4" s="22" customFormat="1" x14ac:dyDescent="0.3">
      <c r="A158" s="8">
        <v>40878</v>
      </c>
      <c r="B158" s="24">
        <f>+'Gráfico 3'!G159/'Gráfico 1'!B159*100</f>
        <v>66.314547990303709</v>
      </c>
      <c r="C158" s="24">
        <f>+'Gráfico 2'!B159/'Gráfico 1'!B159*100</f>
        <v>19.646955453125432</v>
      </c>
      <c r="D158" s="32"/>
    </row>
    <row r="159" spans="1:4" s="22" customFormat="1" x14ac:dyDescent="0.3">
      <c r="A159" s="8">
        <v>40909</v>
      </c>
      <c r="B159" s="24">
        <f>+'Gráfico 3'!G160/'Gráfico 1'!B160*100</f>
        <v>66.450577130799331</v>
      </c>
      <c r="C159" s="24">
        <f>+'Gráfico 2'!B160/'Gráfico 1'!B160*100</f>
        <v>20.004388713421417</v>
      </c>
      <c r="D159" s="32"/>
    </row>
    <row r="160" spans="1:4" s="22" customFormat="1" x14ac:dyDescent="0.3">
      <c r="A160" s="8">
        <v>40940</v>
      </c>
      <c r="B160" s="24">
        <f>+'Gráfico 3'!G161/'Gráfico 1'!B161*100</f>
        <v>66.107976992954548</v>
      </c>
      <c r="C160" s="24">
        <f>+'Gráfico 2'!B161/'Gráfico 1'!B161*100</f>
        <v>19.672586754776066</v>
      </c>
      <c r="D160" s="32"/>
    </row>
    <row r="161" spans="1:4" s="22" customFormat="1" x14ac:dyDescent="0.3">
      <c r="A161" s="8">
        <v>40969</v>
      </c>
      <c r="B161" s="24">
        <f>+'Gráfico 3'!G162/'Gráfico 1'!B162*100</f>
        <v>66.208140021082357</v>
      </c>
      <c r="C161" s="24">
        <f>+'Gráfico 2'!B162/'Gráfico 1'!B162*100</f>
        <v>19.758784871057664</v>
      </c>
      <c r="D161" s="32"/>
    </row>
    <row r="162" spans="1:4" s="22" customFormat="1" x14ac:dyDescent="0.3">
      <c r="A162" s="8">
        <v>41000</v>
      </c>
      <c r="B162" s="24">
        <f>+'Gráfico 3'!G163/'Gráfico 1'!B163*100</f>
        <v>66.677338777860555</v>
      </c>
      <c r="C162" s="24">
        <f>+'Gráfico 2'!B163/'Gráfico 1'!B163*100</f>
        <v>19.594440483949441</v>
      </c>
      <c r="D162" s="32"/>
    </row>
    <row r="163" spans="1:4" s="22" customFormat="1" x14ac:dyDescent="0.3">
      <c r="A163" s="8">
        <v>41030</v>
      </c>
      <c r="B163" s="24">
        <f>+'Gráfico 3'!G164/'Gráfico 1'!B164*100</f>
        <v>67.279007246698995</v>
      </c>
      <c r="C163" s="24">
        <f>+'Gráfico 2'!B164/'Gráfico 1'!B164*100</f>
        <v>19.715825713862781</v>
      </c>
      <c r="D163" s="32"/>
    </row>
    <row r="164" spans="1:4" s="22" customFormat="1" x14ac:dyDescent="0.3">
      <c r="A164" s="8">
        <v>41061</v>
      </c>
      <c r="B164" s="24">
        <f>+'Gráfico 3'!G165/'Gráfico 1'!B165*100</f>
        <v>66.438493311595565</v>
      </c>
      <c r="C164" s="24">
        <f>+'Gráfico 2'!B165/'Gráfico 1'!B165*100</f>
        <v>19.568810991129489</v>
      </c>
      <c r="D164" s="32"/>
    </row>
    <row r="165" spans="1:4" s="22" customFormat="1" x14ac:dyDescent="0.3">
      <c r="A165" s="8">
        <v>41091</v>
      </c>
      <c r="B165" s="24">
        <f>+'Gráfico 3'!G166/'Gráfico 1'!B166*100</f>
        <v>66.960081094036667</v>
      </c>
      <c r="C165" s="24">
        <f>+'Gráfico 2'!B166/'Gráfico 1'!B166*100</f>
        <v>19.779999998030476</v>
      </c>
      <c r="D165" s="32"/>
    </row>
    <row r="166" spans="1:4" s="22" customFormat="1" x14ac:dyDescent="0.3">
      <c r="A166" s="8">
        <v>41122</v>
      </c>
      <c r="B166" s="24">
        <f>+'Gráfico 3'!G167/'Gráfico 1'!B167*100</f>
        <v>66.868170917916288</v>
      </c>
      <c r="C166" s="24">
        <f>+'Gráfico 2'!B167/'Gráfico 1'!B167*100</f>
        <v>19.433968068282031</v>
      </c>
      <c r="D166" s="32"/>
    </row>
    <row r="167" spans="1:4" s="22" customFormat="1" x14ac:dyDescent="0.3">
      <c r="A167" s="8">
        <v>41153</v>
      </c>
      <c r="B167" s="24">
        <f>+'Gráfico 3'!G168/'Gráfico 1'!B168*100</f>
        <v>65.764304805276367</v>
      </c>
      <c r="C167" s="24">
        <f>+'Gráfico 2'!B168/'Gráfico 1'!B168*100</f>
        <v>19.327810896099081</v>
      </c>
      <c r="D167" s="32"/>
    </row>
    <row r="168" spans="1:4" s="22" customFormat="1" x14ac:dyDescent="0.3">
      <c r="A168" s="8">
        <v>41183</v>
      </c>
      <c r="B168" s="24">
        <f>+'Gráfico 3'!G169/'Gráfico 1'!B169*100</f>
        <v>66.11627985382033</v>
      </c>
      <c r="C168" s="24">
        <f>+'Gráfico 2'!B169/'Gráfico 1'!B169*100</f>
        <v>19.134776919451898</v>
      </c>
      <c r="D168" s="32"/>
    </row>
    <row r="169" spans="1:4" s="22" customFormat="1" x14ac:dyDescent="0.3">
      <c r="A169" s="8">
        <v>41214</v>
      </c>
      <c r="B169" s="24">
        <f>+'Gráfico 3'!G170/'Gráfico 1'!B170*100</f>
        <v>67.219845856093173</v>
      </c>
      <c r="C169" s="24">
        <f>+'Gráfico 2'!B170/'Gráfico 1'!B170*100</f>
        <v>19.453929444724434</v>
      </c>
      <c r="D169" s="32"/>
    </row>
    <row r="170" spans="1:4" s="22" customFormat="1" x14ac:dyDescent="0.3">
      <c r="A170" s="8">
        <v>41244</v>
      </c>
      <c r="B170" s="24">
        <f>+'Gráfico 3'!G171/'Gráfico 1'!B171*100</f>
        <v>66.756001726397372</v>
      </c>
      <c r="C170" s="24">
        <f>+'Gráfico 2'!B171/'Gráfico 1'!B171*100</f>
        <v>19.462232756310765</v>
      </c>
      <c r="D170" s="32"/>
    </row>
    <row r="171" spans="1:4" s="22" customFormat="1" x14ac:dyDescent="0.3">
      <c r="A171" s="8">
        <v>41275</v>
      </c>
      <c r="B171" s="24">
        <f>+'Gráfico 3'!G172/'Gráfico 1'!B172*100</f>
        <v>66.689791163250263</v>
      </c>
      <c r="C171" s="24">
        <f>+'Gráfico 2'!B172/'Gráfico 1'!B172*100</f>
        <v>20.006666085873555</v>
      </c>
      <c r="D171" s="32"/>
    </row>
    <row r="172" spans="1:4" s="22" customFormat="1" x14ac:dyDescent="0.3">
      <c r="A172" s="8">
        <v>41306</v>
      </c>
      <c r="B172" s="24">
        <f>+'Gráfico 3'!G173/'Gráfico 1'!B173*100</f>
        <v>66.475163886085156</v>
      </c>
      <c r="C172" s="24">
        <f>+'Gráfico 2'!B173/'Gráfico 1'!B173*100</f>
        <v>20.316967283109154</v>
      </c>
      <c r="D172" s="32"/>
    </row>
    <row r="173" spans="1:4" s="22" customFormat="1" x14ac:dyDescent="0.3">
      <c r="A173" s="8">
        <v>41334</v>
      </c>
      <c r="B173" s="24">
        <f>+'Gráfico 3'!G174/'Gráfico 1'!B174*100</f>
        <v>65.921472664826567</v>
      </c>
      <c r="C173" s="24">
        <f>+'Gráfico 2'!B174/'Gráfico 1'!B174*100</f>
        <v>19.847494752344115</v>
      </c>
      <c r="D173" s="32"/>
    </row>
    <row r="174" spans="1:4" s="22" customFormat="1" x14ac:dyDescent="0.3">
      <c r="A174" s="8">
        <v>41365</v>
      </c>
      <c r="B174" s="24">
        <f>+'Gráfico 3'!G175/'Gráfico 1'!B175*100</f>
        <v>65.843248604201406</v>
      </c>
      <c r="C174" s="24">
        <f>+'Gráfico 2'!B175/'Gráfico 1'!B175*100</f>
        <v>20.433178339753265</v>
      </c>
      <c r="D174" s="32"/>
    </row>
    <row r="175" spans="1:4" s="22" customFormat="1" x14ac:dyDescent="0.3">
      <c r="A175" s="8">
        <v>41395</v>
      </c>
      <c r="B175" s="24">
        <f>+'Gráfico 3'!G176/'Gráfico 1'!B176*100</f>
        <v>65.711424503036625</v>
      </c>
      <c r="C175" s="24">
        <f>+'Gráfico 2'!B176/'Gráfico 1'!B176*100</f>
        <v>20.127490529919672</v>
      </c>
      <c r="D175" s="32"/>
    </row>
    <row r="176" spans="1:4" s="22" customFormat="1" x14ac:dyDescent="0.3">
      <c r="A176" s="8">
        <v>41426</v>
      </c>
      <c r="B176" s="24">
        <f>+'Gráfico 3'!G177/'Gráfico 1'!B177*100</f>
        <v>66.158960952286165</v>
      </c>
      <c r="C176" s="24">
        <f>+'Gráfico 2'!B177/'Gráfico 1'!B177*100</f>
        <v>19.373069047660994</v>
      </c>
      <c r="D176" s="32"/>
    </row>
    <row r="177" spans="1:4" s="22" customFormat="1" x14ac:dyDescent="0.3">
      <c r="A177" s="8">
        <v>41456</v>
      </c>
      <c r="B177" s="24">
        <f>+'Gráfico 3'!G178/'Gráfico 1'!B178*100</f>
        <v>66.158878935459853</v>
      </c>
      <c r="C177" s="24">
        <f>+'Gráfico 2'!B178/'Gráfico 1'!B178*100</f>
        <v>19.685705195158324</v>
      </c>
      <c r="D177" s="32"/>
    </row>
    <row r="178" spans="1:4" s="22" customFormat="1" x14ac:dyDescent="0.3">
      <c r="A178" s="8">
        <v>41487</v>
      </c>
      <c r="B178" s="24">
        <f>+'Gráfico 3'!G179/'Gráfico 1'!B179*100</f>
        <v>65.915078721152383</v>
      </c>
      <c r="C178" s="24">
        <f>+'Gráfico 2'!B179/'Gráfico 1'!B179*100</f>
        <v>19.926833195856126</v>
      </c>
      <c r="D178" s="32"/>
    </row>
    <row r="179" spans="1:4" s="22" customFormat="1" x14ac:dyDescent="0.3">
      <c r="A179" s="8">
        <v>41518</v>
      </c>
      <c r="B179" s="24">
        <f>+'Gráfico 3'!G180/'Gráfico 1'!B180*100</f>
        <v>66.274092595990439</v>
      </c>
      <c r="C179" s="24">
        <f>+'Gráfico 2'!B180/'Gráfico 1'!B180*100</f>
        <v>20.025199557666788</v>
      </c>
      <c r="D179" s="32"/>
    </row>
    <row r="180" spans="1:4" s="22" customFormat="1" x14ac:dyDescent="0.3">
      <c r="A180" s="8">
        <v>41548</v>
      </c>
      <c r="B180" s="24">
        <f>+'Gráfico 3'!G181/'Gráfico 1'!B181*100</f>
        <v>65.798832837255077</v>
      </c>
      <c r="C180" s="24">
        <f>+'Gráfico 2'!B181/'Gráfico 1'!B181*100</f>
        <v>19.237555312587844</v>
      </c>
      <c r="D180" s="32"/>
    </row>
    <row r="181" spans="1:4" s="22" customFormat="1" x14ac:dyDescent="0.3">
      <c r="A181" s="8">
        <v>41579</v>
      </c>
      <c r="B181" s="24">
        <f>+'Gráfico 3'!G182/'Gráfico 1'!B182*100</f>
        <v>65.802860821635832</v>
      </c>
      <c r="C181" s="24">
        <f>+'Gráfico 2'!B182/'Gráfico 1'!B182*100</f>
        <v>18.908796807525746</v>
      </c>
      <c r="D181" s="32"/>
    </row>
    <row r="182" spans="1:4" s="22" customFormat="1" x14ac:dyDescent="0.3">
      <c r="A182" s="8">
        <v>41609</v>
      </c>
      <c r="B182" s="24">
        <f>+'Gráfico 3'!G183/'Gráfico 1'!B183*100</f>
        <v>66.060024830715861</v>
      </c>
      <c r="C182" s="24">
        <f>+'Gráfico 2'!B183/'Gráfico 1'!B183*100</f>
        <v>19.582986126743307</v>
      </c>
      <c r="D182" s="32"/>
    </row>
    <row r="183" spans="1:4" s="22" customFormat="1" x14ac:dyDescent="0.3">
      <c r="A183" s="8">
        <v>41640</v>
      </c>
      <c r="B183" s="24">
        <f>+'Gráfico 3'!G184/'Gráfico 1'!B184*100</f>
        <v>66.405395614289247</v>
      </c>
      <c r="C183" s="24">
        <f>+'Gráfico 2'!B184/'Gráfico 1'!B184*100</f>
        <v>20.030531600853216</v>
      </c>
      <c r="D183" s="32"/>
    </row>
    <row r="184" spans="1:4" s="22" customFormat="1" x14ac:dyDescent="0.3">
      <c r="A184" s="8">
        <v>41671</v>
      </c>
      <c r="B184" s="24">
        <f>+'Gráfico 3'!G185/'Gráfico 1'!B185*100</f>
        <v>65.52240599448929</v>
      </c>
      <c r="C184" s="24">
        <f>+'Gráfico 2'!B185/'Gráfico 1'!B185*100</f>
        <v>20.014509417348407</v>
      </c>
      <c r="D184" s="32"/>
    </row>
    <row r="185" spans="1:4" s="22" customFormat="1" x14ac:dyDescent="0.3">
      <c r="A185" s="8">
        <v>41699</v>
      </c>
      <c r="B185" s="24">
        <f>+'Gráfico 3'!G186/'Gráfico 1'!B186*100</f>
        <v>65.569396860493995</v>
      </c>
      <c r="C185" s="24">
        <f>+'Gráfico 2'!B186/'Gráfico 1'!B186*100</f>
        <v>20.327216089872437</v>
      </c>
      <c r="D185" s="32"/>
    </row>
    <row r="186" spans="1:4" s="22" customFormat="1" x14ac:dyDescent="0.3">
      <c r="A186" s="8">
        <v>41730</v>
      </c>
      <c r="B186" s="24">
        <f>+'Gráfico 3'!G187/'Gráfico 1'!B187*100</f>
        <v>65.93105283261113</v>
      </c>
      <c r="C186" s="24">
        <f>+'Gráfico 2'!B187/'Gráfico 1'!B187*100</f>
        <v>20.023726738747996</v>
      </c>
      <c r="D186" s="32"/>
    </row>
    <row r="187" spans="1:4" s="22" customFormat="1" x14ac:dyDescent="0.3">
      <c r="A187" s="8">
        <v>41760</v>
      </c>
      <c r="B187" s="24">
        <f>+'Gráfico 3'!G188/'Gráfico 1'!B188*100</f>
        <v>67.015775611032353</v>
      </c>
      <c r="C187" s="24">
        <f>+'Gráfico 2'!B188/'Gráfico 1'!B188*100</f>
        <v>18.459150736274673</v>
      </c>
      <c r="D187" s="32"/>
    </row>
    <row r="188" spans="1:4" s="22" customFormat="1" x14ac:dyDescent="0.3">
      <c r="A188" s="8">
        <v>41791</v>
      </c>
      <c r="B188" s="24">
        <f>+'Gráfico 3'!G189/'Gráfico 1'!B189*100</f>
        <v>67.740234587019827</v>
      </c>
      <c r="C188" s="24">
        <f>+'Gráfico 2'!B189/'Gráfico 1'!B189*100</f>
        <v>17.928807898723488</v>
      </c>
      <c r="D188" s="32"/>
    </row>
    <row r="189" spans="1:4" s="22" customFormat="1" x14ac:dyDescent="0.3">
      <c r="A189" s="8">
        <v>41821</v>
      </c>
      <c r="B189" s="24">
        <f>+'Gráfico 3'!G190/'Gráfico 1'!B190*100</f>
        <v>67.903781025539729</v>
      </c>
      <c r="C189" s="24">
        <f>+'Gráfico 2'!B190/'Gráfico 1'!B190*100</f>
        <v>17.143706379087966</v>
      </c>
      <c r="D189" s="32"/>
    </row>
    <row r="190" spans="1:4" s="22" customFormat="1" x14ac:dyDescent="0.3">
      <c r="A190" s="8">
        <v>41852</v>
      </c>
      <c r="B190" s="24">
        <f>+'Gráfico 3'!G191/'Gráfico 1'!B191*100</f>
        <v>67.41048422851766</v>
      </c>
      <c r="C190" s="24">
        <f>+'Gráfico 2'!B191/'Gráfico 1'!B191*100</f>
        <v>17.572205244492086</v>
      </c>
      <c r="D190" s="32"/>
    </row>
    <row r="191" spans="1:4" s="22" customFormat="1" x14ac:dyDescent="0.3">
      <c r="A191" s="8">
        <v>41883</v>
      </c>
      <c r="B191" s="24">
        <f>+'Gráfico 3'!G192/'Gráfico 1'!B192*100</f>
        <v>67.733070228064292</v>
      </c>
      <c r="C191" s="24">
        <f>+'Gráfico 2'!B192/'Gráfico 1'!B192*100</f>
        <v>17.407904713950366</v>
      </c>
      <c r="D191" s="32"/>
    </row>
    <row r="192" spans="1:4" s="22" customFormat="1" x14ac:dyDescent="0.3">
      <c r="A192" s="8">
        <v>41913</v>
      </c>
      <c r="B192" s="24">
        <f>+'Gráfico 3'!G193/'Gráfico 1'!B193*100</f>
        <v>67.519464395343235</v>
      </c>
      <c r="C192" s="24">
        <f>+'Gráfico 2'!B193/'Gráfico 1'!B193*100</f>
        <v>17.89290672640502</v>
      </c>
      <c r="D192" s="32"/>
    </row>
    <row r="193" spans="1:4" s="22" customFormat="1" x14ac:dyDescent="0.3">
      <c r="A193" s="8">
        <v>41944</v>
      </c>
      <c r="B193" s="24">
        <f>+'Gráfico 3'!G194/'Gráfico 1'!B194*100</f>
        <v>66.964353749764697</v>
      </c>
      <c r="C193" s="24">
        <f>+'Gráfico 2'!B194/'Gráfico 1'!B194*100</f>
        <v>18.114050875652406</v>
      </c>
      <c r="D193" s="32"/>
    </row>
    <row r="194" spans="1:4" s="22" customFormat="1" x14ac:dyDescent="0.3">
      <c r="A194" s="8">
        <v>41974</v>
      </c>
      <c r="B194" s="24">
        <f>+'Gráfico 3'!G195/'Gráfico 1'!B195*100</f>
        <v>67.706087398122776</v>
      </c>
      <c r="C194" s="24">
        <f>+'Gráfico 2'!B195/'Gráfico 1'!B195*100</f>
        <v>18.076789720030256</v>
      </c>
      <c r="D194" s="32"/>
    </row>
    <row r="195" spans="1:4" s="22" customFormat="1" x14ac:dyDescent="0.3">
      <c r="A195" s="8">
        <v>42005</v>
      </c>
      <c r="B195" s="24">
        <f>+'Gráfico 3'!G196/'Gráfico 1'!B196*100</f>
        <v>67.710067896707244</v>
      </c>
      <c r="C195" s="24">
        <f>+'Gráfico 2'!B196/'Gráfico 1'!B196*100</f>
        <v>20.05299247978159</v>
      </c>
      <c r="D195" s="32"/>
    </row>
    <row r="196" spans="1:4" s="22" customFormat="1" x14ac:dyDescent="0.3">
      <c r="A196" s="8">
        <v>42036</v>
      </c>
      <c r="B196" s="24">
        <f>+'Gráfico 3'!G197/'Gráfico 1'!B197*100</f>
        <v>67.48860236637347</v>
      </c>
      <c r="C196" s="24">
        <f>+'Gráfico 2'!B197/'Gráfico 1'!B197*100</f>
        <v>19.691754745800509</v>
      </c>
      <c r="D196" s="32"/>
    </row>
    <row r="197" spans="1:4" s="22" customFormat="1" x14ac:dyDescent="0.3">
      <c r="A197" s="8">
        <v>42064</v>
      </c>
      <c r="B197" s="24">
        <f>+'Gráfico 3'!G198/'Gráfico 1'!B198*100</f>
        <v>67.546634368215948</v>
      </c>
      <c r="C197" s="24">
        <f>+'Gráfico 2'!B198/'Gráfico 1'!B198*100</f>
        <v>20.024886743652967</v>
      </c>
      <c r="D197" s="32"/>
    </row>
    <row r="198" spans="1:4" s="22" customFormat="1" x14ac:dyDescent="0.3">
      <c r="A198" s="8">
        <v>42095</v>
      </c>
      <c r="B198" s="24">
        <f>+'Gráfico 3'!G199/'Gráfico 1'!B199*100</f>
        <v>67.487449308573986</v>
      </c>
      <c r="C198" s="24">
        <f>+'Gráfico 2'!B199/'Gráfico 1'!B199*100</f>
        <v>20.197049395408659</v>
      </c>
      <c r="D198" s="32"/>
    </row>
    <row r="199" spans="1:4" s="22" customFormat="1" x14ac:dyDescent="0.3">
      <c r="A199" s="8">
        <v>42125</v>
      </c>
      <c r="B199" s="24">
        <f>+'Gráfico 3'!G200/'Gráfico 1'!B200*100</f>
        <v>68.381123115949592</v>
      </c>
      <c r="C199" s="24">
        <f>+'Gráfico 2'!B200/'Gráfico 1'!B200*100</f>
        <v>19.742143568466474</v>
      </c>
      <c r="D199" s="32"/>
    </row>
    <row r="200" spans="1:4" s="22" customFormat="1" x14ac:dyDescent="0.3">
      <c r="A200" s="8">
        <v>42156</v>
      </c>
      <c r="B200" s="24">
        <f>+'Gráfico 3'!G201/'Gráfico 1'!B201*100</f>
        <v>68.878230050411858</v>
      </c>
      <c r="C200" s="24">
        <f>+'Gráfico 2'!B201/'Gráfico 1'!B201*100</f>
        <v>19.897175348557802</v>
      </c>
      <c r="D200" s="32"/>
    </row>
    <row r="201" spans="1:4" s="22" customFormat="1" x14ac:dyDescent="0.3">
      <c r="A201" s="8">
        <v>42186</v>
      </c>
      <c r="B201" s="24">
        <f>+'Gráfico 3'!G202/'Gráfico 1'!B202*100</f>
        <v>68.475451948998995</v>
      </c>
      <c r="C201" s="24">
        <f>+'Gráfico 2'!B202/'Gráfico 1'!B202*100</f>
        <v>19.466924823283684</v>
      </c>
      <c r="D201" s="32"/>
    </row>
    <row r="202" spans="1:4" s="22" customFormat="1" x14ac:dyDescent="0.3">
      <c r="A202" s="8">
        <v>42217</v>
      </c>
      <c r="B202" s="24">
        <f>+'Gráfico 3'!G203/'Gráfico 1'!B203*100</f>
        <v>68.252951312646246</v>
      </c>
      <c r="C202" s="24">
        <f>+'Gráfico 2'!B203/'Gráfico 1'!B203*100</f>
        <v>19.461176240105669</v>
      </c>
      <c r="D202" s="32"/>
    </row>
    <row r="203" spans="1:4" s="22" customFormat="1" x14ac:dyDescent="0.3">
      <c r="A203" s="8">
        <v>42248</v>
      </c>
      <c r="B203" s="24">
        <f>+'Gráfico 3'!G204/'Gráfico 1'!B204*100</f>
        <v>68.590772124989769</v>
      </c>
      <c r="C203" s="24">
        <f>+'Gráfico 2'!B204/'Gráfico 1'!B204*100</f>
        <v>19.29416371509728</v>
      </c>
      <c r="D203" s="32"/>
    </row>
    <row r="204" spans="1:4" s="22" customFormat="1" x14ac:dyDescent="0.3">
      <c r="A204" s="8">
        <v>42278</v>
      </c>
      <c r="B204" s="24">
        <f>+'Gráfico 3'!G205/'Gráfico 1'!B205*100</f>
        <v>68.589171489272857</v>
      </c>
      <c r="C204" s="24">
        <f>+'Gráfico 2'!B205/'Gráfico 1'!B205*100</f>
        <v>18.642973457193797</v>
      </c>
      <c r="D204" s="32"/>
    </row>
    <row r="205" spans="1:4" s="22" customFormat="1" x14ac:dyDescent="0.3">
      <c r="A205" s="8">
        <v>42309</v>
      </c>
      <c r="B205" s="24">
        <f>+'Gráfico 3'!G206/'Gráfico 1'!B206*100</f>
        <v>68.702798031663193</v>
      </c>
      <c r="C205" s="24">
        <f>+'Gráfico 2'!B206/'Gráfico 1'!B206*100</f>
        <v>18.547839683835964</v>
      </c>
      <c r="D205" s="32"/>
    </row>
    <row r="206" spans="1:4" s="22" customFormat="1" x14ac:dyDescent="0.3">
      <c r="A206" s="8">
        <v>42339</v>
      </c>
      <c r="B206" s="24">
        <f>+'Gráfico 3'!G207/'Gráfico 1'!B207*100</f>
        <v>68.627442863592336</v>
      </c>
      <c r="C206" s="24">
        <f>+'Gráfico 2'!B207/'Gráfico 1'!B207*100</f>
        <v>18.625116417791379</v>
      </c>
      <c r="D206" s="32"/>
    </row>
    <row r="207" spans="1:4" s="22" customFormat="1" x14ac:dyDescent="0.3">
      <c r="A207" s="8">
        <v>42370</v>
      </c>
      <c r="B207" s="24">
        <f>+'Gráfico 3'!G208/'Gráfico 1'!B208*100</f>
        <v>68.673227830422974</v>
      </c>
      <c r="C207" s="24">
        <f>+'Gráfico 2'!B208/'Gráfico 1'!B208*100</f>
        <v>18.808583691273345</v>
      </c>
      <c r="D207" s="32"/>
    </row>
    <row r="208" spans="1:4" s="22" customFormat="1" x14ac:dyDescent="0.3">
      <c r="A208" s="8">
        <v>42401</v>
      </c>
      <c r="B208" s="24">
        <f>+'Gráfico 3'!G209/'Gráfico 1'!B209*100</f>
        <v>68.162450323383155</v>
      </c>
      <c r="C208" s="24">
        <f>+'Gráfico 2'!B209/'Gráfico 1'!B209*100</f>
        <v>18.938918169786046</v>
      </c>
      <c r="D208" s="32"/>
    </row>
    <row r="209" spans="1:4" s="22" customFormat="1" x14ac:dyDescent="0.3">
      <c r="A209" s="8">
        <v>42430</v>
      </c>
      <c r="B209" s="24">
        <f>+'Gráfico 3'!G210/'Gráfico 1'!B210*100</f>
        <v>68.074724261858478</v>
      </c>
      <c r="C209" s="24">
        <f>+'Gráfico 2'!B210/'Gráfico 1'!B210*100</f>
        <v>19.145296314676717</v>
      </c>
      <c r="D209" s="32"/>
    </row>
    <row r="210" spans="1:4" s="22" customFormat="1" x14ac:dyDescent="0.3">
      <c r="A210" s="8">
        <v>42461</v>
      </c>
      <c r="B210" s="24">
        <f>+'Gráfico 3'!G211/'Gráfico 1'!B211*100</f>
        <v>67.994259177049031</v>
      </c>
      <c r="C210" s="24">
        <f>+'Gráfico 2'!B211/'Gráfico 1'!B211*100</f>
        <v>18.823000841381017</v>
      </c>
      <c r="D210" s="32"/>
    </row>
    <row r="211" spans="1:4" s="22" customFormat="1" x14ac:dyDescent="0.3">
      <c r="A211" s="8">
        <v>42491</v>
      </c>
      <c r="B211" s="24">
        <f>+'Gráfico 3'!G212/'Gráfico 1'!B212*100</f>
        <v>68.59696509035858</v>
      </c>
      <c r="C211" s="24">
        <f>+'Gráfico 2'!B212/'Gráfico 1'!B212*100</f>
        <v>18.31655769281932</v>
      </c>
      <c r="D211" s="32"/>
    </row>
    <row r="212" spans="1:4" s="22" customFormat="1" x14ac:dyDescent="0.3">
      <c r="A212" s="8">
        <v>42522</v>
      </c>
      <c r="B212" s="24">
        <f>+'Gráfico 3'!G213/'Gráfico 1'!B213*100</f>
        <v>69.509122947666768</v>
      </c>
      <c r="C212" s="24">
        <f>+'Gráfico 2'!B213/'Gráfico 1'!B213*100</f>
        <v>18.043597236539235</v>
      </c>
      <c r="D212" s="32"/>
    </row>
    <row r="213" spans="1:4" s="22" customFormat="1" x14ac:dyDescent="0.3">
      <c r="A213" s="8">
        <v>42552</v>
      </c>
      <c r="B213" s="24">
        <f>+'Gráfico 3'!G214/'Gráfico 1'!B214*100</f>
        <v>69.962000778082839</v>
      </c>
      <c r="C213" s="24">
        <f>+'Gráfico 2'!B214/'Gráfico 1'!B214*100</f>
        <v>17.72658116193448</v>
      </c>
      <c r="D213" s="32"/>
    </row>
    <row r="214" spans="1:4" s="22" customFormat="1" x14ac:dyDescent="0.3">
      <c r="A214" s="8">
        <v>42583</v>
      </c>
      <c r="B214" s="24">
        <f>+'Gráfico 3'!G215/'Gráfico 1'!B215*100</f>
        <v>69.892595554547313</v>
      </c>
      <c r="C214" s="24">
        <f>+'Gráfico 2'!B215/'Gráfico 1'!B215*100</f>
        <v>17.824847880761496</v>
      </c>
      <c r="D214" s="32"/>
    </row>
    <row r="215" spans="1:4" s="22" customFormat="1" x14ac:dyDescent="0.3">
      <c r="A215" s="8">
        <v>42614</v>
      </c>
      <c r="B215" s="24">
        <f>+'Gráfico 3'!G216/'Gráfico 1'!B216*100</f>
        <v>70.070425468216854</v>
      </c>
      <c r="C215" s="24">
        <f>+'Gráfico 2'!B216/'Gráfico 1'!B216*100</f>
        <v>17.952281945304637</v>
      </c>
      <c r="D215" s="32"/>
    </row>
    <row r="216" spans="1:4" s="22" customFormat="1" x14ac:dyDescent="0.3">
      <c r="A216" s="8">
        <v>42644</v>
      </c>
      <c r="B216" s="24">
        <f>+'Gráfico 3'!G217/'Gráfico 1'!B217*100</f>
        <v>70.961241952440716</v>
      </c>
      <c r="C216" s="24">
        <f>+'Gráfico 2'!B217/'Gráfico 1'!B217*100</f>
        <v>17.36908230437691</v>
      </c>
      <c r="D216" s="32"/>
    </row>
    <row r="217" spans="1:4" s="22" customFormat="1" x14ac:dyDescent="0.3">
      <c r="A217" s="8">
        <v>42675</v>
      </c>
      <c r="B217" s="24">
        <f>+'Gráfico 3'!G218/'Gráfico 1'!B218*100</f>
        <v>70.204962790261106</v>
      </c>
      <c r="C217" s="24">
        <f>+'Gráfico 2'!B218/'Gráfico 1'!B218*100</f>
        <v>17.406145850711876</v>
      </c>
      <c r="D217" s="32"/>
    </row>
    <row r="218" spans="1:4" s="22" customFormat="1" x14ac:dyDescent="0.3">
      <c r="A218" s="8">
        <v>42705</v>
      </c>
      <c r="B218" s="24">
        <f>+'Gráfico 3'!G219/'Gráfico 1'!B219*100</f>
        <v>70.783599073870661</v>
      </c>
      <c r="C218" s="24">
        <f>+'Gráfico 2'!B219/'Gráfico 1'!B219*100</f>
        <v>17.385781792978484</v>
      </c>
      <c r="D218" s="32"/>
    </row>
    <row r="219" spans="1:4" s="22" customFormat="1" x14ac:dyDescent="0.3">
      <c r="A219" s="8">
        <v>42736</v>
      </c>
      <c r="B219" s="24">
        <f>+'Gráfico 3'!G220/'Gráfico 1'!B220*100</f>
        <v>70.353106656082232</v>
      </c>
      <c r="C219" s="24">
        <f>+'Gráfico 2'!B220/'Gráfico 1'!B220*100</f>
        <v>17.800130402855203</v>
      </c>
      <c r="D219" s="32"/>
    </row>
    <row r="220" spans="1:4" s="22" customFormat="1" x14ac:dyDescent="0.3">
      <c r="A220" s="8">
        <v>42767</v>
      </c>
      <c r="B220" s="24">
        <f>+'Gráfico 3'!G221/'Gráfico 1'!B221*100</f>
        <v>70.677839297022516</v>
      </c>
      <c r="C220" s="24">
        <f>+'Gráfico 2'!B221/'Gráfico 1'!B221*100</f>
        <v>17.913025491609421</v>
      </c>
      <c r="D220" s="32"/>
    </row>
    <row r="221" spans="1:4" s="22" customFormat="1" x14ac:dyDescent="0.3">
      <c r="A221" s="8">
        <v>42795</v>
      </c>
      <c r="B221" s="24">
        <f>+'Gráfico 3'!G222/'Gráfico 1'!B222*100</f>
        <v>70.367742120581866</v>
      </c>
      <c r="C221" s="24">
        <f>+'Gráfico 2'!B222/'Gráfico 1'!B222*100</f>
        <v>17.750535596648479</v>
      </c>
      <c r="D221" s="32"/>
    </row>
    <row r="222" spans="1:4" s="22" customFormat="1" x14ac:dyDescent="0.3">
      <c r="A222" s="8">
        <v>42826</v>
      </c>
      <c r="B222" s="24">
        <f>+'Gráfico 3'!G223/'Gráfico 1'!B223*100</f>
        <v>70.484584385182046</v>
      </c>
      <c r="C222" s="24">
        <f>+'Gráfico 2'!B223/'Gráfico 1'!B223*100</f>
        <v>17.708816235620457</v>
      </c>
      <c r="D222" s="32"/>
    </row>
    <row r="223" spans="1:4" s="22" customFormat="1" x14ac:dyDescent="0.3">
      <c r="A223" s="8">
        <v>42856</v>
      </c>
      <c r="B223" s="24">
        <f>+'Gráfico 3'!G224/'Gráfico 1'!B224*100</f>
        <v>70.58742828470686</v>
      </c>
      <c r="C223" s="24">
        <f>+'Gráfico 2'!B224/'Gráfico 1'!B224*100</f>
        <v>17.371991448266876</v>
      </c>
      <c r="D223" s="32"/>
    </row>
    <row r="224" spans="1:4" s="22" customFormat="1" x14ac:dyDescent="0.3">
      <c r="A224" s="8">
        <v>42887</v>
      </c>
      <c r="B224" s="24">
        <f>+'Gráfico 3'!G225/'Gráfico 1'!B225*100</f>
        <v>70.637053112798242</v>
      </c>
      <c r="C224" s="24">
        <f>+'Gráfico 2'!B225/'Gráfico 1'!B225*100</f>
        <v>17.28119601537189</v>
      </c>
      <c r="D224" s="32"/>
    </row>
    <row r="225" spans="1:4" s="22" customFormat="1" x14ac:dyDescent="0.3">
      <c r="A225" s="8">
        <v>42917</v>
      </c>
      <c r="B225" s="24">
        <f>+'Gráfico 3'!G226/'Gráfico 1'!B226*100</f>
        <v>70.552682262060912</v>
      </c>
      <c r="C225" s="24">
        <f>+'Gráfico 2'!B226/'Gráfico 1'!B226*100</f>
        <v>17.644415176643463</v>
      </c>
      <c r="D225" s="32"/>
    </row>
    <row r="226" spans="1:4" s="22" customFormat="1" x14ac:dyDescent="0.3">
      <c r="A226" s="8">
        <v>42948</v>
      </c>
      <c r="B226" s="24">
        <f>+'Gráfico 3'!G227/'Gráfico 1'!B227*100</f>
        <v>70.660307350805681</v>
      </c>
      <c r="C226" s="24">
        <f>+'Gráfico 2'!B227/'Gráfico 1'!B227*100</f>
        <v>17.816582505210338</v>
      </c>
      <c r="D226" s="32"/>
    </row>
    <row r="227" spans="1:4" s="22" customFormat="1" x14ac:dyDescent="0.3">
      <c r="A227" s="8">
        <v>42979</v>
      </c>
      <c r="B227" s="24">
        <f>+'Gráfico 3'!G228/'Gráfico 1'!B228*100</f>
        <v>71.282346092761699</v>
      </c>
      <c r="C227" s="24">
        <f>+'Gráfico 2'!B228/'Gráfico 1'!B228*100</f>
        <v>17.35921964122825</v>
      </c>
      <c r="D227" s="32"/>
    </row>
    <row r="228" spans="1:4" s="22" customFormat="1" x14ac:dyDescent="0.3">
      <c r="A228" s="8">
        <v>43009</v>
      </c>
      <c r="B228" s="24">
        <f>+'Gráfico 3'!G229/'Gráfico 1'!B229*100</f>
        <v>71.118943938654283</v>
      </c>
      <c r="C228" s="24">
        <f>+'Gráfico 2'!B229/'Gráfico 1'!B229*100</f>
        <v>17.996805054548638</v>
      </c>
      <c r="D228" s="32"/>
    </row>
    <row r="229" spans="1:4" s="22" customFormat="1" x14ac:dyDescent="0.3">
      <c r="A229" s="8">
        <v>43040</v>
      </c>
      <c r="B229" s="24">
        <f>+'Gráfico 3'!G230/'Gráfico 1'!B230*100</f>
        <v>70.723444381572421</v>
      </c>
      <c r="C229" s="24">
        <f>+'Gráfico 2'!B230/'Gráfico 1'!B230*100</f>
        <v>18.128391182285107</v>
      </c>
      <c r="D229" s="32"/>
    </row>
    <row r="230" spans="1:4" s="22" customFormat="1" x14ac:dyDescent="0.3">
      <c r="A230" s="8">
        <v>43070</v>
      </c>
      <c r="B230" s="24">
        <f>+'Gráfico 3'!G231/'Gráfico 1'!B231*100</f>
        <v>70.992149679447024</v>
      </c>
      <c r="C230" s="24">
        <f>+'Gráfico 2'!B231/'Gráfico 1'!B231*100</f>
        <v>18.174443530325643</v>
      </c>
      <c r="D230" s="32"/>
    </row>
    <row r="231" spans="1:4" s="22" customFormat="1" x14ac:dyDescent="0.3">
      <c r="A231" s="8">
        <v>43101</v>
      </c>
      <c r="B231" s="24">
        <f>+'Gráfico 3'!G232/'Gráfico 1'!B232*100</f>
        <v>70.832925058545499</v>
      </c>
      <c r="C231" s="24">
        <f>+'Gráfico 2'!B232/'Gráfico 1'!B232*100</f>
        <v>18.636989884118083</v>
      </c>
      <c r="D231" s="32"/>
    </row>
    <row r="232" spans="1:4" s="22" customFormat="1" x14ac:dyDescent="0.3">
      <c r="A232" s="8">
        <v>43132</v>
      </c>
      <c r="B232" s="24">
        <f>+'Gráfico 3'!G233/'Gráfico 1'!B233*100</f>
        <v>71.046798453802595</v>
      </c>
      <c r="C232" s="24">
        <f>+'Gráfico 2'!B233/'Gráfico 1'!B233*100</f>
        <v>18.544029985194356</v>
      </c>
      <c r="D232" s="32"/>
    </row>
    <row r="233" spans="1:4" s="22" customFormat="1" x14ac:dyDescent="0.3">
      <c r="A233" s="8">
        <v>43160</v>
      </c>
      <c r="B233" s="24">
        <f>+'Gráfico 3'!G234/'Gráfico 1'!B234*100</f>
        <v>71.399811062923916</v>
      </c>
      <c r="C233" s="24">
        <f>+'Gráfico 2'!B234/'Gráfico 1'!B234*100</f>
        <v>18.318283386448535</v>
      </c>
      <c r="D233" s="32"/>
    </row>
    <row r="234" spans="1:4" s="22" customFormat="1" x14ac:dyDescent="0.3">
      <c r="A234" s="8">
        <v>43191</v>
      </c>
      <c r="B234" s="24">
        <f>+'Gráfico 3'!G235/'Gráfico 1'!B235*100</f>
        <v>71.462541483543134</v>
      </c>
      <c r="C234" s="24">
        <f>+'Gráfico 2'!B235/'Gráfico 1'!B235*100</f>
        <v>18.3491423698832</v>
      </c>
      <c r="D234" s="32"/>
    </row>
    <row r="235" spans="1:4" s="22" customFormat="1" x14ac:dyDescent="0.3">
      <c r="A235" s="8">
        <v>43221</v>
      </c>
      <c r="B235" s="24">
        <f>+'Gráfico 3'!G236/'Gráfico 1'!B236*100</f>
        <v>71.654027011802484</v>
      </c>
      <c r="C235" s="24">
        <f>+'Gráfico 2'!B236/'Gráfico 1'!B236*100</f>
        <v>18.449314479608432</v>
      </c>
      <c r="D235" s="32"/>
    </row>
    <row r="236" spans="1:4" s="22" customFormat="1" x14ac:dyDescent="0.3">
      <c r="A236" s="8">
        <v>43252</v>
      </c>
      <c r="B236" s="24">
        <f>+'Gráfico 3'!G237/'Gráfico 1'!B237*100</f>
        <v>71.836666840238678</v>
      </c>
      <c r="C236" s="24">
        <f>+'Gráfico 2'!B237/'Gráfico 1'!B237*100</f>
        <v>18.490163997273633</v>
      </c>
      <c r="D236" s="32"/>
    </row>
    <row r="237" spans="1:4" s="22" customFormat="1" x14ac:dyDescent="0.3">
      <c r="A237" s="8">
        <v>43282</v>
      </c>
      <c r="B237" s="24">
        <f>+'Gráfico 3'!G238/'Gráfico 1'!B238*100</f>
        <v>70.980826272885892</v>
      </c>
      <c r="C237" s="24">
        <f>+'Gráfico 2'!B238/'Gráfico 1'!B238*100</f>
        <v>18.873269841961221</v>
      </c>
      <c r="D237" s="32"/>
    </row>
    <row r="238" spans="1:4" s="22" customFormat="1" x14ac:dyDescent="0.3">
      <c r="A238" s="8">
        <v>43313</v>
      </c>
      <c r="B238" s="24">
        <f>+'Gráfico 3'!G239/'Gráfico 1'!B239*100</f>
        <v>70.105136972715897</v>
      </c>
      <c r="C238" s="24">
        <f>+'Gráfico 2'!B239/'Gráfico 1'!B239*100</f>
        <v>19.046275773759895</v>
      </c>
      <c r="D238" s="32"/>
    </row>
    <row r="239" spans="1:4" s="22" customFormat="1" x14ac:dyDescent="0.3">
      <c r="A239" s="8">
        <v>43344</v>
      </c>
      <c r="B239" s="24">
        <f>+'Gráfico 3'!G240/'Gráfico 1'!B240*100</f>
        <v>70.861292021940045</v>
      </c>
      <c r="C239" s="24">
        <f>+'Gráfico 2'!B240/'Gráfico 1'!B240*100</f>
        <v>18.872587163750236</v>
      </c>
      <c r="D239" s="32"/>
    </row>
    <row r="240" spans="1:4" s="22" customFormat="1" x14ac:dyDescent="0.3">
      <c r="A240" s="8">
        <v>43374</v>
      </c>
      <c r="B240" s="24">
        <f>+'Gráfico 3'!G241/'Gráfico 1'!B241*100</f>
        <v>70.301685669530968</v>
      </c>
      <c r="C240" s="24">
        <f>+'Gráfico 2'!B241/'Gráfico 1'!B241*100</f>
        <v>19.272841595266119</v>
      </c>
      <c r="D240" s="32"/>
    </row>
    <row r="241" spans="1:4" s="22" customFormat="1" x14ac:dyDescent="0.3">
      <c r="A241" s="8">
        <v>43405</v>
      </c>
      <c r="B241" s="24">
        <f>+'Gráfico 3'!G242/'Gráfico 1'!B242*100</f>
        <v>69.921734646364442</v>
      </c>
      <c r="C241" s="24">
        <f>+'Gráfico 2'!B242/'Gráfico 1'!B242*100</f>
        <v>19.108394971058516</v>
      </c>
      <c r="D241" s="32"/>
    </row>
    <row r="242" spans="1:4" s="22" customFormat="1" x14ac:dyDescent="0.3">
      <c r="A242" s="8">
        <v>43435</v>
      </c>
      <c r="B242" s="24">
        <f>+'Gráfico 3'!G243/'Gráfico 1'!B243*100</f>
        <v>69.532146389594359</v>
      </c>
      <c r="C242" s="24">
        <f>+'Gráfico 2'!B243/'Gráfico 1'!B243*100</f>
        <v>18.931930393663293</v>
      </c>
      <c r="D242" s="32"/>
    </row>
    <row r="243" spans="1:4" s="22" customFormat="1" x14ac:dyDescent="0.3">
      <c r="A243" s="8">
        <v>43466</v>
      </c>
      <c r="B243" s="24">
        <f>+'Gráfico 3'!G244/'Gráfico 1'!B244*100</f>
        <v>69.29055243587932</v>
      </c>
      <c r="C243" s="24">
        <f>+'Gráfico 2'!B244/'Gráfico 1'!B244*100</f>
        <v>19.548692266627654</v>
      </c>
      <c r="D243" s="32"/>
    </row>
    <row r="244" spans="1:4" s="22" customFormat="1" x14ac:dyDescent="0.3">
      <c r="A244" s="8">
        <v>43497</v>
      </c>
      <c r="B244" s="24">
        <f>+'Gráfico 3'!G245/'Gráfico 1'!B245*100</f>
        <v>69.424606709255855</v>
      </c>
      <c r="C244" s="24">
        <f>+'Gráfico 2'!B245/'Gráfico 1'!B245*100</f>
        <v>19.339539445335671</v>
      </c>
      <c r="D244" s="32"/>
    </row>
    <row r="245" spans="1:4" s="22" customFormat="1" x14ac:dyDescent="0.3">
      <c r="A245" s="8">
        <v>43525</v>
      </c>
      <c r="B245" s="24">
        <f>+'Gráfico 3'!G246/'Gráfico 1'!B246*100</f>
        <v>69.564028618798133</v>
      </c>
      <c r="C245" s="24">
        <f>+'Gráfico 2'!B246/'Gráfico 1'!B246*100</f>
        <v>19.309268908736637</v>
      </c>
      <c r="D245" s="32"/>
    </row>
    <row r="246" spans="1:4" s="22" customFormat="1" x14ac:dyDescent="0.3">
      <c r="A246" s="8">
        <v>43556</v>
      </c>
      <c r="B246" s="24">
        <f>+'Gráfico 3'!G247/'Gráfico 1'!B247*100</f>
        <v>69.773329966910055</v>
      </c>
      <c r="C246" s="24">
        <f>+'Gráfico 2'!B247/'Gráfico 1'!B247*100</f>
        <v>19.105521056553215</v>
      </c>
      <c r="D246" s="32"/>
    </row>
    <row r="247" spans="1:4" s="22" customFormat="1" x14ac:dyDescent="0.3">
      <c r="A247" s="8">
        <v>43586</v>
      </c>
      <c r="B247" s="24">
        <f>+'Gráfico 3'!G248/'Gráfico 1'!B248*100</f>
        <v>68.679395394226219</v>
      </c>
      <c r="C247" s="24">
        <f>+'Gráfico 2'!B248/'Gráfico 1'!B248*100</f>
        <v>19.552566328015835</v>
      </c>
      <c r="D247" s="32"/>
    </row>
    <row r="248" spans="1:4" s="22" customFormat="1" x14ac:dyDescent="0.3">
      <c r="A248" s="8">
        <v>43617</v>
      </c>
      <c r="B248" s="24">
        <f>+'Gráfico 3'!G249/'Gráfico 1'!B249*100</f>
        <v>68.723909875855909</v>
      </c>
      <c r="C248" s="24">
        <f>+'Gráfico 2'!B249/'Gráfico 1'!B249*100</f>
        <v>19.445953119582544</v>
      </c>
      <c r="D248" s="32"/>
    </row>
    <row r="249" spans="1:4" s="22" customFormat="1" x14ac:dyDescent="0.3">
      <c r="A249" s="8">
        <v>43647</v>
      </c>
      <c r="B249" s="24">
        <f>+'Gráfico 3'!G250/'Gráfico 1'!B250*100</f>
        <v>69.009835654740556</v>
      </c>
      <c r="C249" s="24">
        <f>+'Gráfico 2'!B250/'Gráfico 1'!B250*100</f>
        <v>19.67284243700308</v>
      </c>
      <c r="D249" s="32"/>
    </row>
    <row r="250" spans="1:4" s="22" customFormat="1" x14ac:dyDescent="0.3">
      <c r="A250" s="8">
        <v>43678</v>
      </c>
      <c r="B250" s="24">
        <f>+'Gráfico 3'!G251/'Gráfico 1'!B251*100</f>
        <v>68.592965221698563</v>
      </c>
      <c r="C250" s="24">
        <f>+'Gráfico 2'!B251/'Gráfico 1'!B251*100</f>
        <v>20.02487856304689</v>
      </c>
      <c r="D250" s="32"/>
    </row>
    <row r="251" spans="1:4" s="22" customFormat="1" x14ac:dyDescent="0.3">
      <c r="A251" s="3"/>
      <c r="B251" s="3"/>
      <c r="C251" s="3"/>
      <c r="D251" s="32"/>
    </row>
    <row r="252" spans="1:4" s="22" customFormat="1" x14ac:dyDescent="0.3">
      <c r="A252" s="3"/>
      <c r="B252" s="3"/>
      <c r="C252" s="3"/>
      <c r="D252" s="32"/>
    </row>
    <row r="253" spans="1:4" s="22" customFormat="1" x14ac:dyDescent="0.3">
      <c r="A253" s="3"/>
      <c r="B253" s="3"/>
      <c r="C253" s="3"/>
      <c r="D253" s="32"/>
    </row>
    <row r="254" spans="1:4" s="22" customFormat="1" x14ac:dyDescent="0.3">
      <c r="A254" s="3"/>
      <c r="B254" s="3"/>
      <c r="C254" s="3"/>
      <c r="D254" s="32"/>
    </row>
    <row r="255" spans="1:4" s="22" customFormat="1" x14ac:dyDescent="0.3">
      <c r="A255" s="3"/>
      <c r="B255" s="3"/>
      <c r="C255" s="3"/>
      <c r="D255" s="32"/>
    </row>
    <row r="256" spans="1:4" s="22" customFormat="1" x14ac:dyDescent="0.3">
      <c r="A256" s="3"/>
      <c r="B256" s="3"/>
      <c r="C256" s="3"/>
      <c r="D256" s="32"/>
    </row>
    <row r="257" spans="1:6" s="22" customFormat="1" x14ac:dyDescent="0.3">
      <c r="A257" s="3"/>
      <c r="B257" s="3"/>
      <c r="C257" s="3"/>
      <c r="D257" s="32"/>
    </row>
    <row r="258" spans="1:6" s="22" customFormat="1" x14ac:dyDescent="0.3">
      <c r="A258" s="3"/>
      <c r="B258" s="3"/>
      <c r="C258" s="3"/>
      <c r="D258" s="32"/>
    </row>
    <row r="259" spans="1:6" s="22" customFormat="1" x14ac:dyDescent="0.3">
      <c r="A259" s="3"/>
      <c r="B259" s="3"/>
      <c r="C259" s="3"/>
      <c r="D259" s="32"/>
    </row>
    <row r="260" spans="1:6" s="22" customFormat="1" x14ac:dyDescent="0.3">
      <c r="A260" s="3"/>
      <c r="B260" s="3"/>
      <c r="C260" s="3"/>
      <c r="D260" s="32"/>
    </row>
    <row r="261" spans="1:6" s="22" customFormat="1" x14ac:dyDescent="0.3">
      <c r="A261" s="3"/>
      <c r="B261" s="3"/>
      <c r="C261" s="3"/>
      <c r="D261" s="32"/>
    </row>
    <row r="262" spans="1:6" s="22" customFormat="1" x14ac:dyDescent="0.3">
      <c r="A262" s="3"/>
      <c r="B262" s="3"/>
      <c r="C262" s="3"/>
      <c r="D262" s="32"/>
    </row>
    <row r="263" spans="1:6" s="22" customFormat="1" x14ac:dyDescent="0.3">
      <c r="A263" s="3"/>
      <c r="B263" s="3"/>
      <c r="C263" s="3"/>
      <c r="D263" s="32"/>
    </row>
    <row r="264" spans="1:6" s="22" customFormat="1" x14ac:dyDescent="0.3">
      <c r="A264" s="3"/>
      <c r="B264" s="3"/>
      <c r="C264" s="3"/>
      <c r="D264" s="32"/>
    </row>
    <row r="265" spans="1:6" s="22" customFormat="1" x14ac:dyDescent="0.3">
      <c r="A265" s="3"/>
      <c r="B265" s="3"/>
      <c r="C265" s="3"/>
      <c r="D265" s="32"/>
      <c r="E265" s="34"/>
    </row>
    <row r="266" spans="1:6" s="22" customFormat="1" x14ac:dyDescent="0.3">
      <c r="A266" s="3"/>
      <c r="B266" s="3"/>
      <c r="C266" s="3"/>
      <c r="D266" s="32"/>
      <c r="E266" s="34"/>
    </row>
    <row r="267" spans="1:6" s="22" customFormat="1" x14ac:dyDescent="0.3">
      <c r="A267" s="3"/>
      <c r="B267" s="3"/>
      <c r="C267" s="3"/>
      <c r="D267" s="32"/>
      <c r="E267" s="34"/>
    </row>
    <row r="268" spans="1:6" s="22" customFormat="1" x14ac:dyDescent="0.3">
      <c r="A268" s="3"/>
      <c r="B268" s="3"/>
      <c r="C268" s="3"/>
      <c r="D268" s="32"/>
      <c r="E268" s="35"/>
      <c r="F268" s="35"/>
    </row>
    <row r="269" spans="1:6" s="22" customFormat="1" x14ac:dyDescent="0.3">
      <c r="A269" s="3"/>
      <c r="B269" s="3"/>
      <c r="C269" s="3"/>
      <c r="D269" s="32"/>
    </row>
    <row r="270" spans="1:6" s="22" customFormat="1" x14ac:dyDescent="0.3">
      <c r="A270" s="3"/>
      <c r="B270" s="3"/>
      <c r="C270" s="3"/>
      <c r="D270" s="32"/>
    </row>
    <row r="271" spans="1:6" s="22" customFormat="1" x14ac:dyDescent="0.3">
      <c r="A271" s="3"/>
      <c r="B271" s="3"/>
      <c r="C271" s="3"/>
      <c r="D271" s="32"/>
    </row>
    <row r="272" spans="1:6" s="22" customFormat="1" x14ac:dyDescent="0.3">
      <c r="A272" s="3"/>
      <c r="B272" s="3"/>
      <c r="C272" s="3"/>
      <c r="D272" s="32"/>
    </row>
    <row r="273" spans="1:4" s="22" customFormat="1" x14ac:dyDescent="0.3">
      <c r="A273" s="3"/>
      <c r="B273" s="3"/>
      <c r="C273" s="3"/>
      <c r="D273" s="32"/>
    </row>
    <row r="274" spans="1:4" s="22" customFormat="1" x14ac:dyDescent="0.3">
      <c r="A274" s="3"/>
      <c r="B274" s="3"/>
      <c r="C274" s="3"/>
      <c r="D274" s="32"/>
    </row>
    <row r="275" spans="1:4" s="22" customFormat="1" x14ac:dyDescent="0.3">
      <c r="A275" s="3"/>
      <c r="B275" s="3"/>
      <c r="C275" s="3"/>
      <c r="D275" s="32"/>
    </row>
    <row r="276" spans="1:4" s="22" customFormat="1" x14ac:dyDescent="0.3">
      <c r="A276" s="3"/>
      <c r="B276" s="3"/>
      <c r="C276" s="3"/>
      <c r="D276" s="32"/>
    </row>
    <row r="277" spans="1:4" s="22" customFormat="1" x14ac:dyDescent="0.3">
      <c r="A277" s="3"/>
      <c r="B277" s="3"/>
      <c r="C277" s="3"/>
      <c r="D277" s="32"/>
    </row>
    <row r="278" spans="1:4" s="22" customFormat="1" x14ac:dyDescent="0.3">
      <c r="A278" s="3"/>
      <c r="B278" s="3"/>
      <c r="C278" s="3"/>
      <c r="D278" s="32"/>
    </row>
    <row r="279" spans="1:4" s="22" customFormat="1" x14ac:dyDescent="0.3">
      <c r="A279" s="3"/>
      <c r="B279" s="3"/>
      <c r="C279" s="3"/>
      <c r="D279" s="32"/>
    </row>
    <row r="280" spans="1:4" s="22" customFormat="1" x14ac:dyDescent="0.3">
      <c r="A280" s="3"/>
      <c r="B280" s="3"/>
      <c r="C280" s="3"/>
      <c r="D280" s="32"/>
    </row>
    <row r="281" spans="1:4" s="22" customFormat="1" x14ac:dyDescent="0.3">
      <c r="A281" s="3"/>
      <c r="B281" s="3"/>
      <c r="C281" s="3"/>
      <c r="D281" s="32"/>
    </row>
    <row r="282" spans="1:4" s="22" customFormat="1" x14ac:dyDescent="0.3">
      <c r="A282" s="3"/>
      <c r="B282" s="3"/>
      <c r="C282" s="3"/>
      <c r="D282" s="32"/>
    </row>
    <row r="283" spans="1:4" s="22" customFormat="1" x14ac:dyDescent="0.3">
      <c r="A283" s="3"/>
      <c r="B283" s="3"/>
      <c r="C283" s="3"/>
      <c r="D283" s="32"/>
    </row>
    <row r="284" spans="1:4" s="22" customFormat="1" x14ac:dyDescent="0.3">
      <c r="A284" s="3"/>
      <c r="B284" s="3"/>
      <c r="C284" s="3"/>
      <c r="D284" s="32"/>
    </row>
    <row r="285" spans="1:4" s="22" customFormat="1" x14ac:dyDescent="0.3">
      <c r="A285" s="3"/>
      <c r="B285" s="3"/>
      <c r="C285" s="3"/>
      <c r="D285" s="32"/>
    </row>
    <row r="286" spans="1:4" s="22" customFormat="1" x14ac:dyDescent="0.3">
      <c r="A286" s="3"/>
      <c r="B286" s="3"/>
      <c r="C286" s="3"/>
      <c r="D286" s="32"/>
    </row>
    <row r="287" spans="1:4" s="22" customFormat="1" x14ac:dyDescent="0.3">
      <c r="A287" s="3"/>
      <c r="B287" s="3"/>
      <c r="C287" s="3"/>
      <c r="D287" s="32"/>
    </row>
    <row r="288" spans="1:4" s="22" customFormat="1" x14ac:dyDescent="0.3">
      <c r="A288" s="3"/>
      <c r="B288" s="3"/>
      <c r="C288" s="3"/>
      <c r="D288" s="32"/>
    </row>
    <row r="289" spans="1:4" s="22" customFormat="1" x14ac:dyDescent="0.3">
      <c r="A289" s="3"/>
      <c r="B289" s="3"/>
      <c r="C289" s="3"/>
      <c r="D289" s="32"/>
    </row>
    <row r="290" spans="1:4" s="22" customFormat="1" x14ac:dyDescent="0.3">
      <c r="A290" s="3"/>
      <c r="B290" s="3"/>
      <c r="C290" s="3"/>
      <c r="D290" s="32"/>
    </row>
    <row r="291" spans="1:4" s="22" customFormat="1" x14ac:dyDescent="0.3">
      <c r="A291" s="3"/>
      <c r="B291" s="3"/>
      <c r="C291" s="3"/>
      <c r="D291" s="32"/>
    </row>
    <row r="292" spans="1:4" s="22" customFormat="1" x14ac:dyDescent="0.3">
      <c r="A292" s="3"/>
      <c r="B292" s="3"/>
      <c r="C292" s="3"/>
      <c r="D292" s="32"/>
    </row>
    <row r="293" spans="1:4" s="22" customFormat="1" x14ac:dyDescent="0.3">
      <c r="A293" s="3"/>
      <c r="B293" s="3"/>
      <c r="C293" s="3"/>
      <c r="D293" s="32"/>
    </row>
    <row r="294" spans="1:4" s="22" customFormat="1" x14ac:dyDescent="0.3">
      <c r="A294" s="3"/>
      <c r="B294" s="3"/>
      <c r="C294" s="3"/>
      <c r="D294" s="32"/>
    </row>
    <row r="295" spans="1:4" s="22" customFormat="1" x14ac:dyDescent="0.3">
      <c r="A295" s="3"/>
      <c r="B295" s="3"/>
      <c r="C295" s="3"/>
      <c r="D295" s="32"/>
    </row>
    <row r="296" spans="1:4" s="22" customFormat="1" x14ac:dyDescent="0.3">
      <c r="A296" s="3"/>
      <c r="B296" s="3"/>
      <c r="C296" s="3"/>
      <c r="D296" s="32"/>
    </row>
    <row r="297" spans="1:4" s="22" customFormat="1" x14ac:dyDescent="0.3">
      <c r="A297" s="3"/>
      <c r="B297" s="3"/>
      <c r="C297" s="3"/>
      <c r="D297" s="32"/>
    </row>
    <row r="298" spans="1:4" x14ac:dyDescent="0.3">
      <c r="D298" s="32"/>
    </row>
    <row r="299" spans="1:4" x14ac:dyDescent="0.3">
      <c r="D299" s="32"/>
    </row>
    <row r="300" spans="1:4" x14ac:dyDescent="0.3">
      <c r="D300" s="32"/>
    </row>
    <row r="301" spans="1:4" x14ac:dyDescent="0.3">
      <c r="D301" s="32"/>
    </row>
    <row r="302" spans="1:4" x14ac:dyDescent="0.3">
      <c r="D302" s="32"/>
    </row>
    <row r="308" spans="4:4" x14ac:dyDescent="0.3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 tint="0.79998168889431442"/>
  </sheetPr>
  <dimension ref="A1:AC251"/>
  <sheetViews>
    <sheetView showGridLines="0" view="pageBreakPreview" zoomScale="85" zoomScaleNormal="85" zoomScaleSheetLayoutView="85" workbookViewId="0">
      <pane xSplit="1" ySplit="24" topLeftCell="B239" activePane="bottomRight" state="frozen"/>
      <selection pane="topRight" activeCell="B1" sqref="B1"/>
      <selection pane="bottomLeft" activeCell="A25" sqref="A25"/>
      <selection pane="bottomRight" activeCell="J251" sqref="J251"/>
    </sheetView>
  </sheetViews>
  <sheetFormatPr baseColWidth="10" defaultRowHeight="15" x14ac:dyDescent="0.25"/>
  <cols>
    <col min="1" max="1" width="15" style="26" customWidth="1"/>
    <col min="2" max="10" width="13.7109375" style="26" customWidth="1"/>
    <col min="11" max="11" width="18" style="26" customWidth="1"/>
    <col min="12" max="18" width="11.42578125" style="26"/>
    <col min="19" max="19" width="4.85546875" style="26" customWidth="1"/>
    <col min="20" max="16384" width="11.42578125" style="26"/>
  </cols>
  <sheetData>
    <row r="1" spans="1:29" s="11" customFormat="1" ht="25.5" customHeight="1" thickBot="1" x14ac:dyDescent="0.3">
      <c r="A1" s="296" t="s">
        <v>5</v>
      </c>
      <c r="B1" s="298" t="s">
        <v>77</v>
      </c>
      <c r="C1" s="299"/>
      <c r="D1" s="299"/>
      <c r="E1" s="299"/>
      <c r="F1" s="299"/>
      <c r="G1" s="300"/>
      <c r="H1" s="301"/>
      <c r="I1" s="272"/>
      <c r="J1" s="272"/>
      <c r="K1" s="124"/>
    </row>
    <row r="2" spans="1:29" s="128" customFormat="1" ht="30" customHeight="1" thickBot="1" x14ac:dyDescent="0.3">
      <c r="A2" s="297"/>
      <c r="B2" s="125" t="s">
        <v>12</v>
      </c>
      <c r="C2" s="125" t="s">
        <v>13</v>
      </c>
      <c r="D2" s="125" t="s">
        <v>14</v>
      </c>
      <c r="E2" s="126" t="s">
        <v>42</v>
      </c>
      <c r="F2" s="125" t="s">
        <v>43</v>
      </c>
      <c r="G2" s="126" t="s">
        <v>71</v>
      </c>
      <c r="H2" s="125" t="s">
        <v>44</v>
      </c>
      <c r="I2" s="302" t="s">
        <v>138</v>
      </c>
      <c r="J2" s="303"/>
      <c r="K2" s="127"/>
      <c r="M2" s="131" t="s">
        <v>78</v>
      </c>
    </row>
    <row r="3" spans="1:29" x14ac:dyDescent="0.25">
      <c r="A3" s="129">
        <v>36130</v>
      </c>
      <c r="B3" s="270">
        <v>-8.1263422098013294</v>
      </c>
      <c r="C3" s="271">
        <v>-5.1589405884292505</v>
      </c>
      <c r="D3" s="268">
        <v>0.47755438598755529</v>
      </c>
      <c r="E3" s="268">
        <v>0.47755438598755529</v>
      </c>
      <c r="F3" s="268"/>
      <c r="G3" s="268"/>
      <c r="H3" s="269">
        <v>-5.1955992461171991</v>
      </c>
      <c r="I3" s="274">
        <v>0</v>
      </c>
      <c r="J3" s="275">
        <v>0</v>
      </c>
      <c r="K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9" x14ac:dyDescent="0.25">
      <c r="A4" s="129">
        <v>36161</v>
      </c>
      <c r="B4" s="270">
        <v>-9.9227624104831431</v>
      </c>
      <c r="C4" s="271">
        <v>-6.9074399859519691</v>
      </c>
      <c r="D4" s="268">
        <v>-2.2970389876895925</v>
      </c>
      <c r="E4" s="268">
        <v>-2.2970389876895925</v>
      </c>
      <c r="F4" s="268"/>
      <c r="G4" s="268"/>
      <c r="H4" s="269">
        <v>-7.2405301515432674</v>
      </c>
      <c r="I4" s="274">
        <v>0</v>
      </c>
      <c r="J4" s="275">
        <v>0</v>
      </c>
      <c r="K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9" x14ac:dyDescent="0.25">
      <c r="A5" s="129">
        <v>36192</v>
      </c>
      <c r="B5" s="270">
        <v>-11.53805756160936</v>
      </c>
      <c r="C5" s="271">
        <v>-9.0972488849975885</v>
      </c>
      <c r="D5" s="268">
        <v>-1.9665586249590805</v>
      </c>
      <c r="E5" s="268">
        <v>-1.9665586249590805</v>
      </c>
      <c r="F5" s="268"/>
      <c r="G5" s="268"/>
      <c r="H5" s="269">
        <v>-8.3986419221731889</v>
      </c>
      <c r="I5" s="274">
        <v>0</v>
      </c>
      <c r="J5" s="275">
        <v>0</v>
      </c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</row>
    <row r="6" spans="1:29" x14ac:dyDescent="0.25">
      <c r="A6" s="129">
        <v>36220</v>
      </c>
      <c r="B6" s="270">
        <v>-10.751038824659776</v>
      </c>
      <c r="C6" s="271">
        <v>-10.821825986695121</v>
      </c>
      <c r="D6" s="268">
        <v>-1.8931765632237529</v>
      </c>
      <c r="E6" s="268">
        <v>-1.8931765632237529</v>
      </c>
      <c r="F6" s="268"/>
      <c r="G6" s="268"/>
      <c r="H6" s="269">
        <v>-8.2586508959143536</v>
      </c>
      <c r="I6" s="274">
        <v>0</v>
      </c>
      <c r="J6" s="275">
        <v>0</v>
      </c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</row>
    <row r="7" spans="1:29" x14ac:dyDescent="0.25">
      <c r="A7" s="129">
        <v>36251</v>
      </c>
      <c r="B7" s="270">
        <v>-10.320029507074135</v>
      </c>
      <c r="C7" s="271">
        <v>-11.34315782355656</v>
      </c>
      <c r="D7" s="268">
        <v>-1.9062335602008873</v>
      </c>
      <c r="E7" s="268">
        <v>-1.9062335602008873</v>
      </c>
      <c r="F7" s="268"/>
      <c r="G7" s="268"/>
      <c r="H7" s="269">
        <v>-8.1199346039051541</v>
      </c>
      <c r="I7" s="274">
        <v>0</v>
      </c>
      <c r="J7" s="275">
        <v>0</v>
      </c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9" x14ac:dyDescent="0.25">
      <c r="A8" s="129">
        <v>36281</v>
      </c>
      <c r="B8" s="270">
        <v>-10.966338608850656</v>
      </c>
      <c r="C8" s="271">
        <v>-14.57033598926315</v>
      </c>
      <c r="D8" s="268">
        <v>-2.4644268099916378</v>
      </c>
      <c r="E8" s="268">
        <v>-2.4644268099916378</v>
      </c>
      <c r="F8" s="268"/>
      <c r="G8" s="268"/>
      <c r="H8" s="269">
        <v>-9.2219007023530253</v>
      </c>
      <c r="I8" s="274">
        <v>0</v>
      </c>
      <c r="J8" s="275">
        <v>0</v>
      </c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9" x14ac:dyDescent="0.25">
      <c r="A9" s="129">
        <v>36312</v>
      </c>
      <c r="B9" s="270">
        <v>-9.9839712771996219</v>
      </c>
      <c r="C9" s="271">
        <v>-19.158701517398157</v>
      </c>
      <c r="D9" s="268">
        <v>-2.5505174079241799</v>
      </c>
      <c r="E9" s="268">
        <v>-2.5505174079241799</v>
      </c>
      <c r="F9" s="268"/>
      <c r="G9" s="268"/>
      <c r="H9" s="269">
        <v>-9.5544381977707751</v>
      </c>
      <c r="I9" s="274">
        <v>0</v>
      </c>
      <c r="J9" s="275">
        <v>0</v>
      </c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2"/>
      <c r="Y9" s="132"/>
      <c r="Z9" s="13"/>
      <c r="AA9" s="13"/>
      <c r="AB9" s="13"/>
      <c r="AC9" s="13"/>
    </row>
    <row r="10" spans="1:29" x14ac:dyDescent="0.25">
      <c r="A10" s="129">
        <v>36342</v>
      </c>
      <c r="B10" s="270">
        <v>-8.7761359166482418</v>
      </c>
      <c r="C10" s="271">
        <v>-23.187016312228572</v>
      </c>
      <c r="D10" s="268">
        <v>-4.4648270488606308</v>
      </c>
      <c r="E10" s="268">
        <v>-4.4648270488606308</v>
      </c>
      <c r="F10" s="268"/>
      <c r="G10" s="268"/>
      <c r="H10" s="269">
        <v>-10.195822119192389</v>
      </c>
      <c r="I10" s="274">
        <v>0</v>
      </c>
      <c r="J10" s="275">
        <v>0</v>
      </c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2"/>
      <c r="Y10" s="132"/>
      <c r="Z10" s="13"/>
      <c r="AA10" s="13"/>
      <c r="AB10" s="13"/>
      <c r="AC10" s="13"/>
    </row>
    <row r="11" spans="1:29" x14ac:dyDescent="0.25">
      <c r="A11" s="129">
        <v>36373</v>
      </c>
      <c r="B11" s="270">
        <v>-10.370037984094294</v>
      </c>
      <c r="C11" s="271">
        <v>-26.943617741008985</v>
      </c>
      <c r="D11" s="268">
        <v>-7.0768109496399667</v>
      </c>
      <c r="E11" s="268">
        <v>-7.0768109496399667</v>
      </c>
      <c r="F11" s="268"/>
      <c r="G11" s="268"/>
      <c r="H11" s="269">
        <v>-12.476806735196144</v>
      </c>
      <c r="I11" s="274">
        <v>0</v>
      </c>
      <c r="J11" s="275">
        <v>0</v>
      </c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</row>
    <row r="12" spans="1:29" x14ac:dyDescent="0.25">
      <c r="A12" s="129">
        <v>36404</v>
      </c>
      <c r="B12" s="270">
        <v>-9.853079769185447</v>
      </c>
      <c r="C12" s="271">
        <v>-28.191946830049787</v>
      </c>
      <c r="D12" s="268">
        <v>-7.2180900232109657</v>
      </c>
      <c r="E12" s="268">
        <v>-7.2180900232109657</v>
      </c>
      <c r="F12" s="268"/>
      <c r="G12" s="268"/>
      <c r="H12" s="269">
        <v>-12.415586056757855</v>
      </c>
      <c r="I12" s="274">
        <v>0</v>
      </c>
      <c r="J12" s="275">
        <v>0</v>
      </c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</row>
    <row r="13" spans="1:29" x14ac:dyDescent="0.25">
      <c r="A13" s="129">
        <v>36434</v>
      </c>
      <c r="B13" s="270">
        <v>-10.945887806491971</v>
      </c>
      <c r="C13" s="271">
        <v>-30.118715776932703</v>
      </c>
      <c r="D13" s="268">
        <v>-4.6151795777472415</v>
      </c>
      <c r="E13" s="268">
        <v>-4.6151795777472415</v>
      </c>
      <c r="F13" s="268"/>
      <c r="G13" s="268"/>
      <c r="H13" s="269">
        <v>-12.695730885223211</v>
      </c>
      <c r="I13" s="274">
        <v>0</v>
      </c>
      <c r="J13" s="275">
        <v>0</v>
      </c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</row>
    <row r="14" spans="1:29" x14ac:dyDescent="0.25">
      <c r="A14" s="129">
        <v>36465</v>
      </c>
      <c r="B14" s="270">
        <v>-9.7541447102814196</v>
      </c>
      <c r="C14" s="271">
        <v>-30.055819766259305</v>
      </c>
      <c r="D14" s="268">
        <v>-5.4909719827205379</v>
      </c>
      <c r="E14" s="268">
        <v>-5.4909719827205379</v>
      </c>
      <c r="F14" s="268"/>
      <c r="G14" s="268"/>
      <c r="H14" s="269">
        <v>-12.245177711626987</v>
      </c>
      <c r="I14" s="274">
        <v>0</v>
      </c>
      <c r="J14" s="275">
        <v>0</v>
      </c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</row>
    <row r="15" spans="1:29" x14ac:dyDescent="0.25">
      <c r="A15" s="129">
        <v>36495</v>
      </c>
      <c r="B15" s="133">
        <f>'[8]Activos '!AN18</f>
        <v>-9.4153219839563036</v>
      </c>
      <c r="C15" s="134">
        <f>'[8]Activos '!AO18</f>
        <v>-33.535319306316921</v>
      </c>
      <c r="D15" s="134">
        <f>'[8]Activos '!AP18</f>
        <v>-6.1706565975343519</v>
      </c>
      <c r="E15" s="134">
        <f>'[8]Activos '!AS18</f>
        <v>-6.1706565975343519</v>
      </c>
      <c r="F15" s="271"/>
      <c r="G15" s="134">
        <f>'[8]Activos '!AM18</f>
        <v>-12.811181450250364</v>
      </c>
      <c r="H15" s="269">
        <f>'[8]Activos '!AT18</f>
        <v>-12.811181450250364</v>
      </c>
      <c r="I15" s="274">
        <v>0</v>
      </c>
      <c r="J15" s="275">
        <v>0</v>
      </c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</row>
    <row r="16" spans="1:29" x14ac:dyDescent="0.25">
      <c r="A16" s="129">
        <v>36526</v>
      </c>
      <c r="B16" s="133">
        <f>'[8]Activos '!AN19</f>
        <v>-9.9083681371132322</v>
      </c>
      <c r="C16" s="134">
        <f>'[8]Activos '!AO19</f>
        <v>-34.852141929736725</v>
      </c>
      <c r="D16" s="134">
        <f>'[8]Activos '!AP19</f>
        <v>-9.4036375097870444</v>
      </c>
      <c r="E16" s="134">
        <f>'[8]Activos '!AS19</f>
        <v>-9.4036375097870444</v>
      </c>
      <c r="F16" s="271"/>
      <c r="G16" s="134">
        <f>'[8]Activos '!AM19</f>
        <v>-14.376485066392874</v>
      </c>
      <c r="H16" s="269">
        <f>'[8]Activos '!AT19</f>
        <v>-14.376485066392874</v>
      </c>
      <c r="I16" s="274">
        <v>0</v>
      </c>
      <c r="J16" s="275">
        <v>0</v>
      </c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</row>
    <row r="17" spans="1:25" x14ac:dyDescent="0.25">
      <c r="A17" s="129">
        <v>36557</v>
      </c>
      <c r="B17" s="133">
        <f>'[8]Activos '!AN20</f>
        <v>-10.935895624168868</v>
      </c>
      <c r="C17" s="134">
        <f>'[8]Activos '!AO20</f>
        <v>-36.213307909809004</v>
      </c>
      <c r="D17" s="134">
        <f>'[8]Activos '!AP20</f>
        <v>-14.530999101204522</v>
      </c>
      <c r="E17" s="134">
        <f>'[8]Activos '!AS20</f>
        <v>-14.530999101204522</v>
      </c>
      <c r="F17" s="271"/>
      <c r="G17" s="134">
        <f>'[8]Activos '!AM20</f>
        <v>-16.671609181780024</v>
      </c>
      <c r="H17" s="269">
        <f>'[8]Activos '!AT20</f>
        <v>-16.671609181780024</v>
      </c>
      <c r="I17" s="274">
        <v>0</v>
      </c>
      <c r="J17" s="275">
        <v>0</v>
      </c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</row>
    <row r="18" spans="1:25" x14ac:dyDescent="0.25">
      <c r="A18" s="129">
        <v>36586</v>
      </c>
      <c r="B18" s="133">
        <f>'[8]Activos '!AN21</f>
        <v>-11.77530907875961</v>
      </c>
      <c r="C18" s="134">
        <f>'[8]Activos '!AO21</f>
        <v>-36.212912450696024</v>
      </c>
      <c r="D18" s="134">
        <f>'[8]Activos '!AP21</f>
        <v>-17.520498325264779</v>
      </c>
      <c r="E18" s="134">
        <f>'[8]Activos '!AS21</f>
        <v>-17.520498325264779</v>
      </c>
      <c r="F18" s="271"/>
      <c r="G18" s="134">
        <f>'[8]Activos '!AM21</f>
        <v>-17.923529791759773</v>
      </c>
      <c r="H18" s="269">
        <f>'[8]Activos '!AT21</f>
        <v>-17.923529791759773</v>
      </c>
      <c r="I18" s="274">
        <v>0</v>
      </c>
      <c r="J18" s="275">
        <v>0</v>
      </c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</row>
    <row r="19" spans="1:25" x14ac:dyDescent="0.25">
      <c r="A19" s="129">
        <v>36617</v>
      </c>
      <c r="B19" s="133">
        <f>'[8]Activos '!AN22</f>
        <v>-11.409797754277617</v>
      </c>
      <c r="C19" s="134">
        <f>'[8]Activos '!AO22</f>
        <v>-35.466749755427472</v>
      </c>
      <c r="D19" s="134">
        <f>'[8]Activos '!AP22</f>
        <v>-16.905794740345026</v>
      </c>
      <c r="E19" s="134">
        <f>'[8]Activos '!AS22</f>
        <v>-16.905794740345026</v>
      </c>
      <c r="F19" s="271"/>
      <c r="G19" s="134">
        <f>'[8]Activos '!AM22</f>
        <v>-17.392955114335606</v>
      </c>
      <c r="H19" s="269">
        <f>'[8]Activos '!AT22</f>
        <v>-17.392955114335606</v>
      </c>
      <c r="I19" s="274">
        <v>0</v>
      </c>
      <c r="J19" s="275">
        <v>0</v>
      </c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</row>
    <row r="20" spans="1:25" x14ac:dyDescent="0.25">
      <c r="A20" s="129">
        <v>36647</v>
      </c>
      <c r="B20" s="133">
        <f>'[8]Activos '!AN23</f>
        <v>-10.956752350946687</v>
      </c>
      <c r="C20" s="134">
        <f>'[8]Activos '!AO23</f>
        <v>-33.363978945663355</v>
      </c>
      <c r="D20" s="134">
        <f>'[8]Activos '!AP23</f>
        <v>-17.112593412388357</v>
      </c>
      <c r="E20" s="134">
        <f>'[8]Activos '!AS23</f>
        <v>-17.112593412388357</v>
      </c>
      <c r="F20" s="271"/>
      <c r="G20" s="134">
        <f>'[8]Activos '!AM23</f>
        <v>-16.763192180840257</v>
      </c>
      <c r="H20" s="269">
        <f>'[8]Activos '!AT23</f>
        <v>-16.763192180840257</v>
      </c>
      <c r="I20" s="274">
        <v>0</v>
      </c>
      <c r="J20" s="275">
        <v>0</v>
      </c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</row>
    <row r="21" spans="1:25" x14ac:dyDescent="0.25">
      <c r="A21" s="129">
        <v>36678</v>
      </c>
      <c r="B21" s="133">
        <f>'[8]Activos '!AN24</f>
        <v>-10.426062331898311</v>
      </c>
      <c r="C21" s="134">
        <f>'[8]Activos '!AO24</f>
        <v>-27.934953125460627</v>
      </c>
      <c r="D21" s="134">
        <f>'[8]Activos '!AP24</f>
        <v>-17.52748060948467</v>
      </c>
      <c r="E21" s="134">
        <f>'[8]Activos '!AS24</f>
        <v>-17.52748060948467</v>
      </c>
      <c r="F21" s="271"/>
      <c r="G21" s="134">
        <f>'[8]Activos '!AM24</f>
        <v>-15.538970287567865</v>
      </c>
      <c r="H21" s="269">
        <f>'[8]Activos '!AT24</f>
        <v>-15.538970287567865</v>
      </c>
      <c r="I21" s="274">
        <v>0</v>
      </c>
      <c r="J21" s="275">
        <v>0</v>
      </c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</row>
    <row r="22" spans="1:25" x14ac:dyDescent="0.25">
      <c r="A22" s="129">
        <v>36708</v>
      </c>
      <c r="B22" s="133">
        <f>'[8]Activos '!AN25</f>
        <v>-12.06121773137947</v>
      </c>
      <c r="C22" s="134">
        <f>'[8]Activos '!AO25</f>
        <v>-23.391552204365752</v>
      </c>
      <c r="D22" s="134">
        <f>'[8]Activos '!AP25</f>
        <v>-17.65276904861155</v>
      </c>
      <c r="E22" s="134">
        <f>'[8]Activos '!AS25</f>
        <v>-17.65276904861155</v>
      </c>
      <c r="F22" s="271"/>
      <c r="G22" s="134">
        <f>'[8]Activos '!AM25</f>
        <v>-15.586229334686507</v>
      </c>
      <c r="H22" s="269">
        <f>'[8]Activos '!AT25</f>
        <v>-15.586229334686507</v>
      </c>
      <c r="I22" s="274">
        <v>0</v>
      </c>
      <c r="J22" s="275">
        <v>0</v>
      </c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</row>
    <row r="23" spans="1:25" x14ac:dyDescent="0.25">
      <c r="A23" s="129">
        <v>36739</v>
      </c>
      <c r="B23" s="133">
        <f>'[8]Activos '!AN26</f>
        <v>-9.9852873496231389</v>
      </c>
      <c r="C23" s="134">
        <f>'[8]Activos '!AO26</f>
        <v>-19.7358612759569</v>
      </c>
      <c r="D23" s="134">
        <f>'[8]Activos '!AP26</f>
        <v>-22.816478722774789</v>
      </c>
      <c r="E23" s="134">
        <f>'[8]Activos '!AS26</f>
        <v>-22.816478722774789</v>
      </c>
      <c r="F23" s="271"/>
      <c r="G23" s="134">
        <f>'[8]Activos '!AM26</f>
        <v>-15.493474592930333</v>
      </c>
      <c r="H23" s="269">
        <f>'[8]Activos '!AT26</f>
        <v>-15.493474592930333</v>
      </c>
      <c r="I23" s="274">
        <v>0</v>
      </c>
      <c r="J23" s="275">
        <v>0</v>
      </c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</row>
    <row r="24" spans="1:25" x14ac:dyDescent="0.25">
      <c r="A24" s="129">
        <v>36770</v>
      </c>
      <c r="B24" s="133">
        <f>'[8]Activos '!AN27</f>
        <v>-11.809135661398518</v>
      </c>
      <c r="C24" s="134">
        <f>'[8]Activos '!AO27</f>
        <v>-18.459998021791968</v>
      </c>
      <c r="D24" s="134">
        <f>'[8]Activos '!AP27</f>
        <v>-23.342356455923753</v>
      </c>
      <c r="E24" s="134">
        <f>'[8]Activos '!AS27</f>
        <v>-23.342356455923753</v>
      </c>
      <c r="F24" s="271"/>
      <c r="G24" s="134">
        <f>'[8]Activos '!AM27</f>
        <v>-16.388167902473004</v>
      </c>
      <c r="H24" s="269">
        <f>'[8]Activos '!AT27</f>
        <v>-16.388167902473004</v>
      </c>
      <c r="I24" s="274">
        <v>0</v>
      </c>
      <c r="J24" s="275">
        <v>0</v>
      </c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</row>
    <row r="25" spans="1:25" x14ac:dyDescent="0.25">
      <c r="A25" s="129">
        <v>36800</v>
      </c>
      <c r="B25" s="133">
        <f>'[8]Activos '!AN28</f>
        <v>-11.593379491591271</v>
      </c>
      <c r="C25" s="134">
        <f>'[8]Activos '!AO28</f>
        <v>-18.116293395643169</v>
      </c>
      <c r="D25" s="134">
        <f>'[8]Activos '!AP28</f>
        <v>-24.194166368476523</v>
      </c>
      <c r="E25" s="134">
        <f>'[8]Activos '!AS28</f>
        <v>-24.194166368476523</v>
      </c>
      <c r="F25" s="271"/>
      <c r="G25" s="134">
        <f>'[8]Activos '!AM28</f>
        <v>-16.487069166158598</v>
      </c>
      <c r="H25" s="269">
        <f>'[8]Activos '!AT28</f>
        <v>-16.487069166158598</v>
      </c>
      <c r="I25" s="274">
        <v>0</v>
      </c>
      <c r="J25" s="275">
        <v>0</v>
      </c>
      <c r="K25" s="130"/>
      <c r="L25" s="135" t="s">
        <v>4</v>
      </c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</row>
    <row r="26" spans="1:25" x14ac:dyDescent="0.25">
      <c r="A26" s="129">
        <v>36831</v>
      </c>
      <c r="B26" s="133">
        <f>'[8]Activos '!AN29</f>
        <v>-12.233871562556386</v>
      </c>
      <c r="C26" s="134">
        <f>'[8]Activos '!AO29</f>
        <v>-17.37218898858568</v>
      </c>
      <c r="D26" s="134">
        <f>'[8]Activos '!AP29</f>
        <v>-25.215662568692167</v>
      </c>
      <c r="E26" s="134">
        <f>'[8]Activos '!AS29</f>
        <v>-25.215662568692167</v>
      </c>
      <c r="F26" s="271"/>
      <c r="G26" s="134">
        <f>'[8]Activos '!AM29</f>
        <v>-17.035226913439082</v>
      </c>
      <c r="H26" s="269">
        <f>'[8]Activos '!AT29</f>
        <v>-17.035226913439082</v>
      </c>
      <c r="I26" s="274">
        <v>0</v>
      </c>
      <c r="J26" s="275">
        <v>0</v>
      </c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</row>
    <row r="27" spans="1:25" x14ac:dyDescent="0.25">
      <c r="A27" s="129">
        <v>36861</v>
      </c>
      <c r="B27" s="133">
        <f>'[8]Activos '!AN30</f>
        <v>-10.253037479832539</v>
      </c>
      <c r="C27" s="134">
        <f>'[8]Activos '!AO30</f>
        <v>-12.157424455560706</v>
      </c>
      <c r="D27" s="134">
        <f>'[8]Activos '!AP30</f>
        <v>-26.263357381803466</v>
      </c>
      <c r="E27" s="134">
        <f>'[8]Activos '!AS30</f>
        <v>-26.263357381803466</v>
      </c>
      <c r="F27" s="271"/>
      <c r="G27" s="134">
        <f>'[8]Activos '!AM30</f>
        <v>-15.598966540780946</v>
      </c>
      <c r="H27" s="269">
        <f>'[8]Activos '!AT30</f>
        <v>-15.598966540780946</v>
      </c>
      <c r="I27" s="274">
        <v>0</v>
      </c>
      <c r="J27" s="275">
        <v>0</v>
      </c>
    </row>
    <row r="28" spans="1:25" x14ac:dyDescent="0.25">
      <c r="A28" s="129">
        <v>36892</v>
      </c>
      <c r="B28" s="133">
        <f>'[8]Activos '!AN31</f>
        <v>-9.9445199908670077</v>
      </c>
      <c r="C28" s="134">
        <f>'[8]Activos '!AO31</f>
        <v>-11.858282709312517</v>
      </c>
      <c r="D28" s="134">
        <f>'[8]Activos '!AP31</f>
        <v>-23.320053491295777</v>
      </c>
      <c r="E28" s="134">
        <f>'[8]Activos '!AS31</f>
        <v>-23.320053491295777</v>
      </c>
      <c r="F28" s="271"/>
      <c r="G28" s="134">
        <f>'[8]Activos '!AM31</f>
        <v>-14.370217163914967</v>
      </c>
      <c r="H28" s="269">
        <f>'[8]Activos '!AT31</f>
        <v>-14.370217163914967</v>
      </c>
      <c r="I28" s="274">
        <v>0</v>
      </c>
      <c r="J28" s="275">
        <v>0</v>
      </c>
    </row>
    <row r="29" spans="1:25" x14ac:dyDescent="0.25">
      <c r="A29" s="129">
        <v>36923</v>
      </c>
      <c r="B29" s="133">
        <f>'[8]Activos '!AN32</f>
        <v>-6.1812315775592879</v>
      </c>
      <c r="C29" s="134">
        <f>'[8]Activos '!AO32</f>
        <v>-7.2329875846268603</v>
      </c>
      <c r="D29" s="134">
        <f>'[8]Activos '!AP32</f>
        <v>-19.568523661178659</v>
      </c>
      <c r="E29" s="134">
        <f>'[8]Activos '!AS32</f>
        <v>-19.568523661178659</v>
      </c>
      <c r="F29" s="271"/>
      <c r="G29" s="134">
        <f>'[8]Activos '!AM32</f>
        <v>-10.454007185984693</v>
      </c>
      <c r="H29" s="269">
        <f>'[8]Activos '!AT32</f>
        <v>-10.454007185984693</v>
      </c>
      <c r="I29" s="274">
        <v>0</v>
      </c>
      <c r="J29" s="275">
        <v>0</v>
      </c>
    </row>
    <row r="30" spans="1:25" x14ac:dyDescent="0.25">
      <c r="A30" s="129">
        <v>36951</v>
      </c>
      <c r="B30" s="133">
        <f>'[8]Activos '!AN33</f>
        <v>-5.2217853946459609</v>
      </c>
      <c r="C30" s="134">
        <f>'[8]Activos '!AO33</f>
        <v>-6.3913126703542877</v>
      </c>
      <c r="D30" s="134">
        <f>'[8]Activos '!AP33</f>
        <v>-16.825363213208323</v>
      </c>
      <c r="E30" s="134">
        <f>'[8]Activos '!AS33</f>
        <v>-16.825363213208323</v>
      </c>
      <c r="F30" s="271"/>
      <c r="G30" s="134">
        <f>'[8]Activos '!AM33</f>
        <v>-8.9129741619273233</v>
      </c>
      <c r="H30" s="269">
        <f>'[8]Activos '!AT33</f>
        <v>-8.9129741619273233</v>
      </c>
      <c r="I30" s="274">
        <v>0</v>
      </c>
      <c r="J30" s="275">
        <v>0</v>
      </c>
      <c r="L30" s="26" t="s">
        <v>79</v>
      </c>
    </row>
    <row r="31" spans="1:25" x14ac:dyDescent="0.25">
      <c r="A31" s="129">
        <v>36982</v>
      </c>
      <c r="B31" s="133">
        <f>'[8]Activos '!AN34</f>
        <v>-6.0622045393120665</v>
      </c>
      <c r="C31" s="134">
        <f>'[8]Activos '!AO34</f>
        <v>-6.9616646173601975</v>
      </c>
      <c r="D31" s="134">
        <f>'[8]Activos '!AP34</f>
        <v>-17.81594584187247</v>
      </c>
      <c r="E31" s="134">
        <f>'[8]Activos '!AS34</f>
        <v>-17.81594584187247</v>
      </c>
      <c r="F31" s="271"/>
      <c r="G31" s="134">
        <f>'[8]Activos '!AM34</f>
        <v>-9.7743223188633817</v>
      </c>
      <c r="H31" s="269">
        <f>'[8]Activos '!AT34</f>
        <v>-9.7743223188633817</v>
      </c>
      <c r="I31" s="274">
        <v>0</v>
      </c>
      <c r="J31" s="275">
        <v>0</v>
      </c>
      <c r="L31" s="26" t="s">
        <v>80</v>
      </c>
    </row>
    <row r="32" spans="1:25" x14ac:dyDescent="0.25">
      <c r="A32" s="129">
        <v>37012</v>
      </c>
      <c r="B32" s="133">
        <f>'[8]Activos '!AN35</f>
        <v>-6.2376082223217999</v>
      </c>
      <c r="C32" s="134">
        <f>'[8]Activos '!AO35</f>
        <v>-6.0762809465024326</v>
      </c>
      <c r="D32" s="134">
        <f>'[8]Activos '!AP35</f>
        <v>-16.932625551192849</v>
      </c>
      <c r="E32" s="134">
        <f>'[8]Activos '!AS35</f>
        <v>-16.932625551192849</v>
      </c>
      <c r="F32" s="271"/>
      <c r="G32" s="134">
        <f>'[8]Activos '!AM35</f>
        <v>-9.4662309378679801</v>
      </c>
      <c r="H32" s="269">
        <f>'[8]Activos '!AT35</f>
        <v>-9.4662309378679801</v>
      </c>
      <c r="I32" s="274">
        <v>0</v>
      </c>
      <c r="J32" s="275">
        <v>0</v>
      </c>
      <c r="L32" s="26" t="s">
        <v>81</v>
      </c>
    </row>
    <row r="33" spans="1:10" x14ac:dyDescent="0.25">
      <c r="A33" s="129">
        <v>37043</v>
      </c>
      <c r="B33" s="133">
        <f>'[8]Activos '!AN36</f>
        <v>-4.720918510118544</v>
      </c>
      <c r="C33" s="134">
        <f>'[8]Activos '!AO36</f>
        <v>-6.8817782544276955</v>
      </c>
      <c r="D33" s="134">
        <f>'[8]Activos '!AP36</f>
        <v>-16.496293339354896</v>
      </c>
      <c r="E33" s="134">
        <f>'[8]Activos '!AS36</f>
        <v>-16.496293339354896</v>
      </c>
      <c r="F33" s="271"/>
      <c r="G33" s="134">
        <f>'[8]Activos '!AM36</f>
        <v>-8.5896454971156828</v>
      </c>
      <c r="H33" s="269">
        <f>'[8]Activos '!AT36</f>
        <v>-8.5896454971156828</v>
      </c>
      <c r="I33" s="274">
        <v>0</v>
      </c>
      <c r="J33" s="275">
        <v>0</v>
      </c>
    </row>
    <row r="34" spans="1:10" x14ac:dyDescent="0.25">
      <c r="A34" s="129">
        <v>37073</v>
      </c>
      <c r="B34" s="133">
        <f>'[8]Activos '!AN37</f>
        <v>-4.6813972580377889</v>
      </c>
      <c r="C34" s="134">
        <f>'[8]Activos '!AO37</f>
        <v>-6.5133609638452832</v>
      </c>
      <c r="D34" s="134">
        <f>'[8]Activos '!AP37</f>
        <v>-15.956194549548741</v>
      </c>
      <c r="E34" s="134">
        <f>'[8]Activos '!AS37</f>
        <v>-15.956194549548741</v>
      </c>
      <c r="F34" s="271"/>
      <c r="G34" s="134">
        <f>'[8]Activos '!AM37</f>
        <v>-8.3441465084920665</v>
      </c>
      <c r="H34" s="269">
        <f>'[8]Activos '!AT37</f>
        <v>-8.3441465084920665</v>
      </c>
      <c r="I34" s="274">
        <v>0</v>
      </c>
      <c r="J34" s="275">
        <v>0</v>
      </c>
    </row>
    <row r="35" spans="1:10" x14ac:dyDescent="0.25">
      <c r="A35" s="129">
        <v>37104</v>
      </c>
      <c r="B35" s="133">
        <f>'[8]Activos '!AN38</f>
        <v>-5.5742846877300796</v>
      </c>
      <c r="C35" s="134">
        <f>'[8]Activos '!AO38</f>
        <v>-6.7717072366421434</v>
      </c>
      <c r="D35" s="134">
        <f>'[8]Activos '!AP38</f>
        <v>-10.460447699607256</v>
      </c>
      <c r="E35" s="134">
        <f>'[8]Activos '!AS38</f>
        <v>-10.460447699607256</v>
      </c>
      <c r="F35" s="271"/>
      <c r="G35" s="134">
        <f>'[8]Activos '!AM38</f>
        <v>-7.1411594411749597</v>
      </c>
      <c r="H35" s="269">
        <f>'[8]Activos '!AT38</f>
        <v>-7.1411594411749597</v>
      </c>
      <c r="I35" s="274">
        <v>0</v>
      </c>
      <c r="J35" s="275">
        <v>0</v>
      </c>
    </row>
    <row r="36" spans="1:10" x14ac:dyDescent="0.25">
      <c r="A36" s="129">
        <v>37135</v>
      </c>
      <c r="B36" s="133">
        <f>'[8]Activos '!AN39</f>
        <v>-5.793970104624413</v>
      </c>
      <c r="C36" s="134">
        <f>'[8]Activos '!AO39</f>
        <v>-4.9204904050467739</v>
      </c>
      <c r="D36" s="134">
        <f>'[8]Activos '!AP39</f>
        <v>-11.393611074848032</v>
      </c>
      <c r="E36" s="134">
        <f>'[8]Activos '!AS39</f>
        <v>-11.393611074848032</v>
      </c>
      <c r="F36" s="271"/>
      <c r="G36" s="134">
        <f>'[8]Activos '!AM39</f>
        <v>-7.2636713751565107</v>
      </c>
      <c r="H36" s="269">
        <f>'[8]Activos '!AT39</f>
        <v>-7.2636713751565107</v>
      </c>
      <c r="I36" s="274">
        <v>0</v>
      </c>
      <c r="J36" s="275">
        <v>0</v>
      </c>
    </row>
    <row r="37" spans="1:10" x14ac:dyDescent="0.25">
      <c r="A37" s="129">
        <v>37165</v>
      </c>
      <c r="B37" s="133">
        <f>'[8]Activos '!AN40</f>
        <v>-4.1516014596082895</v>
      </c>
      <c r="C37" s="134">
        <f>'[8]Activos '!AO40</f>
        <v>-1.2811364721196927</v>
      </c>
      <c r="D37" s="134">
        <f>'[8]Activos '!AP40</f>
        <v>-9.6201288213166976</v>
      </c>
      <c r="E37" s="134">
        <f>'[8]Activos '!AS40</f>
        <v>-9.6201288213166976</v>
      </c>
      <c r="F37" s="271"/>
      <c r="G37" s="134">
        <f>'[8]Activos '!AM40</f>
        <v>-5.2803073499354314</v>
      </c>
      <c r="H37" s="269">
        <f>'[8]Activos '!AT40</f>
        <v>-5.2803073499354314</v>
      </c>
      <c r="I37" s="274">
        <v>0</v>
      </c>
      <c r="J37" s="275">
        <v>0</v>
      </c>
    </row>
    <row r="38" spans="1:10" x14ac:dyDescent="0.25">
      <c r="A38" s="129">
        <v>37196</v>
      </c>
      <c r="B38" s="133">
        <f>'[8]Activos '!AN41</f>
        <v>-3.8939407711486185</v>
      </c>
      <c r="C38" s="134">
        <f>'[8]Activos '!AO41</f>
        <v>2.483374743386535</v>
      </c>
      <c r="D38" s="134">
        <f>'[8]Activos '!AP41</f>
        <v>-9.5038811225694904</v>
      </c>
      <c r="E38" s="134">
        <f>'[8]Activos '!AS41</f>
        <v>-9.5038811225694904</v>
      </c>
      <c r="F38" s="271"/>
      <c r="G38" s="134">
        <f>'[8]Activos '!AM41</f>
        <v>-4.5423553532725762</v>
      </c>
      <c r="H38" s="269">
        <f>'[8]Activos '!AT41</f>
        <v>-4.5423553532725762</v>
      </c>
      <c r="I38" s="274">
        <v>0</v>
      </c>
      <c r="J38" s="275">
        <v>0</v>
      </c>
    </row>
    <row r="39" spans="1:10" x14ac:dyDescent="0.25">
      <c r="A39" s="129">
        <v>37226</v>
      </c>
      <c r="B39" s="133">
        <f>'[8]Activos '!AN42</f>
        <v>-5.9027181949756979</v>
      </c>
      <c r="C39" s="134">
        <f>'[8]Activos '!AO42</f>
        <v>4.5767566025468165</v>
      </c>
      <c r="D39" s="134">
        <f>'[8]Activos '!AP42</f>
        <v>-9.2314218089697082</v>
      </c>
      <c r="E39" s="134">
        <f>'[8]Activos '!AS42</f>
        <v>-9.2314218089697082</v>
      </c>
      <c r="F39" s="271"/>
      <c r="G39" s="134">
        <f>'[8]Activos '!AM42</f>
        <v>-5.3255638328123407</v>
      </c>
      <c r="H39" s="269">
        <f>'[8]Activos '!AT42</f>
        <v>-5.3255638328123407</v>
      </c>
      <c r="I39" s="274">
        <v>0</v>
      </c>
      <c r="J39" s="275">
        <v>0</v>
      </c>
    </row>
    <row r="40" spans="1:10" x14ac:dyDescent="0.25">
      <c r="A40" s="129">
        <v>37257</v>
      </c>
      <c r="B40" s="133">
        <f>'[8]Activos '!AN43</f>
        <v>-3.4130002480412425</v>
      </c>
      <c r="C40" s="134">
        <f>'[8]Activos '!AO43</f>
        <v>-6.3321346812760915</v>
      </c>
      <c r="D40" s="134">
        <f>'[8]Activos '!AP43</f>
        <v>-10.383900652216226</v>
      </c>
      <c r="E40" s="134">
        <f>'[8]Activos '!AS43</f>
        <v>-10.383900652216226</v>
      </c>
      <c r="F40" s="271"/>
      <c r="G40" s="134">
        <f>'[8]Activos '!AM43</f>
        <v>-5.5635673404778601</v>
      </c>
      <c r="H40" s="269">
        <f>'[8]Activos '!AT43</f>
        <v>-5.5635673404778601</v>
      </c>
      <c r="I40" s="274">
        <v>0</v>
      </c>
      <c r="J40" s="275">
        <v>0</v>
      </c>
    </row>
    <row r="41" spans="1:10" x14ac:dyDescent="0.25">
      <c r="A41" s="129">
        <v>37288</v>
      </c>
      <c r="B41" s="133">
        <f>'[8]Activos '!AN44</f>
        <v>-2.6461139814543788</v>
      </c>
      <c r="C41" s="134">
        <f>'[8]Activos '!AO44</f>
        <v>-6.0991687324301269</v>
      </c>
      <c r="D41" s="134">
        <f>'[8]Activos '!AP44</f>
        <v>-10.12731950645872</v>
      </c>
      <c r="E41" s="134">
        <f>'[8]Activos '!AS44</f>
        <v>-10.12731950645872</v>
      </c>
      <c r="F41" s="271"/>
      <c r="G41" s="134">
        <f>'[8]Activos '!AM44</f>
        <v>-5.0090559199200912</v>
      </c>
      <c r="H41" s="269">
        <f>'[8]Activos '!AT44</f>
        <v>-5.0090559199200912</v>
      </c>
      <c r="I41" s="274">
        <v>0</v>
      </c>
      <c r="J41" s="275">
        <v>0</v>
      </c>
    </row>
    <row r="42" spans="1:10" x14ac:dyDescent="0.25">
      <c r="A42" s="129">
        <v>37316</v>
      </c>
      <c r="B42" s="133">
        <f>'[8]Activos '!AN45</f>
        <v>-2.1599568748371878</v>
      </c>
      <c r="C42" s="134">
        <f>'[8]Activos '!AO45</f>
        <v>-6.5984149964327106</v>
      </c>
      <c r="D42" s="134">
        <f>'[8]Activos '!AP45</f>
        <v>-10.15857271521684</v>
      </c>
      <c r="E42" s="134">
        <f>'[8]Activos '!AS45</f>
        <v>-10.15857271521684</v>
      </c>
      <c r="F42" s="271"/>
      <c r="G42" s="134">
        <f>'[8]Activos '!AM45</f>
        <v>-4.750309934083818</v>
      </c>
      <c r="H42" s="269">
        <f>'[8]Activos '!AT45</f>
        <v>-4.750309934083818</v>
      </c>
      <c r="I42" s="274">
        <v>0</v>
      </c>
      <c r="J42" s="275">
        <v>0</v>
      </c>
    </row>
    <row r="43" spans="1:10" x14ac:dyDescent="0.25">
      <c r="A43" s="129">
        <v>37347</v>
      </c>
      <c r="B43" s="133">
        <f>'[8]Activos '!AN46</f>
        <v>-1.2444759206362677</v>
      </c>
      <c r="C43" s="134">
        <f>'[8]Activos '!AO46</f>
        <v>-4.4328676030742749</v>
      </c>
      <c r="D43" s="134">
        <f>'[8]Activos '!AP46</f>
        <v>-9.5691619037776903</v>
      </c>
      <c r="E43" s="134">
        <f>'[8]Activos '!AS46</f>
        <v>-9.5691619037776903</v>
      </c>
      <c r="F43" s="271"/>
      <c r="G43" s="134">
        <f>'[8]Activos '!AM46</f>
        <v>-3.7431598464733984</v>
      </c>
      <c r="H43" s="269">
        <f>'[8]Activos '!AT46</f>
        <v>-3.7431598464733984</v>
      </c>
      <c r="I43" s="274">
        <v>0</v>
      </c>
      <c r="J43" s="275">
        <v>0</v>
      </c>
    </row>
    <row r="44" spans="1:10" x14ac:dyDescent="0.25">
      <c r="A44" s="129">
        <v>37377</v>
      </c>
      <c r="B44" s="133">
        <f>'[8]Activos '!AN47</f>
        <v>-1.6918143066069313</v>
      </c>
      <c r="C44" s="134">
        <f>'[8]Activos '!AO47</f>
        <v>-2.3761848244125083</v>
      </c>
      <c r="D44" s="134">
        <f>'[8]Activos '!AP47</f>
        <v>-12.413829712272706</v>
      </c>
      <c r="E44" s="134">
        <f>'[8]Activos '!AS47</f>
        <v>-8.9751084064347388</v>
      </c>
      <c r="F44" s="271"/>
      <c r="G44" s="134">
        <f>'[8]Activos '!AM47</f>
        <v>-4.506236752584214</v>
      </c>
      <c r="H44" s="269">
        <f>'[8]Activos '!AT47</f>
        <v>-3.5470860067193355</v>
      </c>
      <c r="I44" s="274">
        <v>0</v>
      </c>
      <c r="J44" s="275">
        <v>0</v>
      </c>
    </row>
    <row r="45" spans="1:10" x14ac:dyDescent="0.25">
      <c r="A45" s="129">
        <v>37408</v>
      </c>
      <c r="B45" s="133">
        <f>'[8]Activos '!AN48</f>
        <v>-1.495085615547409</v>
      </c>
      <c r="C45" s="134">
        <f>'[8]Activos '!AO48</f>
        <v>-2.3088953347873975</v>
      </c>
      <c r="D45" s="134">
        <f>'[8]Activos '!AP48</f>
        <v>-12.712466129843925</v>
      </c>
      <c r="E45" s="134">
        <f>'[8]Activos '!AS48</f>
        <v>-9.3033978049383741</v>
      </c>
      <c r="F45" s="271"/>
      <c r="G45" s="134">
        <f>'[8]Activos '!AM48</f>
        <v>-4.4419196065200399</v>
      </c>
      <c r="H45" s="269">
        <f>'[8]Activos '!AT48</f>
        <v>-3.4998924128079256</v>
      </c>
      <c r="I45" s="274">
        <v>0</v>
      </c>
      <c r="J45" s="275">
        <v>0</v>
      </c>
    </row>
    <row r="46" spans="1:10" x14ac:dyDescent="0.25">
      <c r="A46" s="129">
        <v>37438</v>
      </c>
      <c r="B46" s="133">
        <f>'[8]Activos '!AN49</f>
        <v>1.3752250151922718</v>
      </c>
      <c r="C46" s="134">
        <f>'[8]Activos '!AO49</f>
        <v>-0.88714729615254617</v>
      </c>
      <c r="D46" s="134">
        <f>'[8]Activos '!AP49</f>
        <v>-13.048455553699723</v>
      </c>
      <c r="E46" s="134">
        <f>'[8]Activos '!AS49</f>
        <v>-9.6837610877839158</v>
      </c>
      <c r="F46" s="271"/>
      <c r="G46" s="134">
        <f>'[8]Activos '!AM49</f>
        <v>-2.6711173591196569</v>
      </c>
      <c r="H46" s="269">
        <f>'[8]Activos '!AT49</f>
        <v>-1.7409913187476533</v>
      </c>
      <c r="I46" s="274">
        <v>0</v>
      </c>
      <c r="J46" s="275">
        <v>0</v>
      </c>
    </row>
    <row r="47" spans="1:10" x14ac:dyDescent="0.25">
      <c r="A47" s="129">
        <v>37469</v>
      </c>
      <c r="B47" s="133">
        <f>'[8]Activos '!AN50</f>
        <v>0.92474118703000929</v>
      </c>
      <c r="C47" s="134">
        <f>'[8]Activos '!AO50</f>
        <v>1.2012038828768556</v>
      </c>
      <c r="D47" s="134">
        <f>'[8]Activos '!AP50</f>
        <v>-12.957273139893177</v>
      </c>
      <c r="E47" s="134">
        <f>'[8]Activos '!AS50</f>
        <v>-9.6189880304428321</v>
      </c>
      <c r="F47" s="271"/>
      <c r="G47" s="134">
        <f>'[8]Activos '!AM50</f>
        <v>-2.2031450311556289</v>
      </c>
      <c r="H47" s="269">
        <f>'[8]Activos '!AT50</f>
        <v>-1.2868807130763549</v>
      </c>
      <c r="I47" s="274">
        <v>0</v>
      </c>
      <c r="J47" s="275">
        <v>0</v>
      </c>
    </row>
    <row r="48" spans="1:10" x14ac:dyDescent="0.25">
      <c r="A48" s="129">
        <v>37500</v>
      </c>
      <c r="B48" s="133">
        <f>'[8]Activos '!AN51</f>
        <v>2.9800659489625403</v>
      </c>
      <c r="C48" s="134">
        <f>'[8]Activos '!AO51</f>
        <v>1.8319126748953751</v>
      </c>
      <c r="D48" s="134">
        <f>'[8]Activos '!AP51</f>
        <v>-12.948352621339865</v>
      </c>
      <c r="E48" s="134">
        <f>'[8]Activos '!AS51</f>
        <v>-9.6542517210567169</v>
      </c>
      <c r="F48" s="271"/>
      <c r="G48" s="134">
        <f>'[8]Activos '!AM51</f>
        <v>-0.87103615855154137</v>
      </c>
      <c r="H48" s="269">
        <f>'[8]Activos '!AT51</f>
        <v>2.6452551265099267E-2</v>
      </c>
      <c r="I48" s="274">
        <v>0</v>
      </c>
      <c r="J48" s="275">
        <v>0</v>
      </c>
    </row>
    <row r="49" spans="1:10" x14ac:dyDescent="0.25">
      <c r="A49" s="129">
        <v>37530</v>
      </c>
      <c r="B49" s="133">
        <f>'[8]Activos '!AN52</f>
        <v>3.057453601247162</v>
      </c>
      <c r="C49" s="134">
        <f>'[8]Activos '!AO52</f>
        <v>1.8385917376376071</v>
      </c>
      <c r="D49" s="134">
        <f>'[8]Activos '!AP52</f>
        <v>-12.948172315636164</v>
      </c>
      <c r="E49" s="134">
        <f>'[8]Activos '!AS52</f>
        <v>-9.6873012021471698</v>
      </c>
      <c r="F49" s="271"/>
      <c r="G49" s="134">
        <f>'[8]Activos '!AM52</f>
        <v>-0.75078869184789232</v>
      </c>
      <c r="H49" s="269">
        <f>'[8]Activos '!AT52</f>
        <v>0.12908648926142074</v>
      </c>
      <c r="I49" s="274">
        <v>0</v>
      </c>
      <c r="J49" s="275">
        <v>0</v>
      </c>
    </row>
    <row r="50" spans="1:10" x14ac:dyDescent="0.25">
      <c r="A50" s="129">
        <v>37561</v>
      </c>
      <c r="B50" s="133">
        <f>'[8]Activos '!AN53</f>
        <v>4.4488698799531434</v>
      </c>
      <c r="C50" s="134">
        <f>'[8]Activos '!AO53</f>
        <v>-0.19453967769319513</v>
      </c>
      <c r="D50" s="134">
        <f>'[8]Activos '!AP53</f>
        <v>-17.263212176421316</v>
      </c>
      <c r="E50" s="134">
        <f>'[8]Activos '!AS53</f>
        <v>-9.8761424728972642</v>
      </c>
      <c r="F50" s="271"/>
      <c r="G50" s="134">
        <f>'[8]Activos '!AM53</f>
        <v>-1.3625403272745751</v>
      </c>
      <c r="H50" s="269">
        <f>'[8]Activos '!AT53</f>
        <v>0.60670491078980149</v>
      </c>
      <c r="I50" s="274">
        <v>0</v>
      </c>
      <c r="J50" s="275">
        <v>0</v>
      </c>
    </row>
    <row r="51" spans="1:10" x14ac:dyDescent="0.25">
      <c r="A51" s="129">
        <v>37591</v>
      </c>
      <c r="B51" s="133">
        <f>'[8]Activos '!AN54</f>
        <v>6.3717348351581826</v>
      </c>
      <c r="C51" s="134">
        <f>'[8]Activos '!AO54</f>
        <v>0.55308842595520602</v>
      </c>
      <c r="D51" s="134">
        <f>'[8]Activos '!AP54</f>
        <v>-16.019326442818873</v>
      </c>
      <c r="E51" s="134">
        <f>'[8]Activos '!AS54</f>
        <v>-8.6895729637631263</v>
      </c>
      <c r="F51" s="271"/>
      <c r="G51" s="134">
        <f>'[8]Activos '!AM54</f>
        <v>0.27143587132341107</v>
      </c>
      <c r="H51" s="269">
        <f>'[8]Activos '!AT54</f>
        <v>2.2209490483257488</v>
      </c>
      <c r="I51" s="274">
        <v>0</v>
      </c>
      <c r="J51" s="275">
        <v>0</v>
      </c>
    </row>
    <row r="52" spans="1:10" x14ac:dyDescent="0.25">
      <c r="A52" s="129">
        <v>37622</v>
      </c>
      <c r="B52" s="133">
        <f>'[8]Activos '!AN55</f>
        <v>4.5209742139830311</v>
      </c>
      <c r="C52" s="134">
        <f>'[8]Activos '!AO55</f>
        <v>13.495031172406957</v>
      </c>
      <c r="D52" s="134">
        <f>'[8]Activos '!AP55</f>
        <v>-15.114836124829568</v>
      </c>
      <c r="E52" s="134">
        <f>'[8]Activos '!AS55</f>
        <v>-7.7956108348569808</v>
      </c>
      <c r="F52" s="134">
        <f>'[8]Activos '!AQ55</f>
        <v>261.54970360992201</v>
      </c>
      <c r="G52" s="134">
        <f>'[8]Activos '!AM55</f>
        <v>1.2038806723939643</v>
      </c>
      <c r="H52" s="269">
        <f>'[8]Activos '!AT55</f>
        <v>3.1365402026439781</v>
      </c>
      <c r="I52" s="274">
        <v>0</v>
      </c>
      <c r="J52" s="275">
        <v>0</v>
      </c>
    </row>
    <row r="53" spans="1:10" x14ac:dyDescent="0.25">
      <c r="A53" s="129">
        <v>37653</v>
      </c>
      <c r="B53" s="133">
        <f>'[8]Activos '!AN56</f>
        <v>4.5667260940357668</v>
      </c>
      <c r="C53" s="134">
        <f>'[8]Activos '!AO56</f>
        <v>12.840843173557715</v>
      </c>
      <c r="D53" s="134">
        <f>'[8]Activos '!AP56</f>
        <v>-15.332379769208003</v>
      </c>
      <c r="E53" s="134">
        <f>'[8]Activos '!AS56</f>
        <v>-8.0843350149574782</v>
      </c>
      <c r="F53" s="134">
        <f>'[8]Activos '!AQ56</f>
        <v>271.12677004990667</v>
      </c>
      <c r="G53" s="134">
        <f>'[8]Activos '!AM56</f>
        <v>1.145540178184401</v>
      </c>
      <c r="H53" s="269">
        <f>'[8]Activos '!AT56</f>
        <v>3.0432206541705975</v>
      </c>
      <c r="I53" s="274">
        <v>0</v>
      </c>
      <c r="J53" s="275">
        <v>0</v>
      </c>
    </row>
    <row r="54" spans="1:10" x14ac:dyDescent="0.25">
      <c r="A54" s="129">
        <v>37681</v>
      </c>
      <c r="B54" s="133">
        <f>'[8]Activos '!AN57</f>
        <v>4.9286851581291424</v>
      </c>
      <c r="C54" s="134">
        <f>'[8]Activos '!AO57</f>
        <v>15.357312687690939</v>
      </c>
      <c r="D54" s="134">
        <f>'[8]Activos '!AP57</f>
        <v>-15.156680818140511</v>
      </c>
      <c r="E54" s="134">
        <f>'[8]Activos '!AS57</f>
        <v>-7.983992919432092</v>
      </c>
      <c r="F54" s="134">
        <f>'[8]Activos '!AQ57</f>
        <v>197.99708672665841</v>
      </c>
      <c r="G54" s="134">
        <f>'[8]Activos '!AM57</f>
        <v>1.6906493807559375</v>
      </c>
      <c r="H54" s="269">
        <f>'[8]Activos '!AT57</f>
        <v>3.568502452236233</v>
      </c>
      <c r="I54" s="274">
        <v>0</v>
      </c>
      <c r="J54" s="275">
        <v>0</v>
      </c>
    </row>
    <row r="55" spans="1:10" x14ac:dyDescent="0.25">
      <c r="A55" s="129">
        <v>37712</v>
      </c>
      <c r="B55" s="133">
        <f>'[8]Activos '!AN58</f>
        <v>6.3829319531939488</v>
      </c>
      <c r="C55" s="134">
        <f>'[8]Activos '!AO58</f>
        <v>16.188002035696435</v>
      </c>
      <c r="D55" s="134">
        <f>'[8]Activos '!AP58</f>
        <v>-14.967743495261798</v>
      </c>
      <c r="E55" s="134">
        <f>'[8]Activos '!AS58</f>
        <v>-7.8307396653837902</v>
      </c>
      <c r="F55" s="134">
        <f>'[8]Activos '!AQ58</f>
        <v>175.3833236721419</v>
      </c>
      <c r="G55" s="134">
        <f>'[8]Activos '!AM58</f>
        <v>2.6994447028503066</v>
      </c>
      <c r="H55" s="269">
        <f>'[8]Activos '!AT58</f>
        <v>4.5628118689043262</v>
      </c>
      <c r="I55" s="274">
        <v>0</v>
      </c>
      <c r="J55" s="275">
        <v>0</v>
      </c>
    </row>
    <row r="56" spans="1:10" x14ac:dyDescent="0.25">
      <c r="A56" s="129">
        <v>37742</v>
      </c>
      <c r="B56" s="133">
        <f>'[8]Activos '!AN59</f>
        <v>7.4130200479682884</v>
      </c>
      <c r="C56" s="134">
        <f>'[8]Activos '!AO59</f>
        <v>13.981375975839017</v>
      </c>
      <c r="D56" s="134">
        <f>'[8]Activos '!AP59</f>
        <v>-13.180738073600406</v>
      </c>
      <c r="E56" s="134">
        <f>'[8]Activos '!AS59</f>
        <v>-9.4999784795691156</v>
      </c>
      <c r="F56" s="134">
        <f>'[8]Activos '!AQ59</f>
        <v>183.91849339295106</v>
      </c>
      <c r="G56" s="134">
        <f>'[8]Activos '!AM59</f>
        <v>3.6318403203799976</v>
      </c>
      <c r="H56" s="269">
        <f>'[8]Activos '!AT59</f>
        <v>4.4335368749155668</v>
      </c>
      <c r="I56" s="274">
        <v>0</v>
      </c>
      <c r="J56" s="275">
        <v>0</v>
      </c>
    </row>
    <row r="57" spans="1:10" x14ac:dyDescent="0.25">
      <c r="A57" s="129">
        <v>37773</v>
      </c>
      <c r="B57" s="133">
        <f>'[8]Activos '!AN60</f>
        <v>4.1616696868718162</v>
      </c>
      <c r="C57" s="134">
        <f>'[8]Activos '!AO60</f>
        <v>15.558217027871258</v>
      </c>
      <c r="D57" s="134">
        <f>'[8]Activos '!AP60</f>
        <v>-16.901478000015992</v>
      </c>
      <c r="E57" s="134">
        <f>'[8]Activos '!AS60</f>
        <v>-9.7707001133828122</v>
      </c>
      <c r="F57" s="134">
        <f>'[8]Activos '!AQ60</f>
        <v>197.15886454046401</v>
      </c>
      <c r="G57" s="134">
        <f>'[8]Activos '!AM60</f>
        <v>1.0762541154051952</v>
      </c>
      <c r="H57" s="269">
        <f>'[8]Activos '!AT60</f>
        <v>2.7527008269289999</v>
      </c>
      <c r="I57" s="274">
        <v>0</v>
      </c>
      <c r="J57" s="275">
        <v>0</v>
      </c>
    </row>
    <row r="58" spans="1:10" x14ac:dyDescent="0.25">
      <c r="A58" s="129">
        <v>37803</v>
      </c>
      <c r="B58" s="133">
        <f>'[8]Activos '!AN61</f>
        <v>2.026513333627955</v>
      </c>
      <c r="C58" s="134">
        <f>'[8]Activos '!AO61</f>
        <v>15.29592497344443</v>
      </c>
      <c r="D58" s="134">
        <f>'[8]Activos '!AP61</f>
        <v>-16.8753432853884</v>
      </c>
      <c r="E58" s="134">
        <f>'[8]Activos '!AS61</f>
        <v>-9.8162794244013085</v>
      </c>
      <c r="F58" s="134">
        <f>'[8]Activos '!AQ61</f>
        <v>217.41529655127519</v>
      </c>
      <c r="G58" s="134">
        <f>'[8]Activos '!AM61</f>
        <v>-5.351613212958295E-2</v>
      </c>
      <c r="H58" s="269">
        <f>'[8]Activos '!AT61</f>
        <v>1.5808934307647959</v>
      </c>
      <c r="I58" s="274">
        <v>0</v>
      </c>
      <c r="J58" s="275">
        <v>0</v>
      </c>
    </row>
    <row r="59" spans="1:10" x14ac:dyDescent="0.25">
      <c r="A59" s="129">
        <v>37834</v>
      </c>
      <c r="B59" s="133">
        <f>'[8]Activos '!AN62</f>
        <v>2.8614970116604965</v>
      </c>
      <c r="C59" s="134">
        <f>'[8]Activos '!AO62</f>
        <v>14.667196368677239</v>
      </c>
      <c r="D59" s="134">
        <f>'[8]Activos '!AP62</f>
        <v>-16.46964525947817</v>
      </c>
      <c r="E59" s="134">
        <f>'[8]Activos '!AS62</f>
        <v>-9.5440375600681193</v>
      </c>
      <c r="F59" s="134">
        <f>'[8]Activos '!AQ62</f>
        <v>40.235452854654177</v>
      </c>
      <c r="G59" s="134">
        <f>'[8]Activos '!AM62</f>
        <v>0.18751446387004211</v>
      </c>
      <c r="H59" s="269">
        <f>'[8]Activos '!AT62</f>
        <v>1.7733351704808165</v>
      </c>
      <c r="I59" s="274">
        <v>0</v>
      </c>
      <c r="J59" s="275">
        <v>0</v>
      </c>
    </row>
    <row r="60" spans="1:10" x14ac:dyDescent="0.25">
      <c r="A60" s="129">
        <v>37865</v>
      </c>
      <c r="B60" s="133">
        <f>'[8]Activos '!AN63</f>
        <v>1.6717921004048009</v>
      </c>
      <c r="C60" s="134">
        <f>'[8]Activos '!AO63</f>
        <v>14.102265709481298</v>
      </c>
      <c r="D60" s="134">
        <f>'[8]Activos '!AP63</f>
        <v>-16.614063087893715</v>
      </c>
      <c r="E60" s="134">
        <f>'[8]Activos '!AS63</f>
        <v>-9.7657100372090628</v>
      </c>
      <c r="F60" s="134">
        <f>'[8]Activos '!AQ63</f>
        <v>45.252876041955382</v>
      </c>
      <c r="G60" s="134">
        <f>'[8]Activos '!AM63</f>
        <v>-0.50889180284157121</v>
      </c>
      <c r="H60" s="269">
        <f>'[8]Activos '!AT63</f>
        <v>1.0318805373746409</v>
      </c>
      <c r="I60" s="274">
        <v>0</v>
      </c>
      <c r="J60" s="275">
        <v>0</v>
      </c>
    </row>
    <row r="61" spans="1:10" x14ac:dyDescent="0.25">
      <c r="A61" s="129">
        <v>37895</v>
      </c>
      <c r="B61" s="133">
        <f>'[8]Activos '!AN64</f>
        <v>3.3062542916724169</v>
      </c>
      <c r="C61" s="134">
        <f>'[8]Activos '!AO64</f>
        <v>14.417020267495694</v>
      </c>
      <c r="D61" s="134">
        <f>'[8]Activos '!AP64</f>
        <v>-16.074195792661772</v>
      </c>
      <c r="E61" s="134">
        <f>'[8]Activos '!AS64</f>
        <v>-9.2815500961661463</v>
      </c>
      <c r="F61" s="134">
        <f>'[8]Activos '!AQ64</f>
        <v>43.7444476906389</v>
      </c>
      <c r="G61" s="134">
        <f>'[8]Activos '!AM64</f>
        <v>0.73193209679600635</v>
      </c>
      <c r="H61" s="269">
        <f>'[8]Activos '!AT64</f>
        <v>2.2374100696945787</v>
      </c>
      <c r="I61" s="274">
        <v>0</v>
      </c>
      <c r="J61" s="275">
        <v>0</v>
      </c>
    </row>
    <row r="62" spans="1:10" x14ac:dyDescent="0.25">
      <c r="A62" s="129">
        <v>37926</v>
      </c>
      <c r="B62" s="133">
        <f>'[8]Activos '!AN65</f>
        <v>2.0351665416134868</v>
      </c>
      <c r="C62" s="134">
        <f>'[8]Activos '!AO65</f>
        <v>14.864239956926939</v>
      </c>
      <c r="D62" s="134">
        <f>'[8]Activos '!AP65</f>
        <v>-14.532021191032063</v>
      </c>
      <c r="E62" s="134">
        <f>'[8]Activos '!AS65</f>
        <v>-9.3522358734309243</v>
      </c>
      <c r="F62" s="134">
        <f>'[8]Activos '!AQ65</f>
        <v>46.963406694504449</v>
      </c>
      <c r="G62" s="134">
        <f>'[8]Activos '!AM65</f>
        <v>0.68109520049679517</v>
      </c>
      <c r="H62" s="269">
        <f>'[8]Activos '!AT65</f>
        <v>1.6202684556677838</v>
      </c>
      <c r="I62" s="274">
        <v>0</v>
      </c>
      <c r="J62" s="275">
        <v>0</v>
      </c>
    </row>
    <row r="63" spans="1:10" x14ac:dyDescent="0.25">
      <c r="A63" s="129">
        <v>37956</v>
      </c>
      <c r="B63" s="133">
        <f>'[8]Activos '!AN66</f>
        <v>0.57038889353324684</v>
      </c>
      <c r="C63" s="134">
        <f>'[8]Activos '!AO66</f>
        <v>15.686726886107415</v>
      </c>
      <c r="D63" s="134">
        <f>'[8]Activos '!AP66</f>
        <v>-17.006531500115564</v>
      </c>
      <c r="E63" s="134">
        <f>'[8]Activos '!AS66</f>
        <v>-11.788402030150813</v>
      </c>
      <c r="F63" s="134">
        <f>'[8]Activos '!AQ66</f>
        <v>36.519868456433137</v>
      </c>
      <c r="G63" s="134">
        <f>'[8]Activos '!AM66</f>
        <v>-0.66936580822052338</v>
      </c>
      <c r="H63" s="269">
        <f>'[8]Activos '!AT66</f>
        <v>0.25880322765110542</v>
      </c>
      <c r="I63" s="274">
        <v>0</v>
      </c>
      <c r="J63" s="275">
        <v>0</v>
      </c>
    </row>
    <row r="64" spans="1:10" x14ac:dyDescent="0.25">
      <c r="A64" s="129">
        <v>37987</v>
      </c>
      <c r="B64" s="133">
        <f>'[8]Activos '!AN67</f>
        <v>8.172320655712074</v>
      </c>
      <c r="C64" s="134">
        <f>'[8]Activos '!AO67</f>
        <v>17.654259202154911</v>
      </c>
      <c r="D64" s="134">
        <f>'[8]Activos '!AP67</f>
        <v>-16.382138970662975</v>
      </c>
      <c r="E64" s="134">
        <f>'[8]Activos '!AS67</f>
        <v>-11.188082861979233</v>
      </c>
      <c r="F64" s="134">
        <f>'[8]Activos '!AQ67</f>
        <v>34.186225589738562</v>
      </c>
      <c r="G64" s="134">
        <f>'[8]Activos '!AM67</f>
        <v>4.4716980658694672</v>
      </c>
      <c r="H64" s="269">
        <f>'[8]Activos '!AT67</f>
        <v>5.3070495523463768</v>
      </c>
      <c r="I64" s="274">
        <v>0</v>
      </c>
      <c r="J64" s="275">
        <v>0</v>
      </c>
    </row>
    <row r="65" spans="1:10" x14ac:dyDescent="0.25">
      <c r="A65" s="129">
        <v>38018</v>
      </c>
      <c r="B65" s="133">
        <f>'[8]Activos '!AN68</f>
        <v>8.8379473367253816</v>
      </c>
      <c r="C65" s="134">
        <f>'[8]Activos '!AO68</f>
        <v>18.428128765499064</v>
      </c>
      <c r="D65" s="134">
        <f>'[8]Activos '!AP68</f>
        <v>-15.981310838039796</v>
      </c>
      <c r="E65" s="134">
        <f>'[8]Activos '!AS68</f>
        <v>-10.824678482240325</v>
      </c>
      <c r="F65" s="134">
        <f>'[8]Activos '!AQ68</f>
        <v>35.67090390690548</v>
      </c>
      <c r="G65" s="134">
        <f>'[8]Activos '!AM68</f>
        <v>5.1626875232018365</v>
      </c>
      <c r="H65" s="269">
        <f>'[8]Activos '!AT68</f>
        <v>5.9776027348520167</v>
      </c>
      <c r="I65" s="274">
        <v>0</v>
      </c>
      <c r="J65" s="275">
        <v>0</v>
      </c>
    </row>
    <row r="66" spans="1:10" x14ac:dyDescent="0.25">
      <c r="A66" s="129">
        <v>38047</v>
      </c>
      <c r="B66" s="133">
        <f>'[8]Activos '!AN69</f>
        <v>6.6075655049923299</v>
      </c>
      <c r="C66" s="134">
        <f>'[8]Activos '!AO69</f>
        <v>20.224008284494953</v>
      </c>
      <c r="D66" s="134">
        <f>'[8]Activos '!AP69</f>
        <v>-16.226940658702883</v>
      </c>
      <c r="E66" s="134">
        <f>'[8]Activos '!AS69</f>
        <v>-11.175035675270994</v>
      </c>
      <c r="F66" s="134">
        <f>'[8]Activos '!AQ69</f>
        <v>33.920064717794205</v>
      </c>
      <c r="G66" s="134">
        <f>'[8]Activos '!AM69</f>
        <v>4.0295705392570547</v>
      </c>
      <c r="H66" s="269">
        <f>'[8]Activos '!AT69</f>
        <v>4.8373778464841699</v>
      </c>
      <c r="I66" s="274">
        <v>0</v>
      </c>
      <c r="J66" s="275">
        <v>0</v>
      </c>
    </row>
    <row r="67" spans="1:10" x14ac:dyDescent="0.25">
      <c r="A67" s="129">
        <v>38078</v>
      </c>
      <c r="B67" s="133">
        <f>'[8]Activos '!AN70</f>
        <v>6.7488704003646482</v>
      </c>
      <c r="C67" s="134">
        <f>'[8]Activos '!AO70</f>
        <v>21.013282756522411</v>
      </c>
      <c r="D67" s="134">
        <f>'[8]Activos '!AP70</f>
        <v>-15.893472109724128</v>
      </c>
      <c r="E67" s="134">
        <f>'[8]Activos '!AS70</f>
        <v>-10.892407513572389</v>
      </c>
      <c r="F67" s="134">
        <f>'[8]Activos '!AQ70</f>
        <v>42.304801443439686</v>
      </c>
      <c r="G67" s="134">
        <f>'[8]Activos '!AM70</f>
        <v>4.4429214850240095</v>
      </c>
      <c r="H67" s="269">
        <f>'[8]Activos '!AT70</f>
        <v>5.2314587133142521</v>
      </c>
      <c r="I67" s="274">
        <v>0</v>
      </c>
      <c r="J67" s="275">
        <v>0</v>
      </c>
    </row>
    <row r="68" spans="1:10" x14ac:dyDescent="0.25">
      <c r="A68" s="129">
        <v>38108</v>
      </c>
      <c r="B68" s="133">
        <f>'[8]Activos '!AN71</f>
        <v>8.4697563140958998</v>
      </c>
      <c r="C68" s="134">
        <f>'[8]Activos '!AO71</f>
        <v>21.558742416172972</v>
      </c>
      <c r="D68" s="134">
        <f>'[8]Activos '!AP71</f>
        <v>-16.925878400588957</v>
      </c>
      <c r="E68" s="134">
        <f>'[8]Activos '!AS71</f>
        <v>-11.852119513431269</v>
      </c>
      <c r="F68" s="134">
        <f>'[8]Activos '!AQ71</f>
        <v>37.651184211943267</v>
      </c>
      <c r="G68" s="134">
        <f>'[8]Activos '!AM71</f>
        <v>5.4000728732571224</v>
      </c>
      <c r="H68" s="269">
        <f>'[8]Activos '!AT71</f>
        <v>6.1657474628002307</v>
      </c>
      <c r="I68" s="274">
        <v>0</v>
      </c>
      <c r="J68" s="275">
        <v>0</v>
      </c>
    </row>
    <row r="69" spans="1:10" x14ac:dyDescent="0.25">
      <c r="A69" s="129">
        <v>38139</v>
      </c>
      <c r="B69" s="133">
        <f>'[8]Activos '!AN72</f>
        <v>12.627508046397494</v>
      </c>
      <c r="C69" s="134">
        <f>'[8]Activos '!AO72</f>
        <v>21.270047462685149</v>
      </c>
      <c r="D69" s="134">
        <f>'[8]Activos '!AP72</f>
        <v>-16.968065330962446</v>
      </c>
      <c r="E69" s="134">
        <f>'[8]Activos '!AS72</f>
        <v>-15.058772680407106</v>
      </c>
      <c r="F69" s="134">
        <f>'[8]Activos '!AQ72</f>
        <v>36.101977637547343</v>
      </c>
      <c r="G69" s="134">
        <f>'[8]Activos '!AM72</f>
        <v>8.1419900569466908</v>
      </c>
      <c r="H69" s="269">
        <f>'[8]Activos '!AT72</f>
        <v>7.9266167412709532</v>
      </c>
      <c r="I69" s="274">
        <v>0</v>
      </c>
      <c r="J69" s="275">
        <v>0</v>
      </c>
    </row>
    <row r="70" spans="1:10" x14ac:dyDescent="0.25">
      <c r="A70" s="129">
        <v>38169</v>
      </c>
      <c r="B70" s="133">
        <f>'[8]Activos '!AN73</f>
        <v>14.544488402955702</v>
      </c>
      <c r="C70" s="134">
        <f>'[8]Activos '!AO73</f>
        <v>20.933895484286236</v>
      </c>
      <c r="D70" s="134">
        <f>'[8]Activos '!AP73</f>
        <v>-16.681857014979261</v>
      </c>
      <c r="E70" s="134">
        <f>'[8]Activos '!AS73</f>
        <v>-14.804850003045589</v>
      </c>
      <c r="F70" s="134">
        <f>'[8]Activos '!AQ73</f>
        <v>30.711512546418241</v>
      </c>
      <c r="G70" s="134">
        <f>'[8]Activos '!AM73</f>
        <v>9.3766532917030521</v>
      </c>
      <c r="H70" s="269">
        <f>'[8]Activos '!AT73</f>
        <v>9.1380964248420007</v>
      </c>
      <c r="I70" s="274">
        <v>0</v>
      </c>
      <c r="J70" s="275">
        <v>0</v>
      </c>
    </row>
    <row r="71" spans="1:10" x14ac:dyDescent="0.25">
      <c r="A71" s="129">
        <v>38200</v>
      </c>
      <c r="B71" s="133">
        <f>'[8]Activos '!AN74</f>
        <v>15.59324666595543</v>
      </c>
      <c r="C71" s="134">
        <f>'[8]Activos '!AO74</f>
        <v>21.313677089647641</v>
      </c>
      <c r="D71" s="134">
        <f>'[8]Activos '!AP74</f>
        <v>-18.371152031627524</v>
      </c>
      <c r="E71" s="134">
        <f>'[8]Activos '!AS74</f>
        <v>-16.271076048142184</v>
      </c>
      <c r="F71" s="134">
        <f>'[8]Activos '!AQ74</f>
        <v>31.284315381969495</v>
      </c>
      <c r="G71" s="134">
        <f>'[8]Activos '!AM74</f>
        <v>9.8196967901725394</v>
      </c>
      <c r="H71" s="269">
        <f>'[8]Activos '!AT74</f>
        <v>9.5919076181880882</v>
      </c>
      <c r="I71" s="274">
        <v>0</v>
      </c>
      <c r="J71" s="275">
        <v>0</v>
      </c>
    </row>
    <row r="72" spans="1:10" x14ac:dyDescent="0.25">
      <c r="A72" s="129">
        <v>38231</v>
      </c>
      <c r="B72" s="133">
        <f>'[8]Activos '!AN75</f>
        <v>16.39613095804453</v>
      </c>
      <c r="C72" s="134">
        <f>'[8]Activos '!AO75</f>
        <v>23.135520483449689</v>
      </c>
      <c r="D72" s="134">
        <f>'[8]Activos '!AP75</f>
        <v>-19.962343508103842</v>
      </c>
      <c r="E72" s="134">
        <f>'[8]Activos '!AS75</f>
        <v>-17.784007964135807</v>
      </c>
      <c r="F72" s="134">
        <f>'[8]Activos '!AQ75</f>
        <v>29.45234888337005</v>
      </c>
      <c r="G72" s="134">
        <f>'[8]Activos '!AM75</f>
        <v>10.416143879348571</v>
      </c>
      <c r="H72" s="269">
        <f>'[8]Activos '!AT75</f>
        <v>10.163212044912594</v>
      </c>
      <c r="I72" s="274">
        <v>0</v>
      </c>
      <c r="J72" s="275">
        <v>0</v>
      </c>
    </row>
    <row r="73" spans="1:10" x14ac:dyDescent="0.25">
      <c r="A73" s="129">
        <v>38261</v>
      </c>
      <c r="B73" s="133">
        <f>'[8]Activos '!AN76</f>
        <v>15.585914632057074</v>
      </c>
      <c r="C73" s="134">
        <f>'[8]Activos '!AO76</f>
        <v>23.808154708683247</v>
      </c>
      <c r="D73" s="134">
        <f>'[8]Activos '!AP76</f>
        <v>-20.07743405195621</v>
      </c>
      <c r="E73" s="134">
        <f>'[8]Activos '!AS76</f>
        <v>-17.915671875513418</v>
      </c>
      <c r="F73" s="134">
        <f>'[8]Activos '!AQ76</f>
        <v>30.533295995058563</v>
      </c>
      <c r="G73" s="134">
        <f>'[8]Activos '!AM76</f>
        <v>10.156590518415932</v>
      </c>
      <c r="H73" s="269">
        <f>'[8]Activos '!AT76</f>
        <v>9.9164602487978204</v>
      </c>
      <c r="I73" s="274">
        <v>0</v>
      </c>
      <c r="J73" s="275">
        <v>0</v>
      </c>
    </row>
    <row r="74" spans="1:10" x14ac:dyDescent="0.25">
      <c r="A74" s="129">
        <v>38292</v>
      </c>
      <c r="B74" s="133">
        <f>'[8]Activos '!AN77</f>
        <v>17.538107468448636</v>
      </c>
      <c r="C74" s="134">
        <f>'[8]Activos '!AO77</f>
        <v>24.447023160391733</v>
      </c>
      <c r="D74" s="134">
        <f>'[8]Activos '!AP77</f>
        <v>-21.464455404334217</v>
      </c>
      <c r="E74" s="134">
        <f>'[8]Activos '!AS77</f>
        <v>-18.553494323294984</v>
      </c>
      <c r="F74" s="134">
        <f>'[8]Activos '!AQ77</f>
        <v>39.159516404377051</v>
      </c>
      <c r="G74" s="134">
        <f>'[8]Activos '!AM77</f>
        <v>11.60699357392887</v>
      </c>
      <c r="H74" s="269">
        <f>'[8]Activos '!AT77</f>
        <v>11.280088134123911</v>
      </c>
      <c r="I74" s="274">
        <v>0</v>
      </c>
      <c r="J74" s="275">
        <v>0</v>
      </c>
    </row>
    <row r="75" spans="1:10" x14ac:dyDescent="0.25">
      <c r="A75" s="129">
        <v>38322</v>
      </c>
      <c r="B75" s="133">
        <f>'[8]Activos '!AN78</f>
        <v>19.848016019484938</v>
      </c>
      <c r="C75" s="134">
        <f>'[8]Activos '!AO78</f>
        <v>25.198555794238175</v>
      </c>
      <c r="D75" s="134">
        <f>'[8]Activos '!AP78</f>
        <v>-28.39693948066888</v>
      </c>
      <c r="E75" s="134">
        <f>'[8]Activos '!AS78</f>
        <v>-19.858123397390347</v>
      </c>
      <c r="F75" s="134">
        <f>'[8]Activos '!AQ78</f>
        <v>40.354630518497927</v>
      </c>
      <c r="G75" s="134">
        <f>'[8]Activos '!AM78</f>
        <v>12.074914042572061</v>
      </c>
      <c r="H75" s="269">
        <f>'[8]Activos '!AT78</f>
        <v>12.720438048950534</v>
      </c>
      <c r="I75" s="274">
        <v>0</v>
      </c>
      <c r="J75" s="275">
        <v>0</v>
      </c>
    </row>
    <row r="76" spans="1:10" x14ac:dyDescent="0.25">
      <c r="A76" s="129">
        <v>38353</v>
      </c>
      <c r="B76" s="133">
        <f>'[8]Activos '!AN79</f>
        <v>11.835469894826979</v>
      </c>
      <c r="C76" s="134">
        <f>'[8]Activos '!AO79</f>
        <v>23.485583677354271</v>
      </c>
      <c r="D76" s="134">
        <f>'[8]Activos '!AP79</f>
        <v>-27.879568685115032</v>
      </c>
      <c r="E76" s="134">
        <f>'[8]Activos '!AS79</f>
        <v>-19.54162427229269</v>
      </c>
      <c r="F76" s="134">
        <f>'[8]Activos '!AQ79</f>
        <v>43.104459954881882</v>
      </c>
      <c r="G76" s="134">
        <f>'[8]Activos '!AM79</f>
        <v>7.233092377695427</v>
      </c>
      <c r="H76" s="269">
        <f>'[8]Activos '!AT79</f>
        <v>7.9617857809535453</v>
      </c>
      <c r="I76" s="274">
        <v>0</v>
      </c>
      <c r="J76" s="275">
        <v>0</v>
      </c>
    </row>
    <row r="77" spans="1:10" x14ac:dyDescent="0.25">
      <c r="A77" s="129">
        <v>38384</v>
      </c>
      <c r="B77" s="133">
        <f>'[8]Activos '!AN80</f>
        <v>11.274012913960551</v>
      </c>
      <c r="C77" s="134">
        <f>'[8]Activos '!AO80</f>
        <v>24.883317632109314</v>
      </c>
      <c r="D77" s="134">
        <f>'[8]Activos '!AP80</f>
        <v>-27.392698300088313</v>
      </c>
      <c r="E77" s="134">
        <f>'[8]Activos '!AS80</f>
        <v>-19.229063306210382</v>
      </c>
      <c r="F77" s="134">
        <f>'[8]Activos '!AQ80</f>
        <v>45.236253837642138</v>
      </c>
      <c r="G77" s="134">
        <f>'[8]Activos '!AM80</f>
        <v>7.330564193963629</v>
      </c>
      <c r="H77" s="269">
        <f>'[8]Activos '!AT80</f>
        <v>8.0333042657740883</v>
      </c>
      <c r="I77" s="274">
        <v>0</v>
      </c>
      <c r="J77" s="275">
        <v>0</v>
      </c>
    </row>
    <row r="78" spans="1:10" x14ac:dyDescent="0.25">
      <c r="A78" s="129">
        <v>38412</v>
      </c>
      <c r="B78" s="133">
        <f>'[8]Activos '!AN81</f>
        <v>15.474709692370748</v>
      </c>
      <c r="C78" s="134">
        <f>'[8]Activos '!AO81</f>
        <v>25.036826952629411</v>
      </c>
      <c r="D78" s="134">
        <f>'[8]Activos '!AP81</f>
        <v>-27.823417457520584</v>
      </c>
      <c r="E78" s="134">
        <f>'[8]Activos '!AS81</f>
        <v>-19.603928421196027</v>
      </c>
      <c r="F78" s="134">
        <f>'[8]Activos '!AQ81</f>
        <v>49.670093287850193</v>
      </c>
      <c r="G78" s="134">
        <f>'[8]Activos '!AM81</f>
        <v>9.9955604271239942</v>
      </c>
      <c r="H78" s="269">
        <f>'[8]Activos '!AT81</f>
        <v>10.643586992678532</v>
      </c>
      <c r="I78" s="274">
        <v>0</v>
      </c>
      <c r="J78" s="275">
        <v>0</v>
      </c>
    </row>
    <row r="79" spans="1:10" x14ac:dyDescent="0.25">
      <c r="A79" s="129">
        <v>38443</v>
      </c>
      <c r="B79" s="133">
        <f>'[8]Activos '!AN82</f>
        <v>15.449106012174907</v>
      </c>
      <c r="C79" s="134">
        <f>'[8]Activos '!AO82</f>
        <v>25.780690862935064</v>
      </c>
      <c r="D79" s="134">
        <f>'[8]Activos '!AP82</f>
        <v>-27.298628139969626</v>
      </c>
      <c r="E79" s="134">
        <f>'[8]Activos '!AS82</f>
        <v>-19.24536428881899</v>
      </c>
      <c r="F79" s="134">
        <f>'[8]Activos '!AQ82</f>
        <v>56.741569166782035</v>
      </c>
      <c r="G79" s="134">
        <f>'[8]Activos '!AM82</f>
        <v>10.382874945815068</v>
      </c>
      <c r="H79" s="269">
        <f>'[8]Activos '!AT82</f>
        <v>11.00343597154545</v>
      </c>
      <c r="I79" s="274">
        <v>0</v>
      </c>
      <c r="J79" s="275">
        <v>0</v>
      </c>
    </row>
    <row r="80" spans="1:10" x14ac:dyDescent="0.25">
      <c r="A80" s="129">
        <v>38473</v>
      </c>
      <c r="B80" s="133">
        <f>'[8]Activos '!AN83</f>
        <v>14.204126547570928</v>
      </c>
      <c r="C80" s="134">
        <f>'[8]Activos '!AO83</f>
        <v>26.369426069640124</v>
      </c>
      <c r="D80" s="134">
        <f>'[8]Activos '!AP83</f>
        <v>-25.922932510258235</v>
      </c>
      <c r="E80" s="134">
        <f>'[8]Activos '!AS83</f>
        <v>-18.126203595485148</v>
      </c>
      <c r="F80" s="134">
        <f>'[8]Activos '!AQ83</f>
        <v>62.162215929528173</v>
      </c>
      <c r="G80" s="134">
        <f>'[8]Activos '!AM83</f>
        <v>10.217647948445086</v>
      </c>
      <c r="H80" s="269">
        <f>'[8]Activos '!AT83</f>
        <v>10.804172894030884</v>
      </c>
      <c r="I80" s="274">
        <v>0</v>
      </c>
      <c r="J80" s="275">
        <v>0</v>
      </c>
    </row>
    <row r="81" spans="1:10" x14ac:dyDescent="0.25">
      <c r="A81" s="129">
        <v>38504</v>
      </c>
      <c r="B81" s="133">
        <f>'[8]Activos '!AN84</f>
        <v>13.87994015185634</v>
      </c>
      <c r="C81" s="134">
        <f>'[8]Activos '!AO84</f>
        <v>27.710856011680484</v>
      </c>
      <c r="D81" s="134">
        <f>'[8]Activos '!AP84</f>
        <v>-21.936916376761985</v>
      </c>
      <c r="E81" s="134">
        <f>'[8]Activos '!AS84</f>
        <v>-14.469178468493748</v>
      </c>
      <c r="F81" s="134">
        <f>'[8]Activos '!AQ84</f>
        <v>64.552212271455446</v>
      </c>
      <c r="G81" s="134">
        <f>'[8]Activos '!AM84</f>
        <v>11.325344498019319</v>
      </c>
      <c r="H81" s="269">
        <f>'[8]Activos '!AT84</f>
        <v>11.868277890852408</v>
      </c>
      <c r="I81" s="274">
        <v>0</v>
      </c>
      <c r="J81" s="275">
        <v>0</v>
      </c>
    </row>
    <row r="82" spans="1:10" x14ac:dyDescent="0.25">
      <c r="A82" s="129">
        <v>38534</v>
      </c>
      <c r="B82" s="133">
        <f>'[8]Activos '!AN85</f>
        <v>12.111230145581132</v>
      </c>
      <c r="C82" s="134">
        <f>'[8]Activos '!AO85</f>
        <v>28.757995399026548</v>
      </c>
      <c r="D82" s="134">
        <f>'[8]Activos '!AP85</f>
        <v>-21.410696638370563</v>
      </c>
      <c r="E82" s="134">
        <f>'[8]Activos '!AS85</f>
        <v>-14.140927374349953</v>
      </c>
      <c r="F82" s="134">
        <f>'[8]Activos '!AQ85</f>
        <v>64.24114309820385</v>
      </c>
      <c r="G82" s="134">
        <f>'[8]Activos '!AM85</f>
        <v>10.595631287204199</v>
      </c>
      <c r="H82" s="269">
        <f>'[8]Activos '!AT85</f>
        <v>11.130903679976134</v>
      </c>
      <c r="I82" s="274">
        <v>0</v>
      </c>
      <c r="J82" s="275">
        <v>0</v>
      </c>
    </row>
    <row r="83" spans="1:10" x14ac:dyDescent="0.25">
      <c r="A83" s="129">
        <v>38565</v>
      </c>
      <c r="B83" s="133">
        <f>'[8]Activos '!AN86</f>
        <v>9.804668035559839</v>
      </c>
      <c r="C83" s="134">
        <f>'[8]Activos '!AO86</f>
        <v>29.60511947128095</v>
      </c>
      <c r="D83" s="134">
        <f>'[8]Activos '!AP86</f>
        <v>-19.298755679969592</v>
      </c>
      <c r="E83" s="134">
        <f>'[8]Activos '!AS86</f>
        <v>-12.373222917031823</v>
      </c>
      <c r="F83" s="134">
        <f>'[8]Activos '!AQ86</f>
        <v>62.910429986078277</v>
      </c>
      <c r="G83" s="134">
        <f>'[8]Activos '!AM86</f>
        <v>9.8053914053711555</v>
      </c>
      <c r="H83" s="269">
        <f>'[8]Activos '!AT86</f>
        <v>10.326778843736584</v>
      </c>
      <c r="I83" s="274">
        <v>0</v>
      </c>
      <c r="J83" s="275">
        <v>0</v>
      </c>
    </row>
    <row r="84" spans="1:10" x14ac:dyDescent="0.25">
      <c r="A84" s="129">
        <v>38596</v>
      </c>
      <c r="B84" s="133">
        <f>'[8]Activos '!AN87</f>
        <v>9.3738159162397814</v>
      </c>
      <c r="C84" s="134">
        <f>'[8]Activos '!AO87</f>
        <v>30.358497995024656</v>
      </c>
      <c r="D84" s="134">
        <f>'[8]Activos '!AP87</f>
        <v>-21.692107998692812</v>
      </c>
      <c r="E84" s="134">
        <f>'[8]Activos '!AS87</f>
        <v>-10.461174315356025</v>
      </c>
      <c r="F84" s="134">
        <f>'[8]Activos '!AQ87</f>
        <v>60.111527511165775</v>
      </c>
      <c r="G84" s="134">
        <f>'[8]Activos '!AM87</f>
        <v>9.5477730491382307</v>
      </c>
      <c r="H84" s="269">
        <f>'[8]Activos '!AT87</f>
        <v>10.707513359682451</v>
      </c>
      <c r="I84" s="274">
        <v>0</v>
      </c>
      <c r="J84" s="275">
        <v>0</v>
      </c>
    </row>
    <row r="85" spans="1:10" x14ac:dyDescent="0.25">
      <c r="A85" s="129">
        <v>38626</v>
      </c>
      <c r="B85" s="133">
        <f>'[8]Activos '!AN88</f>
        <v>9.6545853183285235</v>
      </c>
      <c r="C85" s="134">
        <f>'[8]Activos '!AO88</f>
        <v>30.520702093272376</v>
      </c>
      <c r="D85" s="134">
        <f>'[8]Activos '!AP88</f>
        <v>-21.063341941999138</v>
      </c>
      <c r="E85" s="134">
        <f>'[8]Activos '!AS88</f>
        <v>-10.135239018992049</v>
      </c>
      <c r="F85" s="134">
        <f>'[8]Activos '!AQ88</f>
        <v>52.429316092583854</v>
      </c>
      <c r="G85" s="134">
        <f>'[8]Activos '!AM88</f>
        <v>9.912238671404161</v>
      </c>
      <c r="H85" s="269">
        <f>'[8]Activos '!AT88</f>
        <v>11.016413712139595</v>
      </c>
      <c r="I85" s="274">
        <v>0</v>
      </c>
      <c r="J85" s="275">
        <v>0</v>
      </c>
    </row>
    <row r="86" spans="1:10" x14ac:dyDescent="0.25">
      <c r="A86" s="129">
        <v>38657</v>
      </c>
      <c r="B86" s="133">
        <f>'[8]Activos '!AN89</f>
        <v>8.4855526527820579</v>
      </c>
      <c r="C86" s="134">
        <f>'[8]Activos '!AO89</f>
        <v>31.495855389492199</v>
      </c>
      <c r="D86" s="134">
        <f>'[8]Activos '!AP89</f>
        <v>-16.172865759277055</v>
      </c>
      <c r="E86" s="134">
        <f>'[8]Activos '!AS89</f>
        <v>-8.8363545133913988</v>
      </c>
      <c r="F86" s="134">
        <f>'[8]Activos '!AQ89</f>
        <v>44.945498736813263</v>
      </c>
      <c r="G86" s="134">
        <f>'[8]Activos '!AM89</f>
        <v>10.297289490027172</v>
      </c>
      <c r="H86" s="269">
        <f>'[8]Activos '!AT89</f>
        <v>10.758687312583938</v>
      </c>
      <c r="I86" s="274">
        <v>0</v>
      </c>
      <c r="J86" s="275">
        <v>0</v>
      </c>
    </row>
    <row r="87" spans="1:10" x14ac:dyDescent="0.25">
      <c r="A87" s="129">
        <v>38687</v>
      </c>
      <c r="B87" s="133">
        <f>'[8]Activos '!AN90</f>
        <v>9.0367113900970288</v>
      </c>
      <c r="C87" s="134">
        <f>'[8]Activos '!AO90</f>
        <v>32.938498483639542</v>
      </c>
      <c r="D87" s="134">
        <f>'[8]Activos '!AP90</f>
        <v>-6.4604519714145709</v>
      </c>
      <c r="E87" s="134">
        <f>'[8]Activos '!AS90</f>
        <v>-6.2697586425076839</v>
      </c>
      <c r="F87" s="134">
        <f>'[8]Activos '!AQ90</f>
        <v>43.020287901065068</v>
      </c>
      <c r="G87" s="134">
        <f>'[8]Activos '!AM90</f>
        <v>12.578767316393758</v>
      </c>
      <c r="H87" s="269">
        <f>'[8]Activos '!AT90</f>
        <v>11.96513844567022</v>
      </c>
      <c r="I87" s="274">
        <v>0</v>
      </c>
      <c r="J87" s="275">
        <v>0</v>
      </c>
    </row>
    <row r="88" spans="1:10" x14ac:dyDescent="0.25">
      <c r="A88" s="129">
        <v>38718</v>
      </c>
      <c r="B88" s="133">
        <f>'[8]Activos '!AN91</f>
        <v>10.952007673413133</v>
      </c>
      <c r="C88" s="134">
        <f>'[8]Activos '!AO91</f>
        <v>33.978711095827798</v>
      </c>
      <c r="D88" s="134">
        <f>'[8]Activos '!AP91</f>
        <v>-6.4276698131255809</v>
      </c>
      <c r="E88" s="134">
        <f>'[8]Activos '!AS91</f>
        <v>-6.4295288677549856</v>
      </c>
      <c r="F88" s="134">
        <f>'[8]Activos '!AQ91</f>
        <v>39.877141158230046</v>
      </c>
      <c r="G88" s="134">
        <f>'[8]Activos '!AM91</f>
        <v>14.092627109661105</v>
      </c>
      <c r="H88" s="269">
        <f>'[8]Activos '!AT91</f>
        <v>13.413267723584553</v>
      </c>
      <c r="I88" s="274">
        <v>0</v>
      </c>
      <c r="J88" s="275">
        <v>0</v>
      </c>
    </row>
    <row r="89" spans="1:10" x14ac:dyDescent="0.25">
      <c r="A89" s="129">
        <v>38749</v>
      </c>
      <c r="B89" s="133">
        <f>'[8]Activos '!AN92</f>
        <v>12.715199452407022</v>
      </c>
      <c r="C89" s="134">
        <f>'[8]Activos '!AO92</f>
        <v>35.833102015705933</v>
      </c>
      <c r="D89" s="134">
        <f>'[8]Activos '!AP92</f>
        <v>-5.6860488071325266</v>
      </c>
      <c r="E89" s="134">
        <f>'[8]Activos '!AS92</f>
        <v>-5.9496236919599932</v>
      </c>
      <c r="F89" s="134">
        <f>'[8]Activos '!AQ92</f>
        <v>37.559907845563892</v>
      </c>
      <c r="G89" s="134">
        <f>'[8]Activos '!AM92</f>
        <v>15.769759298992202</v>
      </c>
      <c r="H89" s="269">
        <f>'[8]Activos '!AT92</f>
        <v>15.038006267673399</v>
      </c>
      <c r="I89" s="274">
        <v>0</v>
      </c>
      <c r="J89" s="275">
        <v>0</v>
      </c>
    </row>
    <row r="90" spans="1:10" x14ac:dyDescent="0.25">
      <c r="A90" s="129">
        <v>38777</v>
      </c>
      <c r="B90" s="133">
        <f>'[8]Activos '!AN93</f>
        <v>9.7326517081707244</v>
      </c>
      <c r="C90" s="134">
        <f>'[8]Activos '!AO93</f>
        <v>38.459799436946</v>
      </c>
      <c r="D90" s="134">
        <f>'[8]Activos '!AP93</f>
        <v>-3.643996632282831</v>
      </c>
      <c r="E90" s="134">
        <f>'[8]Activos '!AS93</f>
        <v>-4.6749797271007365</v>
      </c>
      <c r="F90" s="134">
        <f>'[8]Activos '!AQ93</f>
        <v>37.376494944297491</v>
      </c>
      <c r="G90" s="134">
        <f>'[8]Activos '!AM93</f>
        <v>14.641408063646288</v>
      </c>
      <c r="H90" s="269">
        <f>'[8]Activos '!AT93</f>
        <v>13.919545403498024</v>
      </c>
      <c r="I90" s="274">
        <v>0</v>
      </c>
      <c r="J90" s="275">
        <v>0</v>
      </c>
    </row>
    <row r="91" spans="1:10" x14ac:dyDescent="0.25">
      <c r="A91" s="129">
        <v>38808</v>
      </c>
      <c r="B91" s="133">
        <f>'[8]Activos '!AN94</f>
        <v>12.701416695885115</v>
      </c>
      <c r="C91" s="134">
        <f>'[8]Activos '!AO94</f>
        <v>38.947239862358728</v>
      </c>
      <c r="D91" s="134">
        <f>'[8]Activos '!AP94</f>
        <v>-2.015966377190237</v>
      </c>
      <c r="E91" s="134">
        <f>'[8]Activos '!AS94</f>
        <v>-4.6062996309732434</v>
      </c>
      <c r="F91" s="134">
        <f>'[8]Activos '!AQ94</f>
        <v>36.841379156235867</v>
      </c>
      <c r="G91" s="134">
        <f>'[8]Activos '!AM94</f>
        <v>16.99798263451784</v>
      </c>
      <c r="H91" s="269">
        <f>'[8]Activos '!AT94</f>
        <v>16.048346344846287</v>
      </c>
      <c r="I91" s="274">
        <v>0</v>
      </c>
      <c r="J91" s="275">
        <v>0</v>
      </c>
    </row>
    <row r="92" spans="1:10" x14ac:dyDescent="0.25">
      <c r="A92" s="129">
        <v>38838</v>
      </c>
      <c r="B92" s="133">
        <f>'[8]Activos '!AN95</f>
        <v>15.290788402772781</v>
      </c>
      <c r="C92" s="134">
        <f>'[8]Activos '!AO95</f>
        <v>41.119412540679704</v>
      </c>
      <c r="D92" s="134">
        <f>'[8]Activos '!AP95</f>
        <v>1.5763542775549366</v>
      </c>
      <c r="E92" s="134">
        <f>'[8]Activos '!AS95</f>
        <v>-3.7839842120214962</v>
      </c>
      <c r="F92" s="134">
        <f>'[8]Activos '!AQ95</f>
        <v>30.767704312788879</v>
      </c>
      <c r="G92" s="134">
        <f>'[8]Activos '!AM95</f>
        <v>19.559062751559232</v>
      </c>
      <c r="H92" s="269">
        <f>'[8]Activos '!AT95</f>
        <v>18.273146919627802</v>
      </c>
      <c r="I92" s="274">
        <v>0</v>
      </c>
      <c r="J92" s="275">
        <v>0</v>
      </c>
    </row>
    <row r="93" spans="1:10" x14ac:dyDescent="0.25">
      <c r="A93" s="129">
        <v>38869</v>
      </c>
      <c r="B93" s="133">
        <f>'[8]Activos '!AN96</f>
        <v>16.946283148406692</v>
      </c>
      <c r="C93" s="134">
        <f>'[8]Activos '!AO96</f>
        <v>41.867902596469996</v>
      </c>
      <c r="D93" s="134">
        <f>'[8]Activos '!AP96</f>
        <v>4.2960982830835714</v>
      </c>
      <c r="E93" s="134">
        <f>'[8]Activos '!AS96</f>
        <v>-3.0320531571700338</v>
      </c>
      <c r="F93" s="134">
        <f>'[8]Activos '!AQ96</f>
        <v>31.376252830375396</v>
      </c>
      <c r="G93" s="134">
        <f>'[8]Activos '!AM96</f>
        <v>21.175037546457666</v>
      </c>
      <c r="H93" s="269">
        <f>'[8]Activos '!AT96</f>
        <v>19.684777113807918</v>
      </c>
      <c r="I93" s="274">
        <v>0</v>
      </c>
      <c r="J93" s="275">
        <v>0</v>
      </c>
    </row>
    <row r="94" spans="1:10" x14ac:dyDescent="0.25">
      <c r="A94" s="129">
        <v>38899</v>
      </c>
      <c r="B94" s="133">
        <f>'[8]Activos '!AN97</f>
        <v>19.124777606378629</v>
      </c>
      <c r="C94" s="134">
        <f>'[8]Activos '!AO97</f>
        <v>41.728110419387285</v>
      </c>
      <c r="D94" s="134">
        <f>'[8]Activos '!AP97</f>
        <v>6.3032572230961703</v>
      </c>
      <c r="E94" s="134">
        <f>'[8]Activos '!AS97</f>
        <v>-2.0882486880769879</v>
      </c>
      <c r="F94" s="134">
        <f>'[8]Activos '!AQ97</f>
        <v>32.127064436511546</v>
      </c>
      <c r="G94" s="134">
        <f>'[8]Activos '!AM97</f>
        <v>22.922766904615166</v>
      </c>
      <c r="H94" s="269">
        <f>'[8]Activos '!AT97</f>
        <v>21.31613479393668</v>
      </c>
      <c r="I94" s="274">
        <v>0</v>
      </c>
      <c r="J94" s="275">
        <v>0</v>
      </c>
    </row>
    <row r="95" spans="1:10" x14ac:dyDescent="0.25">
      <c r="A95" s="129">
        <v>38930</v>
      </c>
      <c r="B95" s="133">
        <f>'[8]Activos '!AN98</f>
        <v>21.297055159614999</v>
      </c>
      <c r="C95" s="134">
        <f>'[8]Activos '!AO98</f>
        <v>42.400829234863394</v>
      </c>
      <c r="D95" s="134">
        <f>'[8]Activos '!AP98</f>
        <v>9.0882373181980558</v>
      </c>
      <c r="E95" s="134">
        <f>'[8]Activos '!AS98</f>
        <v>-0.26179731015073537</v>
      </c>
      <c r="F95" s="134">
        <f>'[8]Activos '!AQ98</f>
        <v>31.233124144226053</v>
      </c>
      <c r="G95" s="134">
        <f>'[8]Activos '!AM98</f>
        <v>24.910823577122954</v>
      </c>
      <c r="H95" s="269">
        <f>'[8]Activos '!AT98</f>
        <v>23.211426313537721</v>
      </c>
      <c r="I95" s="274">
        <v>0</v>
      </c>
      <c r="J95" s="275">
        <v>0</v>
      </c>
    </row>
    <row r="96" spans="1:10" x14ac:dyDescent="0.25">
      <c r="A96" s="129">
        <v>38961</v>
      </c>
      <c r="B96" s="133">
        <f>'[8]Activos '!AN99</f>
        <v>21.863980927122007</v>
      </c>
      <c r="C96" s="134">
        <f>'[8]Activos '!AO99</f>
        <v>43.375690501173935</v>
      </c>
      <c r="D96" s="134">
        <f>'[8]Activos '!AP99</f>
        <v>19.834924947734244</v>
      </c>
      <c r="E96" s="134">
        <f>'[8]Activos '!AS99</f>
        <v>2.5848592098923984</v>
      </c>
      <c r="F96" s="134">
        <f>'[8]Activos '!AQ99</f>
        <v>30.700705113689274</v>
      </c>
      <c r="G96" s="134">
        <f>'[8]Activos '!AM99</f>
        <v>26.815783328967612</v>
      </c>
      <c r="H96" s="269">
        <f>'[8]Activos '!AT99</f>
        <v>24.303294334550429</v>
      </c>
      <c r="I96" s="274">
        <v>0</v>
      </c>
      <c r="J96" s="275">
        <v>0</v>
      </c>
    </row>
    <row r="97" spans="1:10" x14ac:dyDescent="0.25">
      <c r="A97" s="129">
        <v>38991</v>
      </c>
      <c r="B97" s="133">
        <f>'[8]Activos '!AN100</f>
        <v>23.503015539475491</v>
      </c>
      <c r="C97" s="134">
        <f>'[8]Activos '!AO100</f>
        <v>44.230969091394968</v>
      </c>
      <c r="D97" s="134">
        <f>'[8]Activos '!AP100</f>
        <v>13.035476451798299</v>
      </c>
      <c r="E97" s="134">
        <f>'[8]Activos '!AS100</f>
        <v>5.1627262817988351</v>
      </c>
      <c r="F97" s="134">
        <f>'[8]Activos '!AQ100</f>
        <v>34.277301309098519</v>
      </c>
      <c r="G97" s="134">
        <f>'[8]Activos '!AM100</f>
        <v>27.494690059673378</v>
      </c>
      <c r="H97" s="269">
        <f>'[8]Activos '!AT100</f>
        <v>26.018928081357039</v>
      </c>
      <c r="I97" s="274">
        <v>0</v>
      </c>
      <c r="J97" s="275">
        <v>0</v>
      </c>
    </row>
    <row r="98" spans="1:10" x14ac:dyDescent="0.25">
      <c r="A98" s="129">
        <v>39022</v>
      </c>
      <c r="B98" s="133">
        <f>'[8]Activos '!AN101</f>
        <v>25.492448500818643</v>
      </c>
      <c r="C98" s="134">
        <f>'[8]Activos '!AO101</f>
        <v>43.93974790008366</v>
      </c>
      <c r="D98" s="134">
        <f>'[8]Activos '!AP101</f>
        <v>12.453938884194905</v>
      </c>
      <c r="E98" s="134">
        <f>'[8]Activos '!AS101</f>
        <v>7.169090026403957</v>
      </c>
      <c r="F98" s="134">
        <f>'[8]Activos '!AQ101</f>
        <v>29.20190468543349</v>
      </c>
      <c r="G98" s="134">
        <f>'[8]Activos '!AM101</f>
        <v>28.659752076576272</v>
      </c>
      <c r="H98" s="269">
        <f>'[8]Activos '!AT101</f>
        <v>27.497991042590385</v>
      </c>
      <c r="I98" s="274">
        <v>0</v>
      </c>
      <c r="J98" s="275">
        <v>0</v>
      </c>
    </row>
    <row r="99" spans="1:10" x14ac:dyDescent="0.25">
      <c r="A99" s="129">
        <v>39052</v>
      </c>
      <c r="B99" s="133">
        <f>'[8]Activos '!AN102</f>
        <v>24.669838692877022</v>
      </c>
      <c r="C99" s="134">
        <f>'[8]Activos '!AO102</f>
        <v>43.250678752096469</v>
      </c>
      <c r="D99" s="134">
        <f>'[8]Activos '!AP102</f>
        <v>11.754185708506593</v>
      </c>
      <c r="E99" s="134">
        <f>'[8]Activos '!AS102</f>
        <v>10.10210787799053</v>
      </c>
      <c r="F99" s="134">
        <f>'[8]Activos '!AQ102</f>
        <v>28.92201899786626</v>
      </c>
      <c r="G99" s="134">
        <f>'[8]Activos '!AM102</f>
        <v>27.993550291816092</v>
      </c>
      <c r="H99" s="269">
        <f>'[8]Activos '!AT102</f>
        <v>27.326442374933247</v>
      </c>
      <c r="I99" s="274">
        <v>0</v>
      </c>
      <c r="J99" s="275">
        <v>0</v>
      </c>
    </row>
    <row r="100" spans="1:10" x14ac:dyDescent="0.25">
      <c r="A100" s="129">
        <v>39083</v>
      </c>
      <c r="B100" s="133">
        <f>'[8]Activos '!AN103</f>
        <v>23.28076908512573</v>
      </c>
      <c r="C100" s="134">
        <f>'[8]Activos '!AO103</f>
        <v>42.777558267242675</v>
      </c>
      <c r="D100" s="134">
        <f>'[8]Activos '!AP103</f>
        <v>14.398630263919966</v>
      </c>
      <c r="E100" s="134">
        <f>'[8]Activos '!AS103</f>
        <v>12.137040232789055</v>
      </c>
      <c r="F100" s="134">
        <f>'[8]Activos '!AQ103</f>
        <v>29.494822671098465</v>
      </c>
      <c r="G100" s="134">
        <f>'[8]Activos '!AM103</f>
        <v>27.304182346231777</v>
      </c>
      <c r="H100" s="269">
        <f>'[8]Activos '!AT103</f>
        <v>26.675000348689792</v>
      </c>
      <c r="I100" s="274">
        <v>0</v>
      </c>
      <c r="J100" s="275">
        <v>0</v>
      </c>
    </row>
    <row r="101" spans="1:10" x14ac:dyDescent="0.25">
      <c r="A101" s="129">
        <v>39114</v>
      </c>
      <c r="B101" s="133">
        <f>'[8]Activos '!AN104</f>
        <v>23.371895083209715</v>
      </c>
      <c r="C101" s="134">
        <f>'[8]Activos '!AO104</f>
        <v>41.897930896366219</v>
      </c>
      <c r="D101" s="134">
        <f>'[8]Activos '!AP104</f>
        <v>16.29199474622547</v>
      </c>
      <c r="E101" s="134">
        <f>'[8]Activos '!AS104</f>
        <v>13.629955933030491</v>
      </c>
      <c r="F101" s="134">
        <f>'[8]Activos '!AQ104</f>
        <v>26.824286655612628</v>
      </c>
      <c r="G101" s="134">
        <f>'[8]Activos '!AM104</f>
        <v>27.335258583483757</v>
      </c>
      <c r="H101" s="269">
        <f>'[8]Activos '!AT104</f>
        <v>26.726768618324325</v>
      </c>
      <c r="I101" s="274">
        <v>0</v>
      </c>
      <c r="J101" s="275">
        <v>0</v>
      </c>
    </row>
    <row r="102" spans="1:10" x14ac:dyDescent="0.25">
      <c r="A102" s="129">
        <v>39142</v>
      </c>
      <c r="B102" s="133">
        <f>'[8]Activos '!AN105</f>
        <v>26.111832152513649</v>
      </c>
      <c r="C102" s="134">
        <f>'[8]Activos '!AO105</f>
        <v>42.30971603132263</v>
      </c>
      <c r="D102" s="134">
        <f>'[8]Activos '!AP105</f>
        <v>18.523221066157248</v>
      </c>
      <c r="E102" s="134">
        <f>'[8]Activos '!AS105</f>
        <v>15.50194187243652</v>
      </c>
      <c r="F102" s="134">
        <f>'[8]Activos '!AQ105</f>
        <v>26.472108653161207</v>
      </c>
      <c r="G102" s="134">
        <f>'[8]Activos '!AM105</f>
        <v>29.502745015763754</v>
      </c>
      <c r="H102" s="269">
        <f>'[8]Activos '!AT105</f>
        <v>28.863309255087465</v>
      </c>
      <c r="I102" s="274">
        <v>0</v>
      </c>
      <c r="J102" s="275">
        <v>0</v>
      </c>
    </row>
    <row r="103" spans="1:10" x14ac:dyDescent="0.25">
      <c r="A103" s="129">
        <v>39173</v>
      </c>
      <c r="B103" s="133">
        <f>'[8]Activos '!AN106</f>
        <v>22.690984577646113</v>
      </c>
      <c r="C103" s="134">
        <f>'[8]Activos '!AO106</f>
        <v>42.06019639111436</v>
      </c>
      <c r="D103" s="134">
        <f>'[8]Activos '!AP106</f>
        <v>18.321603777638916</v>
      </c>
      <c r="E103" s="134">
        <f>'[8]Activos '!AS106</f>
        <v>16.706005206216901</v>
      </c>
      <c r="F103" s="134">
        <f>'[8]Activos '!AQ106</f>
        <v>24.237649488631739</v>
      </c>
      <c r="G103" s="134">
        <f>'[8]Activos '!AM106</f>
        <v>27.228631861656851</v>
      </c>
      <c r="H103" s="269">
        <f>'[8]Activos '!AT106</f>
        <v>26.83818290922202</v>
      </c>
      <c r="I103" s="274">
        <v>0</v>
      </c>
      <c r="J103" s="275">
        <v>0</v>
      </c>
    </row>
    <row r="104" spans="1:10" x14ac:dyDescent="0.25">
      <c r="A104" s="129">
        <v>39203</v>
      </c>
      <c r="B104" s="133">
        <f>'[8]Activos '!AN107</f>
        <v>22.135876986255187</v>
      </c>
      <c r="C104" s="134">
        <f>'[8]Activos '!AO107</f>
        <v>39.977157083734483</v>
      </c>
      <c r="D104" s="134">
        <f>'[8]Activos '!AP107</f>
        <v>17.862969881748047</v>
      </c>
      <c r="E104" s="134">
        <f>'[8]Activos '!AS107</f>
        <v>18.764694412724971</v>
      </c>
      <c r="F104" s="134">
        <f>'[8]Activos '!AQ107</f>
        <v>26.268007220912782</v>
      </c>
      <c r="G104" s="134">
        <f>'[8]Activos '!AM107</f>
        <v>26.350087137254043</v>
      </c>
      <c r="H104" s="269">
        <f>'[8]Activos '!AT107</f>
        <v>26.289415059927123</v>
      </c>
      <c r="I104" s="274">
        <v>0</v>
      </c>
      <c r="J104" s="275">
        <v>0</v>
      </c>
    </row>
    <row r="105" spans="1:10" x14ac:dyDescent="0.25">
      <c r="A105" s="129">
        <v>39234</v>
      </c>
      <c r="B105" s="133">
        <f>'[8]Activos '!AN108</f>
        <v>20.341797941835814</v>
      </c>
      <c r="C105" s="134">
        <f>'[8]Activos '!AO108</f>
        <v>39.265804382664712</v>
      </c>
      <c r="D105" s="134">
        <f>'[8]Activos '!AP108</f>
        <v>13.782729367048962</v>
      </c>
      <c r="E105" s="134">
        <f>'[8]Activos '!AS108</f>
        <v>20.314574946107712</v>
      </c>
      <c r="F105" s="134">
        <f>'[8]Activos '!AQ108</f>
        <v>21.853845312747701</v>
      </c>
      <c r="G105" s="134">
        <f>'[8]Activos '!AM108</f>
        <v>24.553713880568196</v>
      </c>
      <c r="H105" s="269">
        <f>'[8]Activos '!AT108</f>
        <v>25.100964560204432</v>
      </c>
      <c r="I105" s="274">
        <v>0</v>
      </c>
      <c r="J105" s="275">
        <v>0</v>
      </c>
    </row>
    <row r="106" spans="1:10" x14ac:dyDescent="0.25">
      <c r="A106" s="129">
        <v>39264</v>
      </c>
      <c r="B106" s="133">
        <f>'[8]Activos '!AN109</f>
        <v>20.206812549103038</v>
      </c>
      <c r="C106" s="134">
        <f>'[8]Activos '!AO109</f>
        <v>38.502725601920787</v>
      </c>
      <c r="D106" s="134">
        <f>'[8]Activos '!AP109</f>
        <v>9.6893614255345142</v>
      </c>
      <c r="E106" s="134">
        <f>'[8]Activos '!AS109</f>
        <v>21.011888017678835</v>
      </c>
      <c r="F106" s="134">
        <f>'[8]Activos '!AQ109</f>
        <v>18.399725016359845</v>
      </c>
      <c r="G106" s="134">
        <f>'[8]Activos '!AM109</f>
        <v>23.847906542930986</v>
      </c>
      <c r="H106" s="269">
        <f>'[8]Activos '!AT109</f>
        <v>24.877284397626575</v>
      </c>
      <c r="I106" s="274">
        <v>0</v>
      </c>
      <c r="J106" s="275">
        <v>0</v>
      </c>
    </row>
    <row r="107" spans="1:10" x14ac:dyDescent="0.25">
      <c r="A107" s="129">
        <v>39295</v>
      </c>
      <c r="B107" s="133">
        <f>'[8]Activos '!AN110</f>
        <v>21.296294025735406</v>
      </c>
      <c r="C107" s="134">
        <f>'[8]Activos '!AO110</f>
        <v>36.506540896100546</v>
      </c>
      <c r="D107" s="134">
        <f>'[8]Activos '!AP110</f>
        <v>9.0123521558471253</v>
      </c>
      <c r="E107" s="134">
        <f>'[8]Activos '!AS110</f>
        <v>20.601792738379142</v>
      </c>
      <c r="F107" s="134">
        <f>'[8]Activos '!AQ110</f>
        <v>15.844919360081967</v>
      </c>
      <c r="G107" s="134">
        <f>'[8]Activos '!AM110</f>
        <v>23.961841166826758</v>
      </c>
      <c r="H107" s="269">
        <f>'[8]Activos '!AT110</f>
        <v>25.02565494381188</v>
      </c>
      <c r="I107" s="274">
        <v>0</v>
      </c>
      <c r="J107" s="275">
        <v>0</v>
      </c>
    </row>
    <row r="108" spans="1:10" x14ac:dyDescent="0.25">
      <c r="A108" s="129">
        <v>39326</v>
      </c>
      <c r="B108" s="133">
        <f>'[8]Activos '!AN111</f>
        <v>22.154777855405406</v>
      </c>
      <c r="C108" s="134">
        <f>'[8]Activos '!AO111</f>
        <v>33.982497895888251</v>
      </c>
      <c r="D108" s="134">
        <f>'[8]Activos '!AP111</f>
        <v>7.9893191161494626</v>
      </c>
      <c r="E108" s="134">
        <f>'[8]Activos '!AS111</f>
        <v>20.02237556214812</v>
      </c>
      <c r="F108" s="134">
        <f>'[8]Activos '!AQ111</f>
        <v>14.895067201449885</v>
      </c>
      <c r="G108" s="134">
        <f>'[8]Activos '!AM111</f>
        <v>23.757067289827425</v>
      </c>
      <c r="H108" s="269">
        <f>'[8]Activos '!AT111</f>
        <v>24.876957250170626</v>
      </c>
      <c r="I108" s="274">
        <v>0</v>
      </c>
      <c r="J108" s="275">
        <v>0</v>
      </c>
    </row>
    <row r="109" spans="1:10" x14ac:dyDescent="0.25">
      <c r="A109" s="129">
        <v>39356</v>
      </c>
      <c r="B109" s="133">
        <f>'[8]Activos '!AN112</f>
        <v>20.351689756845225</v>
      </c>
      <c r="C109" s="134">
        <f>'[8]Activos '!AO112</f>
        <v>34.97241290955364</v>
      </c>
      <c r="D109" s="134">
        <f>'[8]Activos '!AP112</f>
        <v>20.069781835259558</v>
      </c>
      <c r="E109" s="134">
        <f>'[8]Activos '!AS112</f>
        <v>21.769322380597856</v>
      </c>
      <c r="F109" s="134">
        <f>'[8]Activos '!AQ112</f>
        <v>13.733638520023383</v>
      </c>
      <c r="G109" s="134">
        <f>'[8]Activos '!AM112</f>
        <v>24.113591359481966</v>
      </c>
      <c r="H109" s="269">
        <f>'[8]Activos '!AT112</f>
        <v>24.219332485415922</v>
      </c>
      <c r="I109" s="274">
        <v>0</v>
      </c>
      <c r="J109" s="275">
        <v>0</v>
      </c>
    </row>
    <row r="110" spans="1:10" x14ac:dyDescent="0.25">
      <c r="A110" s="129">
        <v>39387</v>
      </c>
      <c r="B110" s="133">
        <f>'[8]Activos '!AN113</f>
        <v>20.340626635025782</v>
      </c>
      <c r="C110" s="134">
        <f>'[8]Activos '!AO113</f>
        <v>32.339993598838767</v>
      </c>
      <c r="D110" s="134">
        <f>'[8]Activos '!AP113</f>
        <v>19.176137588579458</v>
      </c>
      <c r="E110" s="134">
        <f>'[8]Activos '!AS113</f>
        <v>21.158047637484543</v>
      </c>
      <c r="F110" s="134">
        <f>'[8]Activos '!AQ113</f>
        <v>13.440278954948814</v>
      </c>
      <c r="G110" s="134">
        <f>'[8]Activos '!AM113</f>
        <v>23.341324183554192</v>
      </c>
      <c r="H110" s="269">
        <f>'[8]Activos '!AT113</f>
        <v>23.467636843089679</v>
      </c>
      <c r="I110" s="274">
        <v>0</v>
      </c>
      <c r="J110" s="275">
        <v>0</v>
      </c>
    </row>
    <row r="111" spans="1:10" x14ac:dyDescent="0.25">
      <c r="A111" s="129">
        <v>39417</v>
      </c>
      <c r="B111" s="133">
        <f>'[8]Activos '!AN114</f>
        <v>18.572608929127266</v>
      </c>
      <c r="C111" s="134">
        <f>'[8]Activos '!AO114</f>
        <v>29.866779533837295</v>
      </c>
      <c r="D111" s="134">
        <f>'[8]Activos '!AP114</f>
        <v>19.332911984697709</v>
      </c>
      <c r="E111" s="134">
        <f>'[8]Activos '!AS114</f>
        <v>20.432213199235271</v>
      </c>
      <c r="F111" s="134">
        <f>'[8]Activos '!AQ114</f>
        <v>12.51593419532071</v>
      </c>
      <c r="G111" s="134">
        <f>'[8]Activos '!AM114</f>
        <v>21.615335408871307</v>
      </c>
      <c r="H111" s="269">
        <f>'[8]Activos '!AT114</f>
        <v>21.680349855943916</v>
      </c>
      <c r="I111" s="274">
        <v>0</v>
      </c>
      <c r="J111" s="275">
        <v>0</v>
      </c>
    </row>
    <row r="112" spans="1:10" x14ac:dyDescent="0.25">
      <c r="A112" s="129">
        <v>39448</v>
      </c>
      <c r="B112" s="133">
        <f>'[8]Activos '!AN115</f>
        <v>17.800908723183451</v>
      </c>
      <c r="C112" s="134">
        <f>'[8]Activos '!AO115</f>
        <v>28.016328027907701</v>
      </c>
      <c r="D112" s="134">
        <f>'[8]Activos '!AP115</f>
        <v>17.717691416504501</v>
      </c>
      <c r="E112" s="134">
        <f>'[8]Activos '!AS115</f>
        <v>19.32579285842586</v>
      </c>
      <c r="F112" s="134">
        <f>'[8]Activos '!AQ115</f>
        <v>10.231739739226198</v>
      </c>
      <c r="G112" s="134">
        <f>'[8]Activos '!AM115</f>
        <v>20.476748583313096</v>
      </c>
      <c r="H112" s="269">
        <f>'[8]Activos '!AT115</f>
        <v>20.589009605541044</v>
      </c>
      <c r="I112" s="274">
        <v>0</v>
      </c>
      <c r="J112" s="275">
        <v>0</v>
      </c>
    </row>
    <row r="113" spans="1:10" x14ac:dyDescent="0.25">
      <c r="A113" s="129">
        <v>39479</v>
      </c>
      <c r="B113" s="133">
        <f>'[8]Activos '!AN116</f>
        <v>16.723003718067119</v>
      </c>
      <c r="C113" s="134">
        <f>'[8]Activos '!AO116</f>
        <v>25.903594112309047</v>
      </c>
      <c r="D113" s="134">
        <f>'[8]Activos '!AP116</f>
        <v>17.449294860886045</v>
      </c>
      <c r="E113" s="134">
        <f>'[8]Activos '!AS116</f>
        <v>19.253324404025228</v>
      </c>
      <c r="F113" s="134">
        <f>'[8]Activos '!AQ116</f>
        <v>10.369060870230683</v>
      </c>
      <c r="G113" s="134">
        <f>'[8]Activos '!AM116</f>
        <v>19.213270195995456</v>
      </c>
      <c r="H113" s="269">
        <f>'[8]Activos '!AT116</f>
        <v>19.369706713047876</v>
      </c>
      <c r="I113" s="274">
        <v>0</v>
      </c>
      <c r="J113" s="275">
        <v>0</v>
      </c>
    </row>
    <row r="114" spans="1:10" x14ac:dyDescent="0.25">
      <c r="A114" s="129">
        <v>39508</v>
      </c>
      <c r="B114" s="133">
        <f>'[8]Activos '!AN117</f>
        <v>15.963060842820887</v>
      </c>
      <c r="C114" s="134">
        <f>'[8]Activos '!AO117</f>
        <v>22.208897516515378</v>
      </c>
      <c r="D114" s="134">
        <f>'[8]Activos '!AP117</f>
        <v>15.650434781017509</v>
      </c>
      <c r="E114" s="134">
        <f>'[8]Activos '!AS117</f>
        <v>18.00262023093795</v>
      </c>
      <c r="F114" s="134">
        <f>'[8]Activos '!AQ117</f>
        <v>7.5359212925197649</v>
      </c>
      <c r="G114" s="134">
        <f>'[8]Activos '!AM117</f>
        <v>17.538149136441717</v>
      </c>
      <c r="H114" s="269">
        <f>'[8]Activos '!AT117</f>
        <v>17.752213651343276</v>
      </c>
      <c r="I114" s="274">
        <v>0</v>
      </c>
      <c r="J114" s="275">
        <v>0</v>
      </c>
    </row>
    <row r="115" spans="1:10" x14ac:dyDescent="0.25">
      <c r="A115" s="129">
        <v>39539</v>
      </c>
      <c r="B115" s="133">
        <f>'[8]Activos '!AN118</f>
        <v>15.652140562602268</v>
      </c>
      <c r="C115" s="134">
        <f>'[8]Activos '!AO118</f>
        <v>19.927003059761404</v>
      </c>
      <c r="D115" s="134">
        <f>'[8]Activos '!AP118</f>
        <v>13.900581964550085</v>
      </c>
      <c r="E115" s="134">
        <f>'[8]Activos '!AS118</f>
        <v>18.272172708246103</v>
      </c>
      <c r="F115" s="134">
        <f>'[8]Activos '!AQ118</f>
        <v>8.943481882902681</v>
      </c>
      <c r="G115" s="134">
        <f>'[8]Activos '!AM118</f>
        <v>16.596905927227201</v>
      </c>
      <c r="H115" s="269">
        <f>'[8]Activos '!AT118</f>
        <v>17.012582318567084</v>
      </c>
      <c r="I115" s="274">
        <v>0</v>
      </c>
      <c r="J115" s="275">
        <v>0</v>
      </c>
    </row>
    <row r="116" spans="1:10" x14ac:dyDescent="0.25">
      <c r="A116" s="129">
        <v>39569</v>
      </c>
      <c r="B116" s="133">
        <f>'[8]Activos '!AN119</f>
        <v>13.626821273875755</v>
      </c>
      <c r="C116" s="134">
        <f>'[8]Activos '!AO119</f>
        <v>18.685717317274886</v>
      </c>
      <c r="D116" s="134">
        <f>'[8]Activos '!AP119</f>
        <v>9.0440749975646781</v>
      </c>
      <c r="E116" s="134">
        <f>'[8]Activos '!AS119</f>
        <v>17.088799763127625</v>
      </c>
      <c r="F116" s="134">
        <f>'[8]Activos '!AQ119</f>
        <v>10.896607002795866</v>
      </c>
      <c r="G116" s="134">
        <f>'[8]Activos '!AM119</f>
        <v>14.600786377605068</v>
      </c>
      <c r="H116" s="269">
        <f>'[8]Activos '!AT119</f>
        <v>15.357764386274342</v>
      </c>
      <c r="I116" s="274">
        <v>0</v>
      </c>
      <c r="J116" s="275">
        <v>0</v>
      </c>
    </row>
    <row r="117" spans="1:10" x14ac:dyDescent="0.25">
      <c r="A117" s="129">
        <v>39600</v>
      </c>
      <c r="B117" s="133">
        <f>'[8]Activos '!AN120</f>
        <v>15.063197922736759</v>
      </c>
      <c r="C117" s="134">
        <f>'[8]Activos '!AO120</f>
        <v>16.196285769767282</v>
      </c>
      <c r="D117" s="134">
        <f>'[8]Activos '!AP120</f>
        <v>12.277131599467882</v>
      </c>
      <c r="E117" s="134">
        <f>'[8]Activos '!AS120</f>
        <v>16.555041361712462</v>
      </c>
      <c r="F117" s="134">
        <f>'[8]Activos '!AQ120</f>
        <v>14.866492450426726</v>
      </c>
      <c r="G117" s="134">
        <f>'[8]Activos '!AM120</f>
        <v>15.137723670473125</v>
      </c>
      <c r="H117" s="269">
        <f>'[8]Activos '!AT120</f>
        <v>15.535318318783231</v>
      </c>
      <c r="I117" s="274">
        <v>0</v>
      </c>
      <c r="J117" s="275">
        <v>0</v>
      </c>
    </row>
    <row r="118" spans="1:10" x14ac:dyDescent="0.25">
      <c r="A118" s="129">
        <v>39630</v>
      </c>
      <c r="B118" s="133">
        <f>'[8]Activos '!AN121</f>
        <v>13.78044854335403</v>
      </c>
      <c r="C118" s="134">
        <f>'[8]Activos '!AO121</f>
        <v>14.850188982180512</v>
      </c>
      <c r="D118" s="134">
        <f>'[8]Activos '!AP121</f>
        <v>16.72785093138387</v>
      </c>
      <c r="E118" s="134">
        <f>'[8]Activos '!AS121</f>
        <v>16.604036405307255</v>
      </c>
      <c r="F118" s="134">
        <f>'[8]Activos '!AQ121</f>
        <v>16.952964352808753</v>
      </c>
      <c r="G118" s="134">
        <f>'[8]Activos '!AM121</f>
        <v>14.389202244981124</v>
      </c>
      <c r="H118" s="269">
        <f>'[8]Activos '!AT121</f>
        <v>14.43033944690313</v>
      </c>
      <c r="I118" s="274">
        <v>0</v>
      </c>
      <c r="J118" s="275">
        <v>0</v>
      </c>
    </row>
    <row r="119" spans="1:10" x14ac:dyDescent="0.25">
      <c r="A119" s="129">
        <v>39661</v>
      </c>
      <c r="B119" s="133">
        <f>'[8]Activos '!AN122</f>
        <v>13.492447720562506</v>
      </c>
      <c r="C119" s="134">
        <f>'[8]Activos '!AO122</f>
        <v>13.52739848071054</v>
      </c>
      <c r="D119" s="134">
        <f>'[8]Activos '!AP122</f>
        <v>12.608296744606573</v>
      </c>
      <c r="E119" s="134">
        <f>'[8]Activos '!AS122</f>
        <v>16.382539081595972</v>
      </c>
      <c r="F119" s="134">
        <f>'[8]Activos '!AQ122</f>
        <v>19.221301079303863</v>
      </c>
      <c r="G119" s="134">
        <f>'[8]Activos '!AM122</f>
        <v>13.518495566238609</v>
      </c>
      <c r="H119" s="269">
        <f>'[8]Activos '!AT122</f>
        <v>13.89765058771728</v>
      </c>
      <c r="I119" s="274">
        <v>0</v>
      </c>
      <c r="J119" s="275">
        <v>0</v>
      </c>
    </row>
    <row r="120" spans="1:10" x14ac:dyDescent="0.25">
      <c r="A120" s="129">
        <v>39692</v>
      </c>
      <c r="B120" s="133">
        <f>'[8]Activos '!AN123</f>
        <v>13.729010397669338</v>
      </c>
      <c r="C120" s="134">
        <f>'[8]Activos '!AO123</f>
        <v>12.21014508015006</v>
      </c>
      <c r="D120" s="134">
        <f>'[8]Activos '!AP123</f>
        <v>12.060045466780478</v>
      </c>
      <c r="E120" s="134">
        <f>'[8]Activos '!AS123</f>
        <v>15.766706108510832</v>
      </c>
      <c r="F120" s="134">
        <f>'[8]Activos '!AQ123</f>
        <v>20.076101192761755</v>
      </c>
      <c r="G120" s="134">
        <f>'[8]Activos '!AM123</f>
        <v>13.253707453074082</v>
      </c>
      <c r="H120" s="269">
        <f>'[8]Activos '!AT123</f>
        <v>13.61822797312151</v>
      </c>
      <c r="I120" s="274">
        <v>0</v>
      </c>
      <c r="J120" s="275">
        <v>0</v>
      </c>
    </row>
    <row r="121" spans="1:10" x14ac:dyDescent="0.25">
      <c r="A121" s="129">
        <v>39722</v>
      </c>
      <c r="B121" s="133">
        <f>'[8]Activos '!AN124</f>
        <v>15.744382728584005</v>
      </c>
      <c r="C121" s="134">
        <f>'[8]Activos '!AO124</f>
        <v>8.8675119516637757</v>
      </c>
      <c r="D121" s="134">
        <f>'[8]Activos '!AP124</f>
        <v>8.4856253991602237</v>
      </c>
      <c r="E121" s="134">
        <f>'[8]Activos '!AS124</f>
        <v>12.607215054033638</v>
      </c>
      <c r="F121" s="134">
        <f>'[8]Activos '!AQ124</f>
        <v>19.592969033223252</v>
      </c>
      <c r="G121" s="134">
        <f>'[8]Activos '!AM124</f>
        <v>13.169803357510057</v>
      </c>
      <c r="H121" s="269">
        <f>'[8]Activos '!AT124</f>
        <v>13.514062992928967</v>
      </c>
      <c r="I121" s="274">
        <v>0</v>
      </c>
      <c r="J121" s="275">
        <v>0</v>
      </c>
    </row>
    <row r="122" spans="1:10" x14ac:dyDescent="0.25">
      <c r="A122" s="129">
        <v>39753</v>
      </c>
      <c r="B122" s="133">
        <f>'[8]Activos '!AN125</f>
        <v>14.852442855813131</v>
      </c>
      <c r="C122" s="134">
        <f>'[8]Activos '!AO125</f>
        <v>8.0564038565550824</v>
      </c>
      <c r="D122" s="134">
        <f>'[8]Activos '!AP125</f>
        <v>9.0357996436278185</v>
      </c>
      <c r="E122" s="134">
        <f>'[8]Activos '!AS125</f>
        <v>12.246163502930196</v>
      </c>
      <c r="F122" s="134">
        <f>'[8]Activos '!AQ125</f>
        <v>35.417729031949065</v>
      </c>
      <c r="G122" s="134">
        <f>'[8]Activos '!AM125</f>
        <v>12.719443384997597</v>
      </c>
      <c r="H122" s="269">
        <f>'[8]Activos '!AT125</f>
        <v>12.978208869449048</v>
      </c>
      <c r="I122" s="274">
        <v>0</v>
      </c>
      <c r="J122" s="275">
        <v>0</v>
      </c>
    </row>
    <row r="123" spans="1:10" x14ac:dyDescent="0.25">
      <c r="A123" s="129">
        <v>39783</v>
      </c>
      <c r="B123" s="133">
        <f>'[8]Activos '!AN126</f>
        <v>14.071289287180399</v>
      </c>
      <c r="C123" s="134">
        <f>'[8]Activos '!AO126</f>
        <v>6.6558159255954541</v>
      </c>
      <c r="D123" s="134">
        <f>'[8]Activos '!AP126</f>
        <v>8.1138530796162947</v>
      </c>
      <c r="E123" s="134">
        <f>'[8]Activos '!AS126</f>
        <v>11.747189182831796</v>
      </c>
      <c r="F123" s="134">
        <f>'[8]Activos '!AQ126</f>
        <v>48.285231199296305</v>
      </c>
      <c r="G123" s="134">
        <f>'[8]Activos '!AM126</f>
        <v>11.946500717957754</v>
      </c>
      <c r="H123" s="269">
        <f>'[8]Activos '!AT126</f>
        <v>12.241959405012759</v>
      </c>
      <c r="I123" s="274">
        <v>0</v>
      </c>
      <c r="J123" s="275">
        <v>0</v>
      </c>
    </row>
    <row r="124" spans="1:10" x14ac:dyDescent="0.25">
      <c r="A124" s="129">
        <v>39814</v>
      </c>
      <c r="B124" s="133">
        <f>'[8]Activos '!AN127</f>
        <v>14.4205348006478</v>
      </c>
      <c r="C124" s="134">
        <f>'[8]Activos '!AO127</f>
        <v>5.4691131203282062</v>
      </c>
      <c r="D124" s="134">
        <f>'[8]Activos '!AP127</f>
        <v>8.0553577107656196</v>
      </c>
      <c r="E124" s="134">
        <f>'[8]Activos '!AS127</f>
        <v>11.67452428168685</v>
      </c>
      <c r="F124" s="134">
        <f>'[8]Activos '!AQ127</f>
        <v>51.008865765994592</v>
      </c>
      <c r="G124" s="134">
        <f>'[8]Activos '!AM127</f>
        <v>11.829358638745035</v>
      </c>
      <c r="H124" s="269">
        <f>'[8]Activos '!AT127</f>
        <v>12.129194371134755</v>
      </c>
      <c r="I124" s="274">
        <v>0</v>
      </c>
      <c r="J124" s="275">
        <v>0</v>
      </c>
    </row>
    <row r="125" spans="1:10" x14ac:dyDescent="0.25">
      <c r="A125" s="129">
        <v>39845</v>
      </c>
      <c r="B125" s="133">
        <f>'[8]Activos '!AN128</f>
        <v>13.069265447619195</v>
      </c>
      <c r="C125" s="134">
        <f>'[8]Activos '!AO128</f>
        <v>3.8615617965260141</v>
      </c>
      <c r="D125" s="134">
        <f>'[8]Activos '!AP128</f>
        <v>7.0989542146689066</v>
      </c>
      <c r="E125" s="134">
        <f>'[8]Activos '!AS128</f>
        <v>10.72268160564176</v>
      </c>
      <c r="F125" s="134">
        <f>'[8]Activos '!AQ128</f>
        <v>53.209976971563556</v>
      </c>
      <c r="G125" s="134">
        <f>'[8]Activos '!AM128</f>
        <v>10.495054030153828</v>
      </c>
      <c r="H125" s="269">
        <f>'[8]Activos '!AT128</f>
        <v>10.807709665276111</v>
      </c>
      <c r="I125" s="274">
        <v>0</v>
      </c>
      <c r="J125" s="275">
        <v>0</v>
      </c>
    </row>
    <row r="126" spans="1:10" x14ac:dyDescent="0.25">
      <c r="A126" s="129">
        <v>39873</v>
      </c>
      <c r="B126" s="133">
        <f>'[8]Activos '!AN129</f>
        <v>11.998608037259629</v>
      </c>
      <c r="C126" s="134">
        <f>'[8]Activos '!AO129</f>
        <v>2.4044363805203917</v>
      </c>
      <c r="D126" s="134">
        <f>'[8]Activos '!AP129</f>
        <v>2.8164299264852088</v>
      </c>
      <c r="E126" s="134">
        <f>'[8]Activos '!AS129</f>
        <v>10.393557474324533</v>
      </c>
      <c r="F126" s="134">
        <f>'[8]Activos '!AQ129</f>
        <v>55.974799242654292</v>
      </c>
      <c r="G126" s="134">
        <f>'[8]Activos '!AM129</f>
        <v>9.0916750895791321</v>
      </c>
      <c r="H126" s="269">
        <f>'[8]Activos '!AT129</f>
        <v>9.7678299066814809</v>
      </c>
      <c r="I126" s="274">
        <v>0</v>
      </c>
      <c r="J126" s="275">
        <v>0</v>
      </c>
    </row>
    <row r="127" spans="1:10" x14ac:dyDescent="0.25">
      <c r="A127" s="129">
        <v>39904</v>
      </c>
      <c r="B127" s="133">
        <f>'[8]Activos '!AN130</f>
        <v>11.343727337430675</v>
      </c>
      <c r="C127" s="134">
        <f>'[8]Activos '!AO130</f>
        <v>0.57926441503306503</v>
      </c>
      <c r="D127" s="134">
        <f>'[8]Activos '!AP130</f>
        <v>4.0768109628006588</v>
      </c>
      <c r="E127" s="134">
        <f>'[8]Activos '!AS130</f>
        <v>9.710549880960361</v>
      </c>
      <c r="F127" s="134">
        <f>'[8]Activos '!AQ130</f>
        <v>55.706635722100259</v>
      </c>
      <c r="G127" s="134">
        <f>'[8]Activos '!AM130</f>
        <v>8.2662041877533454</v>
      </c>
      <c r="H127" s="269">
        <f>'[8]Activos '!AT130</f>
        <v>8.7797366965025603</v>
      </c>
      <c r="I127" s="274">
        <v>0</v>
      </c>
      <c r="J127" s="275">
        <v>0</v>
      </c>
    </row>
    <row r="128" spans="1:10" x14ac:dyDescent="0.25">
      <c r="A128" s="129">
        <v>39934</v>
      </c>
      <c r="B128" s="133">
        <f>'[8]Activos '!AN131</f>
        <v>13.0579228179583</v>
      </c>
      <c r="C128" s="134">
        <f>'[8]Activos '!AO131</f>
        <v>-0.78982964455932558</v>
      </c>
      <c r="D128" s="134">
        <f>'[8]Activos '!AP131</f>
        <v>3.4009776375719891</v>
      </c>
      <c r="E128" s="134">
        <f>'[8]Activos '!AS131</f>
        <v>9.247101528163725</v>
      </c>
      <c r="F128" s="134">
        <f>'[8]Activos '!AQ131</f>
        <v>55.519435059987863</v>
      </c>
      <c r="G128" s="134">
        <f>'[8]Activos '!AM131</f>
        <v>8.8554081279575989</v>
      </c>
      <c r="H128" s="269">
        <f>'[8]Activos '!AT131</f>
        <v>9.353188636365207</v>
      </c>
      <c r="I128" s="274">
        <v>0</v>
      </c>
      <c r="J128" s="275">
        <v>0</v>
      </c>
    </row>
    <row r="129" spans="1:10" x14ac:dyDescent="0.25">
      <c r="A129" s="129">
        <v>39965</v>
      </c>
      <c r="B129" s="133">
        <f>'[8]Activos '!AN132</f>
        <v>9.7666395057711917</v>
      </c>
      <c r="C129" s="134">
        <f>'[8]Activos '!AO132</f>
        <v>-1.0396224109561314</v>
      </c>
      <c r="D129" s="134">
        <f>'[8]Activos '!AP132</f>
        <v>2.5154541674952569</v>
      </c>
      <c r="E129" s="134">
        <f>'[8]Activos '!AS132</f>
        <v>8.2803002173498683</v>
      </c>
      <c r="F129" s="134">
        <f>'[8]Activos '!AQ132</f>
        <v>52.100401749111654</v>
      </c>
      <c r="G129" s="134">
        <f>'[8]Activos '!AM132</f>
        <v>6.735072689743582</v>
      </c>
      <c r="H129" s="269">
        <f>'[8]Activos '!AT132</f>
        <v>7.2544588358436135</v>
      </c>
      <c r="I129" s="274">
        <v>0</v>
      </c>
      <c r="J129" s="275">
        <v>0</v>
      </c>
    </row>
    <row r="130" spans="1:10" x14ac:dyDescent="0.25">
      <c r="A130" s="129">
        <v>39995</v>
      </c>
      <c r="B130" s="133">
        <f>'[8]Activos '!AN133</f>
        <v>8.1097597930110066</v>
      </c>
      <c r="C130" s="134">
        <f>'[8]Activos '!AO133</f>
        <v>-1.9765977858056338</v>
      </c>
      <c r="D130" s="134">
        <f>'[8]Activos '!AP133</f>
        <v>2.3280939847437621</v>
      </c>
      <c r="E130" s="134">
        <f>'[8]Activos '!AS133</f>
        <v>7.8599085024668724</v>
      </c>
      <c r="F130" s="134">
        <f>'[8]Activos '!AQ133</f>
        <v>51.431536317669881</v>
      </c>
      <c r="G130" s="134">
        <f>'[8]Activos '!AM133</f>
        <v>5.4281464885811426</v>
      </c>
      <c r="H130" s="269">
        <f>'[8]Activos '!AT133</f>
        <v>5.9548501425451095</v>
      </c>
      <c r="I130" s="274">
        <v>0</v>
      </c>
      <c r="J130" s="275">
        <v>0</v>
      </c>
    </row>
    <row r="131" spans="1:10" x14ac:dyDescent="0.25">
      <c r="A131" s="129">
        <v>40026</v>
      </c>
      <c r="B131" s="133">
        <f>'[8]Activos '!AN134</f>
        <v>4.2531657736585071</v>
      </c>
      <c r="C131" s="134">
        <f>'[8]Activos '!AO134</f>
        <v>-2.4053857706800352</v>
      </c>
      <c r="D131" s="134">
        <f>'[8]Activos '!AP134</f>
        <v>2.7963376543904461</v>
      </c>
      <c r="E131" s="134">
        <f>'[8]Activos '!AS134</f>
        <v>7.7537877826904911</v>
      </c>
      <c r="F131" s="134">
        <f>'[8]Activos '!AQ134</f>
        <v>51.002370998330314</v>
      </c>
      <c r="G131" s="134">
        <f>'[8]Activos '!AM134</f>
        <v>3.0091992248131971</v>
      </c>
      <c r="H131" s="269">
        <f>'[8]Activos '!AT134</f>
        <v>3.5398708088358655</v>
      </c>
      <c r="I131" s="274">
        <v>0</v>
      </c>
      <c r="J131" s="275">
        <v>0</v>
      </c>
    </row>
    <row r="132" spans="1:10" x14ac:dyDescent="0.25">
      <c r="A132" s="129">
        <v>40057</v>
      </c>
      <c r="B132" s="133">
        <f>'[8]Activos '!AN135</f>
        <v>1.1129012360567403</v>
      </c>
      <c r="C132" s="134">
        <f>'[8]Activos '!AO135</f>
        <v>-2.9114502954799781</v>
      </c>
      <c r="D132" s="134">
        <f>'[8]Activos '!AP135</f>
        <v>3.625319516660519</v>
      </c>
      <c r="E132" s="134">
        <f>'[8]Activos '!AS135</f>
        <v>8.2310400963282238</v>
      </c>
      <c r="F132" s="134">
        <f>'[8]Activos '!AQ135</f>
        <v>49.80380590824727</v>
      </c>
      <c r="G132" s="134">
        <f>'[8]Activos '!AM135</f>
        <v>1.0106045332750169</v>
      </c>
      <c r="H132" s="269">
        <f>'[8]Activos '!AT135</f>
        <v>1.5685436494873084</v>
      </c>
      <c r="I132" s="274">
        <v>0</v>
      </c>
      <c r="J132" s="275">
        <v>0</v>
      </c>
    </row>
    <row r="133" spans="1:10" x14ac:dyDescent="0.25">
      <c r="A133" s="129">
        <v>40087</v>
      </c>
      <c r="B133" s="133">
        <f>'[8]Activos '!AN136</f>
        <v>-1.5766324909213703</v>
      </c>
      <c r="C133" s="134">
        <f>'[8]Activos '!AO136</f>
        <v>-3.1420847711436606</v>
      </c>
      <c r="D133" s="134">
        <f>'[8]Activos '!AP136</f>
        <v>4.6356897350867898</v>
      </c>
      <c r="E133" s="134">
        <f>'[8]Activos '!AS136</f>
        <v>8.9488328421420071</v>
      </c>
      <c r="F133" s="134">
        <f>'[8]Activos '!AQ136</f>
        <v>50.759933772355794</v>
      </c>
      <c r="G133" s="134">
        <f>'[8]Activos '!AM136</f>
        <v>-0.61188503611548928</v>
      </c>
      <c r="H133" s="269">
        <f>'[8]Activos '!AT136</f>
        <v>-3.1945286087387004E-2</v>
      </c>
      <c r="I133" s="274">
        <v>0</v>
      </c>
      <c r="J133" s="275">
        <v>0</v>
      </c>
    </row>
    <row r="134" spans="1:10" x14ac:dyDescent="0.25">
      <c r="A134" s="129">
        <v>40118</v>
      </c>
      <c r="B134" s="133">
        <f>'[8]Activos '!AN137</f>
        <v>-3.6378767212228658</v>
      </c>
      <c r="C134" s="134">
        <f>'[8]Activos '!AO137</f>
        <v>-1.8830098455150046</v>
      </c>
      <c r="D134" s="134">
        <f>'[8]Activos '!AP137</f>
        <v>7.6347850991544064</v>
      </c>
      <c r="E134" s="134">
        <f>'[8]Activos '!AS137</f>
        <v>9.4909567815644191</v>
      </c>
      <c r="F134" s="134">
        <f>'[8]Activos '!AQ137</f>
        <v>32.456184098670548</v>
      </c>
      <c r="G134" s="134">
        <f>'[8]Activos '!AM137</f>
        <v>-1.5357670188918759</v>
      </c>
      <c r="H134" s="269">
        <f>'[8]Activos '!AT137</f>
        <v>-1.1182643652755342</v>
      </c>
      <c r="I134" s="274">
        <v>0</v>
      </c>
      <c r="J134" s="275">
        <v>0</v>
      </c>
    </row>
    <row r="135" spans="1:10" x14ac:dyDescent="0.25">
      <c r="A135" s="129">
        <v>40148</v>
      </c>
      <c r="B135" s="133">
        <f>'[8]Activos '!AN138</f>
        <v>-2.319013420747329</v>
      </c>
      <c r="C135" s="134">
        <f>'[8]Activos '!AO138</f>
        <v>-1.4591677420372484</v>
      </c>
      <c r="D135" s="134">
        <f>'[8]Activos '!AP138</f>
        <v>10.395675280622507</v>
      </c>
      <c r="E135" s="134">
        <f>'[8]Activos '!AS138</f>
        <v>10.206280051653449</v>
      </c>
      <c r="F135" s="134">
        <f>'[8]Activos '!AQ138</f>
        <v>20.921955648584589</v>
      </c>
      <c r="G135" s="134">
        <f>'[8]Activos '!AM138</f>
        <v>-0.55589534460267487</v>
      </c>
      <c r="H135" s="269">
        <f>'[8]Activos '!AT138</f>
        <v>-0.28659481153479049</v>
      </c>
      <c r="I135" s="274">
        <v>0</v>
      </c>
      <c r="J135" s="275">
        <v>0</v>
      </c>
    </row>
    <row r="136" spans="1:10" x14ac:dyDescent="0.25">
      <c r="A136" s="129">
        <v>40179</v>
      </c>
      <c r="B136" s="133">
        <f>'[8]Activos '!AN139</f>
        <v>-3.0522206090434989</v>
      </c>
      <c r="C136" s="134">
        <f>'[8]Activos '!AO139</f>
        <v>-0.71795998879593537</v>
      </c>
      <c r="D136" s="134">
        <f>'[8]Activos '!AP139</f>
        <v>10.656501431009735</v>
      </c>
      <c r="E136" s="134">
        <f>'[8]Activos '!AS139</f>
        <v>10.289409098728797</v>
      </c>
      <c r="F136" s="134">
        <f>'[8]Activos '!AQ139</f>
        <v>19.007612792477914</v>
      </c>
      <c r="G136" s="134">
        <f>'[8]Activos '!AM139</f>
        <v>-0.80304464578119239</v>
      </c>
      <c r="H136" s="269">
        <f>'[8]Activos '!AT139</f>
        <v>-0.544395321020541</v>
      </c>
      <c r="I136" s="274">
        <v>0</v>
      </c>
      <c r="J136" s="275">
        <v>0</v>
      </c>
    </row>
    <row r="137" spans="1:10" x14ac:dyDescent="0.25">
      <c r="A137" s="129">
        <v>40210</v>
      </c>
      <c r="B137" s="133">
        <f>'[8]Activos '!AN140</f>
        <v>-2.464276188293979</v>
      </c>
      <c r="C137" s="134">
        <f>'[8]Activos '!AO140</f>
        <v>0.55410508762314681</v>
      </c>
      <c r="D137" s="134">
        <f>'[8]Activos '!AP140</f>
        <v>10.21352712096213</v>
      </c>
      <c r="E137" s="134">
        <f>'[8]Activos '!AS140</f>
        <v>10.985886934351941</v>
      </c>
      <c r="F137" s="134">
        <f>'[8]Activos '!AQ140</f>
        <v>16.841607471811358</v>
      </c>
      <c r="G137" s="134">
        <f>'[8]Activos '!AM140</f>
        <v>-0.1516975902295159</v>
      </c>
      <c r="H137" s="269">
        <f>'[8]Activos '!AT140</f>
        <v>0.19574677624716319</v>
      </c>
      <c r="I137" s="274">
        <v>0</v>
      </c>
      <c r="J137" s="275">
        <v>0</v>
      </c>
    </row>
    <row r="138" spans="1:10" x14ac:dyDescent="0.25">
      <c r="A138" s="129">
        <v>40238</v>
      </c>
      <c r="B138" s="133">
        <f>'[8]Activos '!AN141</f>
        <v>-1.9306495003338475</v>
      </c>
      <c r="C138" s="134">
        <f>'[8]Activos '!AO141</f>
        <v>2.0934950170382383</v>
      </c>
      <c r="D138" s="134">
        <f>'[8]Activos '!AP141</f>
        <v>16.607093179472244</v>
      </c>
      <c r="E138" s="134">
        <f>'[8]Activos '!AS141</f>
        <v>12.415220552595585</v>
      </c>
      <c r="F138" s="134">
        <f>'[8]Activos '!AQ141</f>
        <v>14.409981085381363</v>
      </c>
      <c r="G138" s="134">
        <f>'[8]Activos '!AM141</f>
        <v>1.0570559157328407</v>
      </c>
      <c r="H138" s="269">
        <f>'[8]Activos '!AT141</f>
        <v>1.0423360588519115</v>
      </c>
      <c r="I138" s="274">
        <v>0</v>
      </c>
      <c r="J138" s="275">
        <v>0</v>
      </c>
    </row>
    <row r="139" spans="1:10" x14ac:dyDescent="0.25">
      <c r="A139" s="129">
        <v>40269</v>
      </c>
      <c r="B139" s="133">
        <f>'[8]Activos '!AN142</f>
        <v>-1.0763705425423487</v>
      </c>
      <c r="C139" s="134">
        <f>'[8]Activos '!AO142</f>
        <v>3.2916153388195202</v>
      </c>
      <c r="D139" s="134">
        <f>'[8]Activos '!AP142</f>
        <v>13.504197523248784</v>
      </c>
      <c r="E139" s="134">
        <f>'[8]Activos '!AS142</f>
        <v>12.999006520115742</v>
      </c>
      <c r="F139" s="134">
        <f>'[8]Activos '!AQ142</f>
        <v>12.217334272555004</v>
      </c>
      <c r="G139" s="134">
        <f>'[8]Activos '!AM142</f>
        <v>1.6356526337180766</v>
      </c>
      <c r="H139" s="269">
        <f>'[8]Activos '!AT142</f>
        <v>1.9101742141160782</v>
      </c>
      <c r="I139" s="274">
        <v>0</v>
      </c>
      <c r="J139" s="275">
        <v>0</v>
      </c>
    </row>
    <row r="140" spans="1:10" x14ac:dyDescent="0.25">
      <c r="A140" s="129">
        <v>40299</v>
      </c>
      <c r="B140" s="133">
        <f>'[8]Activos '!AN143</f>
        <v>-2.39953613032724</v>
      </c>
      <c r="C140" s="134">
        <f>'[8]Activos '!AO143</f>
        <v>4.775904326141811</v>
      </c>
      <c r="D140" s="134">
        <f>'[8]Activos '!AP143</f>
        <v>18.37262484226596</v>
      </c>
      <c r="E140" s="134">
        <f>'[8]Activos '!AS143</f>
        <v>13.490630925850056</v>
      </c>
      <c r="F140" s="134">
        <f>'[8]Activos '!AQ143</f>
        <v>10.137679301465251</v>
      </c>
      <c r="G140" s="134">
        <f>'[8]Activos '!AM143</f>
        <v>1.4946205377274424</v>
      </c>
      <c r="H140" s="269">
        <f>'[8]Activos '!AT143</f>
        <v>1.4650321253756315</v>
      </c>
      <c r="I140" s="274">
        <v>0</v>
      </c>
      <c r="J140" s="275">
        <v>0</v>
      </c>
    </row>
    <row r="141" spans="1:10" x14ac:dyDescent="0.25">
      <c r="A141" s="129">
        <v>40330</v>
      </c>
      <c r="B141" s="133">
        <f>'[8]Activos '!AN144</f>
        <v>-0.89412495612688492</v>
      </c>
      <c r="C141" s="134">
        <f>'[8]Activos '!AO144</f>
        <v>5.8941720400716102</v>
      </c>
      <c r="D141" s="134">
        <f>'[8]Activos '!AP144</f>
        <v>19.54317169016322</v>
      </c>
      <c r="E141" s="134">
        <f>'[8]Activos '!AS144</f>
        <v>14.356083748783032</v>
      </c>
      <c r="F141" s="134">
        <f>'[8]Activos '!AQ144</f>
        <v>9.0208999997632322</v>
      </c>
      <c r="G141" s="134">
        <f>'[8]Activos '!AM144</f>
        <v>2.8268134875872208</v>
      </c>
      <c r="H141" s="269">
        <f>'[8]Activos '!AT144</f>
        <v>2.7469076660819658</v>
      </c>
      <c r="I141" s="274">
        <v>0</v>
      </c>
      <c r="J141" s="275">
        <v>0</v>
      </c>
    </row>
    <row r="142" spans="1:10" x14ac:dyDescent="0.25">
      <c r="A142" s="129">
        <v>40360</v>
      </c>
      <c r="B142" s="133">
        <f>'[8]Activos '!AN145</f>
        <v>0.77213629898795766</v>
      </c>
      <c r="C142" s="134">
        <f>'[8]Activos '!AO145</f>
        <v>7.185172788839056</v>
      </c>
      <c r="D142" s="134">
        <f>'[8]Activos '!AP145</f>
        <v>15.375208911237003</v>
      </c>
      <c r="E142" s="134">
        <f>'[8]Activos '!AS145</f>
        <v>14.773806695142255</v>
      </c>
      <c r="F142" s="134">
        <f>'[8]Activos '!AQ145</f>
        <v>7.6437365091603038</v>
      </c>
      <c r="G142" s="134">
        <f>'[8]Activos '!AM145</f>
        <v>3.8814486894000133</v>
      </c>
      <c r="H142" s="269">
        <f>'[8]Activos '!AT145</f>
        <v>4.1418189767441493</v>
      </c>
      <c r="I142" s="274">
        <v>0</v>
      </c>
      <c r="J142" s="275">
        <v>0</v>
      </c>
    </row>
    <row r="143" spans="1:10" x14ac:dyDescent="0.25">
      <c r="A143" s="129">
        <v>40391</v>
      </c>
      <c r="B143" s="133">
        <f>'[8]Activos '!AN146</f>
        <v>4.1902115918335481</v>
      </c>
      <c r="C143" s="134">
        <f>'[8]Activos '!AO146</f>
        <v>8.4418658704713767</v>
      </c>
      <c r="D143" s="134">
        <f>'[8]Activos '!AP146</f>
        <v>19.330311300501734</v>
      </c>
      <c r="E143" s="134">
        <f>'[8]Activos '!AS146</f>
        <v>15.075548200971634</v>
      </c>
      <c r="F143" s="134">
        <f>'[8]Activos '!AQ146</f>
        <v>7.3873906906318121</v>
      </c>
      <c r="G143" s="134">
        <f>'[8]Activos '!AM146</f>
        <v>6.7023930872575299</v>
      </c>
      <c r="H143" s="269">
        <f>'[8]Activos '!AT146</f>
        <v>6.6091373618191396</v>
      </c>
      <c r="I143" s="274">
        <v>0</v>
      </c>
      <c r="J143" s="275">
        <v>0</v>
      </c>
    </row>
    <row r="144" spans="1:10" x14ac:dyDescent="0.25">
      <c r="A144" s="129">
        <v>40422</v>
      </c>
      <c r="B144" s="133">
        <f>'[8]Activos '!AN147</f>
        <v>7.4354647773331894</v>
      </c>
      <c r="C144" s="134">
        <f>'[8]Activos '!AO147</f>
        <v>10.235656798659143</v>
      </c>
      <c r="D144" s="134">
        <f>'[8]Activos '!AP147</f>
        <v>19.722209725816995</v>
      </c>
      <c r="E144" s="134">
        <f>'[8]Activos '!AS147</f>
        <v>15.188708643406891</v>
      </c>
      <c r="F144" s="134">
        <f>'[8]Activos '!AQ147</f>
        <v>7.1329878098939536</v>
      </c>
      <c r="G144" s="134">
        <f>'[8]Activos '!AM147</f>
        <v>9.2574410629755697</v>
      </c>
      <c r="H144" s="269">
        <f>'[8]Activos '!AT147</f>
        <v>9.0521924468390793</v>
      </c>
      <c r="I144" s="274">
        <v>0</v>
      </c>
      <c r="J144" s="275">
        <v>0</v>
      </c>
    </row>
    <row r="145" spans="1:10" x14ac:dyDescent="0.25">
      <c r="A145" s="129">
        <v>40452</v>
      </c>
      <c r="B145" s="133">
        <f>'[8]Activos '!AN148</f>
        <v>9.2328835904982078</v>
      </c>
      <c r="C145" s="134">
        <f>'[8]Activos '!AO148</f>
        <v>11.243628995327871</v>
      </c>
      <c r="D145" s="134">
        <f>'[8]Activos '!AP148</f>
        <v>17.260659248573784</v>
      </c>
      <c r="E145" s="134">
        <f>'[8]Activos '!AS148</f>
        <v>14.902097427967664</v>
      </c>
      <c r="F145" s="134">
        <f>'[8]Activos '!AQ148</f>
        <v>7.284066006018608</v>
      </c>
      <c r="G145" s="134">
        <f>'[8]Activos '!AM148</f>
        <v>10.444430476727051</v>
      </c>
      <c r="H145" s="269">
        <f>'[8]Activos '!AT148</f>
        <v>10.370522567780593</v>
      </c>
      <c r="I145" s="274">
        <v>0</v>
      </c>
      <c r="J145" s="275">
        <v>0</v>
      </c>
    </row>
    <row r="146" spans="1:10" x14ac:dyDescent="0.25">
      <c r="A146" s="129">
        <v>40483</v>
      </c>
      <c r="B146" s="133">
        <f>'[8]Activos '!AN149</f>
        <v>13.669819801235871</v>
      </c>
      <c r="C146" s="134">
        <f>'[8]Activos '!AO149</f>
        <v>11.594694149644468</v>
      </c>
      <c r="D146" s="134">
        <f>'[8]Activos '!AP149</f>
        <v>17.684167994852618</v>
      </c>
      <c r="E146" s="134">
        <f>'[8]Activos '!AS149</f>
        <v>14.770503641299793</v>
      </c>
      <c r="F146" s="134">
        <f>'[8]Activos '!AQ149</f>
        <v>8.3423707803701674</v>
      </c>
      <c r="G146" s="134">
        <f>'[8]Activos '!AM149</f>
        <v>13.32709373936185</v>
      </c>
      <c r="H146" s="269">
        <f>'[8]Activos '!AT149</f>
        <v>13.111383335338878</v>
      </c>
      <c r="I146" s="274">
        <v>0</v>
      </c>
      <c r="J146" s="275">
        <v>0</v>
      </c>
    </row>
    <row r="147" spans="1:10" x14ac:dyDescent="0.25">
      <c r="A147" s="129">
        <v>40513</v>
      </c>
      <c r="B147" s="133">
        <f>'[8]Activos '!AN150</f>
        <v>15.664605225858663</v>
      </c>
      <c r="C147" s="134">
        <f>'[8]Activos '!AO150</f>
        <v>13.010955302380168</v>
      </c>
      <c r="D147" s="134">
        <f>'[8]Activos '!AP150</f>
        <v>1.801350194680218</v>
      </c>
      <c r="E147" s="134">
        <f>'[8]Activos '!AS150</f>
        <v>14.827573015555817</v>
      </c>
      <c r="F147" s="134">
        <f>'[8]Activos '!AQ150</f>
        <v>9.0411464342417638</v>
      </c>
      <c r="G147" s="134">
        <f>'[8]Activos '!AM150</f>
        <v>13.508748337168552</v>
      </c>
      <c r="H147" s="269">
        <f>'[8]Activos '!AT150</f>
        <v>14.694866351363656</v>
      </c>
      <c r="I147" s="274">
        <v>0</v>
      </c>
      <c r="J147" s="275">
        <v>0</v>
      </c>
    </row>
    <row r="148" spans="1:10" x14ac:dyDescent="0.25">
      <c r="A148" s="129">
        <v>40544</v>
      </c>
      <c r="B148" s="133">
        <f>'[8]Activos '!AN151</f>
        <v>15.738480795788812</v>
      </c>
      <c r="C148" s="134">
        <f>'[8]Activos '!AO151</f>
        <v>13.769440990893944</v>
      </c>
      <c r="D148" s="134">
        <f>'[8]Activos '!AP151</f>
        <v>2.6700386730471148</v>
      </c>
      <c r="E148" s="134">
        <f>'[8]Activos '!AS151</f>
        <v>14.928053382898042</v>
      </c>
      <c r="F148" s="134">
        <f>'[8]Activos '!AQ151</f>
        <v>9.48616049335509</v>
      </c>
      <c r="G148" s="134">
        <f>'[8]Activos '!AM151</f>
        <v>13.826217274420195</v>
      </c>
      <c r="H148" s="269">
        <f>'[8]Activos '!AT151</f>
        <v>14.959648429085659</v>
      </c>
      <c r="I148" s="274">
        <v>0</v>
      </c>
      <c r="J148" s="275">
        <v>0</v>
      </c>
    </row>
    <row r="149" spans="1:10" x14ac:dyDescent="0.25">
      <c r="A149" s="129">
        <v>40575</v>
      </c>
      <c r="B149" s="133">
        <f>'[8]Activos '!AN152</f>
        <v>17.472084337590623</v>
      </c>
      <c r="C149" s="134">
        <f>'[8]Activos '!AO152</f>
        <v>14.903188575132464</v>
      </c>
      <c r="D149" s="134">
        <f>'[8]Activos '!AP152</f>
        <v>4.8126982426619058</v>
      </c>
      <c r="E149" s="134">
        <f>'[8]Activos '!AS152</f>
        <v>15.044531205740563</v>
      </c>
      <c r="F149" s="134">
        <f>'[8]Activos '!AQ152</f>
        <v>24.057320425151563</v>
      </c>
      <c r="G149" s="134">
        <f>'[8]Activos '!AM152</f>
        <v>15.75447061778512</v>
      </c>
      <c r="H149" s="269">
        <f>'[8]Activos '!AT152</f>
        <v>16.656982434825075</v>
      </c>
      <c r="I149" s="274">
        <v>0</v>
      </c>
      <c r="J149" s="275">
        <v>0</v>
      </c>
    </row>
    <row r="150" spans="1:10" x14ac:dyDescent="0.25">
      <c r="A150" s="129">
        <v>40603</v>
      </c>
      <c r="B150" s="133">
        <f>'[8]Activos '!AN153</f>
        <v>18.795297614841331</v>
      </c>
      <c r="C150" s="134">
        <f>'[8]Activos '!AO153</f>
        <v>16.089994789401075</v>
      </c>
      <c r="D150" s="134">
        <f>'[8]Activos '!AP153</f>
        <v>5.1857837195188106</v>
      </c>
      <c r="E150" s="134">
        <f>'[8]Activos '!AS153</f>
        <v>14.740225666399587</v>
      </c>
      <c r="F150" s="134">
        <f>'[8]Activos '!AQ153</f>
        <v>26.353962662622198</v>
      </c>
      <c r="G150" s="134">
        <f>'[8]Activos '!AM153</f>
        <v>16.946906374025939</v>
      </c>
      <c r="H150" s="269">
        <f>'[8]Activos '!AT153</f>
        <v>17.767134062804789</v>
      </c>
      <c r="I150" s="274">
        <v>0</v>
      </c>
      <c r="J150" s="275">
        <v>0</v>
      </c>
    </row>
    <row r="151" spans="1:10" x14ac:dyDescent="0.25">
      <c r="A151" s="129">
        <v>40634</v>
      </c>
      <c r="B151" s="133">
        <f>'[8]Activos '!AN154</f>
        <v>19.441107671009949</v>
      </c>
      <c r="C151" s="134">
        <f>'[8]Activos '!AO154</f>
        <v>17.799620992342071</v>
      </c>
      <c r="D151" s="134">
        <f>'[8]Activos '!AP154</f>
        <v>9.1426026793758766</v>
      </c>
      <c r="E151" s="134">
        <f>'[8]Activos '!AS154</f>
        <v>14.622972791997801</v>
      </c>
      <c r="F151" s="134">
        <f>'[8]Activos '!AQ154</f>
        <v>27.836878752562157</v>
      </c>
      <c r="G151" s="134">
        <f>'[8]Activos '!AM154</f>
        <v>18.234919287016858</v>
      </c>
      <c r="H151" s="269">
        <f>'[8]Activos '!AT154</f>
        <v>18.622746578141381</v>
      </c>
      <c r="I151" s="274">
        <v>0</v>
      </c>
      <c r="J151" s="275">
        <v>0</v>
      </c>
    </row>
    <row r="152" spans="1:10" x14ac:dyDescent="0.25">
      <c r="A152" s="129">
        <v>40664</v>
      </c>
      <c r="B152" s="133">
        <f>'[8]Activos '!AN155</f>
        <v>20.491017911519506</v>
      </c>
      <c r="C152" s="134">
        <f>'[8]Activos '!AO155</f>
        <v>19.783106564036412</v>
      </c>
      <c r="D152" s="134">
        <f>'[8]Activos '!AP155</f>
        <v>10.036000558991587</v>
      </c>
      <c r="E152" s="134">
        <f>'[8]Activos '!AS155</f>
        <v>14.949653414487262</v>
      </c>
      <c r="F152" s="134">
        <f>'[8]Activos '!AQ155</f>
        <v>29.718470827569689</v>
      </c>
      <c r="G152" s="134">
        <f>'[8]Activos '!AM155</f>
        <v>19.534238636819378</v>
      </c>
      <c r="H152" s="269">
        <f>'[8]Activos '!AT155</f>
        <v>19.851981855917657</v>
      </c>
      <c r="I152" s="274">
        <v>0</v>
      </c>
      <c r="J152" s="275">
        <v>0</v>
      </c>
    </row>
    <row r="153" spans="1:10" x14ac:dyDescent="0.25">
      <c r="A153" s="129">
        <v>40695</v>
      </c>
      <c r="B153" s="133">
        <f>'[8]Activos '!AN156</f>
        <v>19.587218104984181</v>
      </c>
      <c r="C153" s="134">
        <f>'[8]Activos '!AO156</f>
        <v>20.98950484028521</v>
      </c>
      <c r="D153" s="134">
        <f>'[8]Activos '!AP156</f>
        <v>9.2787093362613362</v>
      </c>
      <c r="E153" s="134">
        <f>'[8]Activos '!AS156</f>
        <v>15.191366746087432</v>
      </c>
      <c r="F153" s="134">
        <f>'[8]Activos '!AQ156</f>
        <v>30.807170614703814</v>
      </c>
      <c r="G153" s="134">
        <f>'[8]Activos '!AM156</f>
        <v>19.263515842350376</v>
      </c>
      <c r="H153" s="269">
        <f>'[8]Activos '!AT156</f>
        <v>19.698038488794012</v>
      </c>
      <c r="I153" s="274">
        <v>0</v>
      </c>
      <c r="J153" s="275">
        <v>0</v>
      </c>
    </row>
    <row r="154" spans="1:10" x14ac:dyDescent="0.25">
      <c r="A154" s="129">
        <v>40725</v>
      </c>
      <c r="B154" s="133">
        <f>'[8]Activos '!AN157</f>
        <v>19.984428310305535</v>
      </c>
      <c r="C154" s="134">
        <f>'[8]Activos '!AO157</f>
        <v>21.423592809906687</v>
      </c>
      <c r="D154" s="134">
        <f>'[8]Activos '!AP157</f>
        <v>13.725978330156474</v>
      </c>
      <c r="E154" s="134">
        <f>'[8]Activos '!AS157</f>
        <v>15.10768331573682</v>
      </c>
      <c r="F154" s="134">
        <f>'[8]Activos '!AQ157</f>
        <v>32.126638653389115</v>
      </c>
      <c r="G154" s="134">
        <f>'[8]Activos '!AM157</f>
        <v>20.095176854760076</v>
      </c>
      <c r="H154" s="269">
        <f>'[8]Activos '!AT157</f>
        <v>20.066713403801884</v>
      </c>
      <c r="I154" s="274">
        <v>0</v>
      </c>
      <c r="J154" s="275">
        <v>0</v>
      </c>
    </row>
    <row r="155" spans="1:10" x14ac:dyDescent="0.25">
      <c r="A155" s="129">
        <v>40756</v>
      </c>
      <c r="B155" s="133">
        <f>'[8]Activos '!AN158</f>
        <v>20.084041021676402</v>
      </c>
      <c r="C155" s="134">
        <f>'[8]Activos '!AO158</f>
        <v>22.041072108470438</v>
      </c>
      <c r="D155" s="134">
        <f>'[8]Activos '!AP158</f>
        <v>14.551257306137867</v>
      </c>
      <c r="E155" s="134">
        <f>'[8]Activos '!AS158</f>
        <v>15.697286092620732</v>
      </c>
      <c r="F155" s="134">
        <f>'[8]Activos '!AQ158</f>
        <v>32.971712356103836</v>
      </c>
      <c r="G155" s="134">
        <f>'[8]Activos '!AM158</f>
        <v>20.419167163941545</v>
      </c>
      <c r="H155" s="269">
        <f>'[8]Activos '!AT158</f>
        <v>20.384189469736768</v>
      </c>
      <c r="I155" s="274">
        <v>0</v>
      </c>
      <c r="J155" s="275">
        <v>0</v>
      </c>
    </row>
    <row r="156" spans="1:10" x14ac:dyDescent="0.25">
      <c r="A156" s="129">
        <v>40787</v>
      </c>
      <c r="B156" s="133">
        <f>'[8]Activos '!AN159</f>
        <v>19.580059174063202</v>
      </c>
      <c r="C156" s="134">
        <f>'[8]Activos '!AO159</f>
        <v>21.613801377505947</v>
      </c>
      <c r="D156" s="134">
        <f>'[8]Activos '!AP159</f>
        <v>12.194092639219001</v>
      </c>
      <c r="E156" s="134">
        <f>'[8]Activos '!AS159</f>
        <v>15.419309538168612</v>
      </c>
      <c r="F156" s="134">
        <f>'[8]Activos '!AQ159</f>
        <v>33.559587655268011</v>
      </c>
      <c r="G156" s="134">
        <f>'[8]Activos '!AM159</f>
        <v>19.777290755090917</v>
      </c>
      <c r="H156" s="269">
        <f>'[8]Activos '!AT159</f>
        <v>19.953754833681892</v>
      </c>
      <c r="I156" s="274">
        <v>0</v>
      </c>
      <c r="J156" s="275">
        <v>0</v>
      </c>
    </row>
    <row r="157" spans="1:10" x14ac:dyDescent="0.25">
      <c r="A157" s="129">
        <v>40817</v>
      </c>
      <c r="B157" s="133">
        <f>'[8]Activos '!AN160</f>
        <v>18.179010705382748</v>
      </c>
      <c r="C157" s="134">
        <f>'[8]Activos '!AO160</f>
        <v>21.50539949685799</v>
      </c>
      <c r="D157" s="134">
        <f>'[8]Activos '!AP160</f>
        <v>14.432665909381415</v>
      </c>
      <c r="E157" s="134">
        <f>'[8]Activos '!AS160</f>
        <v>15.554377616016858</v>
      </c>
      <c r="F157" s="134">
        <f>'[8]Activos '!AQ160</f>
        <v>34.049492397815918</v>
      </c>
      <c r="G157" s="134">
        <f>'[8]Activos '!AM160</f>
        <v>19.128781519433446</v>
      </c>
      <c r="H157" s="269">
        <f>'[8]Activos '!AT160</f>
        <v>19.129969255293577</v>
      </c>
      <c r="I157" s="274">
        <v>0</v>
      </c>
      <c r="J157" s="275">
        <v>0</v>
      </c>
    </row>
    <row r="158" spans="1:10" x14ac:dyDescent="0.25">
      <c r="A158" s="129">
        <v>40848</v>
      </c>
      <c r="B158" s="133">
        <f>'[8]Activos '!AN161</f>
        <v>17.663207416409943</v>
      </c>
      <c r="C158" s="134">
        <f>'[8]Activos '!AO161</f>
        <v>21.469022929869517</v>
      </c>
      <c r="D158" s="134">
        <f>'[8]Activos '!AP161</f>
        <v>12.153797985345749</v>
      </c>
      <c r="E158" s="134">
        <f>'[8]Activos '!AS161</f>
        <v>15.91446334321882</v>
      </c>
      <c r="F158" s="134">
        <f>'[8]Activos '!AQ161</f>
        <v>34.322996814967375</v>
      </c>
      <c r="G158" s="134">
        <f>'[8]Activos '!AM161</f>
        <v>18.581152852016601</v>
      </c>
      <c r="H158" s="269">
        <f>'[8]Activos '!AT161</f>
        <v>18.855110008392817</v>
      </c>
      <c r="I158" s="274">
        <v>0</v>
      </c>
      <c r="J158" s="275">
        <v>0</v>
      </c>
    </row>
    <row r="159" spans="1:10" x14ac:dyDescent="0.25">
      <c r="A159" s="129">
        <v>40878</v>
      </c>
      <c r="B159" s="133">
        <f>'[8]Activos '!AN162</f>
        <v>15.125159649747877</v>
      </c>
      <c r="C159" s="134">
        <f>'[8]Activos '!AO162</f>
        <v>21.251394976135131</v>
      </c>
      <c r="D159" s="134">
        <f>'[8]Activos '!AP162</f>
        <v>32.156693212146649</v>
      </c>
      <c r="E159" s="134">
        <f>'[8]Activos '!AS162</f>
        <v>15.975302032218487</v>
      </c>
      <c r="F159" s="134">
        <f>'[8]Activos '!AQ162</f>
        <v>34.113208427452847</v>
      </c>
      <c r="G159" s="134">
        <f>'[8]Activos '!AM162</f>
        <v>18.651406404281445</v>
      </c>
      <c r="H159" s="269">
        <f>'[8]Activos '!AT162</f>
        <v>17.281252349733567</v>
      </c>
      <c r="I159" s="274">
        <v>0</v>
      </c>
      <c r="J159" s="275">
        <v>0</v>
      </c>
    </row>
    <row r="160" spans="1:10" x14ac:dyDescent="0.25">
      <c r="A160" s="129">
        <v>40909</v>
      </c>
      <c r="B160" s="133">
        <f>'[8]Activos '!AN163</f>
        <v>14.726039775988919</v>
      </c>
      <c r="C160" s="134">
        <f>'[8]Activos '!AO163</f>
        <v>21.108716118095614</v>
      </c>
      <c r="D160" s="134">
        <f>'[8]Activos '!AP163</f>
        <v>31.39572047973558</v>
      </c>
      <c r="E160" s="134">
        <f>'[8]Activos '!AS163</f>
        <v>16.150007693739397</v>
      </c>
      <c r="F160" s="134">
        <f>'[8]Activos '!AQ163</f>
        <v>34.741479714117631</v>
      </c>
      <c r="G160" s="134">
        <f>'[8]Activos '!AM163</f>
        <v>18.369255834248467</v>
      </c>
      <c r="H160" s="269">
        <f>'[8]Activos '!AT163</f>
        <v>17.060620939347281</v>
      </c>
      <c r="I160" s="274">
        <v>0</v>
      </c>
      <c r="J160" s="275">
        <v>0</v>
      </c>
    </row>
    <row r="161" spans="1:10" x14ac:dyDescent="0.25">
      <c r="A161" s="129">
        <v>40940</v>
      </c>
      <c r="B161" s="133">
        <f>'[8]Activos '!AN164</f>
        <v>13.183140523854831</v>
      </c>
      <c r="C161" s="134">
        <f>'[8]Activos '!AO164</f>
        <v>21.066899346195701</v>
      </c>
      <c r="D161" s="134">
        <f>'[8]Activos '!AP164</f>
        <v>27.838593655238842</v>
      </c>
      <c r="E161" s="134">
        <f>'[8]Activos '!AS164</f>
        <v>15.997665221170543</v>
      </c>
      <c r="F161" s="134">
        <f>'[8]Activos '!AQ164</f>
        <v>19.662593417620155</v>
      </c>
      <c r="G161" s="134">
        <f>'[8]Activos '!AM164</f>
        <v>16.751241485561017</v>
      </c>
      <c r="H161" s="269">
        <f>'[8]Activos '!AT164</f>
        <v>15.764086035813719</v>
      </c>
      <c r="I161" s="274">
        <v>0</v>
      </c>
      <c r="J161" s="275">
        <v>0</v>
      </c>
    </row>
    <row r="162" spans="1:10" x14ac:dyDescent="0.25">
      <c r="A162" s="129">
        <v>40969</v>
      </c>
      <c r="B162" s="133">
        <f>'[8]Activos '!AN165</f>
        <v>12.781362135230069</v>
      </c>
      <c r="C162" s="134">
        <f>'[8]Activos '!AO165</f>
        <v>21.187251658514938</v>
      </c>
      <c r="D162" s="134">
        <f>'[8]Activos '!AP165</f>
        <v>27.029506129365743</v>
      </c>
      <c r="E162" s="134">
        <f>'[8]Activos '!AS165</f>
        <v>16.123649711703948</v>
      </c>
      <c r="F162" s="134">
        <f>'[8]Activos '!AQ165</f>
        <v>19.479279579363549</v>
      </c>
      <c r="G162" s="134">
        <f>'[8]Activos '!AM165</f>
        <v>16.481198631928894</v>
      </c>
      <c r="H162" s="269">
        <f>'[8]Activos '!AT165</f>
        <v>15.569314219548257</v>
      </c>
      <c r="I162" s="274">
        <v>0</v>
      </c>
      <c r="J162" s="275">
        <v>0</v>
      </c>
    </row>
    <row r="163" spans="1:10" x14ac:dyDescent="0.25">
      <c r="A163" s="129">
        <v>41000</v>
      </c>
      <c r="B163" s="133">
        <f>'[8]Activos '!AN166</f>
        <v>12.541633310685384</v>
      </c>
      <c r="C163" s="134">
        <f>'[8]Activos '!AO166</f>
        <v>20.473363429790293</v>
      </c>
      <c r="D163" s="134">
        <f>'[8]Activos '!AP166</f>
        <v>26.247018152511494</v>
      </c>
      <c r="E163" s="134">
        <f>'[8]Activos '!AS166</f>
        <v>16.061191000866337</v>
      </c>
      <c r="F163" s="134">
        <f>'[8]Activos '!AQ166</f>
        <v>18.487065124942358</v>
      </c>
      <c r="G163" s="134">
        <f>'[8]Activos '!AM166</f>
        <v>16.069391122154862</v>
      </c>
      <c r="H163" s="269">
        <f>'[8]Activos '!AT166</f>
        <v>15.218122775046282</v>
      </c>
      <c r="I163" s="274">
        <v>0</v>
      </c>
      <c r="J163" s="275">
        <v>0</v>
      </c>
    </row>
    <row r="164" spans="1:10" x14ac:dyDescent="0.25">
      <c r="A164" s="129">
        <v>41030</v>
      </c>
      <c r="B164" s="133">
        <f>'[8]Activos '!AN167</f>
        <v>11.852735469863118</v>
      </c>
      <c r="C164" s="134">
        <f>'[8]Activos '!AO167</f>
        <v>18.744850054417771</v>
      </c>
      <c r="D164" s="134">
        <f>'[8]Activos '!AP167</f>
        <v>22.628483873361162</v>
      </c>
      <c r="E164" s="134">
        <f>'[8]Activos '!AS167</f>
        <v>15.60442007997489</v>
      </c>
      <c r="F164" s="134">
        <f>'[8]Activos '!AQ167</f>
        <v>17.847609707707758</v>
      </c>
      <c r="G164" s="134">
        <f>'[8]Activos '!AM167</f>
        <v>14.860359194423122</v>
      </c>
      <c r="H164" s="269">
        <f>'[8]Activos '!AT167</f>
        <v>14.29041560860831</v>
      </c>
      <c r="I164" s="274">
        <v>0</v>
      </c>
      <c r="J164" s="275">
        <v>0</v>
      </c>
    </row>
    <row r="165" spans="1:10" x14ac:dyDescent="0.25">
      <c r="A165" s="129">
        <v>41061</v>
      </c>
      <c r="B165" s="133">
        <f>'[8]Activos '!AN168</f>
        <v>11.866744687646946</v>
      </c>
      <c r="C165" s="134">
        <f>'[8]Activos '!AO168</f>
        <v>17.847534600440508</v>
      </c>
      <c r="D165" s="134">
        <f>'[8]Activos '!AP168</f>
        <v>23.150274472357466</v>
      </c>
      <c r="E165" s="134">
        <f>'[8]Activos '!AS168</f>
        <v>15.276749085672314</v>
      </c>
      <c r="F165" s="134">
        <f>'[8]Activos '!AQ168</f>
        <v>17.85742132751491</v>
      </c>
      <c r="G165" s="134">
        <f>'[8]Activos '!AM168</f>
        <v>14.682431852292632</v>
      </c>
      <c r="H165" s="269">
        <f>'[8]Activos '!AT168</f>
        <v>14.033168406723862</v>
      </c>
      <c r="I165" s="274">
        <v>0</v>
      </c>
      <c r="J165" s="275">
        <v>0</v>
      </c>
    </row>
    <row r="166" spans="1:10" x14ac:dyDescent="0.25">
      <c r="A166" s="129">
        <v>41091</v>
      </c>
      <c r="B166" s="133">
        <f>'[8]Activos '!AN169</f>
        <v>11.83084369039844</v>
      </c>
      <c r="C166" s="134">
        <f>'[8]Activos '!AO169</f>
        <v>17.416688662172184</v>
      </c>
      <c r="D166" s="134">
        <f>'[8]Activos '!AP169</f>
        <v>18.599957650727351</v>
      </c>
      <c r="E166" s="134">
        <f>'[8]Activos '!AS169</f>
        <v>12.109437126403112</v>
      </c>
      <c r="F166" s="134">
        <f>'[8]Activos '!AQ169</f>
        <v>18.028661908644828</v>
      </c>
      <c r="G166" s="134">
        <f>'[8]Activos '!AM169</f>
        <v>14.157048446357878</v>
      </c>
      <c r="H166" s="269">
        <f>'[8]Activos '!AT169</f>
        <v>13.53621020675606</v>
      </c>
      <c r="I166" s="274">
        <v>0</v>
      </c>
      <c r="J166" s="275">
        <v>0</v>
      </c>
    </row>
    <row r="167" spans="1:10" x14ac:dyDescent="0.25">
      <c r="A167" s="129">
        <v>41122</v>
      </c>
      <c r="B167" s="133">
        <f>'[8]Activos '!AN170</f>
        <v>10.82690010550631</v>
      </c>
      <c r="C167" s="134">
        <f>'[8]Activos '!AO170</f>
        <v>16.742406635436492</v>
      </c>
      <c r="D167" s="134">
        <f>'[8]Activos '!AP170</f>
        <v>16.085307012117902</v>
      </c>
      <c r="E167" s="134">
        <f>'[8]Activos '!AS170</f>
        <v>11.969959245217844</v>
      </c>
      <c r="F167" s="134">
        <f>'[8]Activos '!AQ170</f>
        <v>17.755725962319026</v>
      </c>
      <c r="G167" s="134">
        <f>'[8]Activos '!AM170</f>
        <v>13.141646683411533</v>
      </c>
      <c r="H167" s="269">
        <f>'[8]Activos '!AT170</f>
        <v>12.747732266754985</v>
      </c>
      <c r="I167" s="274">
        <v>0</v>
      </c>
      <c r="J167" s="275">
        <v>0</v>
      </c>
    </row>
    <row r="168" spans="1:10" x14ac:dyDescent="0.25">
      <c r="A168" s="129">
        <v>41153</v>
      </c>
      <c r="B168" s="133">
        <f>'[8]Activos '!AN171</f>
        <v>9.1602309641440449</v>
      </c>
      <c r="C168" s="134">
        <f>'[8]Activos '!AO171</f>
        <v>15.887921852840226</v>
      </c>
      <c r="D168" s="134">
        <f>'[8]Activos '!AP171</f>
        <v>17.326393712231859</v>
      </c>
      <c r="E168" s="134">
        <f>'[8]Activos '!AS171</f>
        <v>11.763226411831361</v>
      </c>
      <c r="F168" s="134">
        <f>'[8]Activos '!AQ171</f>
        <v>17.412288783089803</v>
      </c>
      <c r="G168" s="134">
        <f>'[8]Activos '!AM171</f>
        <v>11.988264563122275</v>
      </c>
      <c r="H168" s="269">
        <f>'[8]Activos '!AT171</f>
        <v>11.499678939896318</v>
      </c>
      <c r="I168" s="274">
        <v>0</v>
      </c>
      <c r="J168" s="275">
        <v>0</v>
      </c>
    </row>
    <row r="169" spans="1:10" x14ac:dyDescent="0.25">
      <c r="A169" s="129">
        <v>41183</v>
      </c>
      <c r="B169" s="133">
        <f>'[8]Activos '!AN172</f>
        <v>9.5001398386718847</v>
      </c>
      <c r="C169" s="134">
        <f>'[8]Activos '!AO172</f>
        <v>15.485824986225483</v>
      </c>
      <c r="D169" s="134">
        <f>'[8]Activos '!AP172</f>
        <v>16.675096198631923</v>
      </c>
      <c r="E169" s="134">
        <f>'[8]Activos '!AS172</f>
        <v>11.498540464557694</v>
      </c>
      <c r="F169" s="134">
        <f>'[8]Activos '!AQ172</f>
        <v>16.959542756416333</v>
      </c>
      <c r="G169" s="134">
        <f>'[8]Activos '!AM172</f>
        <v>12.031390812012166</v>
      </c>
      <c r="H169" s="269">
        <f>'[8]Activos '!AT172</f>
        <v>11.5600565332449</v>
      </c>
      <c r="I169" s="274">
        <v>0</v>
      </c>
      <c r="J169" s="275">
        <v>0</v>
      </c>
    </row>
    <row r="170" spans="1:10" x14ac:dyDescent="0.25">
      <c r="A170" s="129">
        <v>41214</v>
      </c>
      <c r="B170" s="133">
        <f>'[8]Activos '!AN173</f>
        <v>8.7018200510155186</v>
      </c>
      <c r="C170" s="134">
        <f>'[8]Activos '!AO173</f>
        <v>15.050126093926973</v>
      </c>
      <c r="D170" s="134">
        <f>'[8]Activos '!AP173</f>
        <v>18.84050055196338</v>
      </c>
      <c r="E170" s="134">
        <f>'[8]Activos '!AS173</f>
        <v>11.529735271658259</v>
      </c>
      <c r="F170" s="134">
        <f>'[8]Activos '!AQ173</f>
        <v>16.711381368449917</v>
      </c>
      <c r="G170" s="134">
        <f>'[8]Activos '!AM173</f>
        <v>11.587584764371005</v>
      </c>
      <c r="H170" s="269">
        <f>'[8]Activos '!AT173</f>
        <v>10.953702922060016</v>
      </c>
      <c r="I170" s="274">
        <v>0</v>
      </c>
      <c r="J170" s="275">
        <v>0</v>
      </c>
    </row>
    <row r="171" spans="1:10" x14ac:dyDescent="0.25">
      <c r="A171" s="129">
        <v>41244</v>
      </c>
      <c r="B171" s="133">
        <f>'[8]Activos '!AN174</f>
        <v>10.457677921931685</v>
      </c>
      <c r="C171" s="134">
        <f>'[8]Activos '!AO174</f>
        <v>14.461465041988308</v>
      </c>
      <c r="D171" s="134">
        <f>'[8]Activos '!AP174</f>
        <v>18.691048512092557</v>
      </c>
      <c r="E171" s="134">
        <f>'[8]Activos '!AS174</f>
        <v>11.707585875232862</v>
      </c>
      <c r="F171" s="134">
        <f>'[8]Activos '!AQ174</f>
        <v>16.915244356519544</v>
      </c>
      <c r="G171" s="134">
        <f>'[8]Activos '!AM174</f>
        <v>12.50209625437202</v>
      </c>
      <c r="H171" s="269">
        <f>'[8]Activos '!AT174</f>
        <v>11.864509391125534</v>
      </c>
      <c r="I171" s="274">
        <v>0</v>
      </c>
      <c r="J171" s="275">
        <v>0</v>
      </c>
    </row>
    <row r="172" spans="1:10" x14ac:dyDescent="0.25">
      <c r="A172" s="129">
        <v>41275</v>
      </c>
      <c r="B172" s="133">
        <f>'[8]Activos '!AN175</f>
        <v>11.281526239391226</v>
      </c>
      <c r="C172" s="134">
        <f>'[8]Activos '!AO175</f>
        <v>14.362181311051113</v>
      </c>
      <c r="D172" s="134">
        <f>'[8]Activos '!AP175</f>
        <v>18.481758983752883</v>
      </c>
      <c r="E172" s="134">
        <f>'[8]Activos '!AS175</f>
        <v>11.777998933445154</v>
      </c>
      <c r="F172" s="134">
        <f>'[8]Activos '!AQ175</f>
        <v>17.056722996278918</v>
      </c>
      <c r="G172" s="134">
        <f>'[8]Activos '!AM175</f>
        <v>12.979673966785988</v>
      </c>
      <c r="H172" s="269">
        <f>'[8]Activos '!AT175</f>
        <v>12.342652349564375</v>
      </c>
      <c r="I172" s="274">
        <v>0</v>
      </c>
      <c r="J172" s="275">
        <v>0</v>
      </c>
    </row>
    <row r="173" spans="1:10" x14ac:dyDescent="0.25">
      <c r="A173" s="129">
        <v>41306</v>
      </c>
      <c r="B173" s="133">
        <f>'[8]Activos '!AN176</f>
        <v>11.487535089556022</v>
      </c>
      <c r="C173" s="134">
        <f>'[8]Activos '!AO176</f>
        <v>13.560184073512605</v>
      </c>
      <c r="D173" s="134">
        <f>'[8]Activos '!AP176</f>
        <v>20.294805013387318</v>
      </c>
      <c r="E173" s="134">
        <f>'[8]Activos '!AS176</f>
        <v>11.62094053419791</v>
      </c>
      <c r="F173" s="134">
        <f>'[8]Activos '!AQ176</f>
        <v>17.094219766757757</v>
      </c>
      <c r="G173" s="134">
        <f>'[8]Activos '!AM176</f>
        <v>13.043622613842377</v>
      </c>
      <c r="H173" s="269">
        <f>'[8]Activos '!AT176</f>
        <v>12.227168691869972</v>
      </c>
      <c r="I173" s="274">
        <v>0</v>
      </c>
      <c r="J173" s="275">
        <v>0</v>
      </c>
    </row>
    <row r="174" spans="1:10" x14ac:dyDescent="0.25">
      <c r="A174" s="129">
        <v>41334</v>
      </c>
      <c r="B174" s="133">
        <f>'[8]Activos '!AN177</f>
        <v>11.242096862540452</v>
      </c>
      <c r="C174" s="134">
        <f>'[8]Activos '!AO177</f>
        <v>12.532670903103504</v>
      </c>
      <c r="D174" s="134">
        <f>'[8]Activos '!AP177</f>
        <v>19.333100517892831</v>
      </c>
      <c r="E174" s="134">
        <f>'[8]Activos '!AS177</f>
        <v>11.149654616646831</v>
      </c>
      <c r="F174" s="134">
        <f>'[8]Activos '!AQ177</f>
        <v>16.561147032629364</v>
      </c>
      <c r="G174" s="134">
        <f>'[8]Activos '!AM177</f>
        <v>12.51190780120246</v>
      </c>
      <c r="H174" s="269">
        <f>'[8]Activos '!AT177</f>
        <v>11.732968481001338</v>
      </c>
      <c r="I174" s="274">
        <v>0</v>
      </c>
      <c r="J174" s="275">
        <v>0</v>
      </c>
    </row>
    <row r="175" spans="1:10" x14ac:dyDescent="0.25">
      <c r="A175" s="129">
        <v>41365</v>
      </c>
      <c r="B175" s="133">
        <f>'[8]Activos '!AN178</f>
        <v>11.411289750302833</v>
      </c>
      <c r="C175" s="134">
        <f>'[8]Activos '!AO178</f>
        <v>12.015432965918826</v>
      </c>
      <c r="D175" s="134">
        <f>'[8]Activos '!AP178</f>
        <v>19.205366280706372</v>
      </c>
      <c r="E175" s="134">
        <f>'[8]Activos '!AS178</f>
        <v>11.123962825714596</v>
      </c>
      <c r="F175" s="134">
        <f>'[8]Activos '!AQ178</f>
        <v>17.640397652621843</v>
      </c>
      <c r="G175" s="134">
        <f>'[8]Activos '!AM178</f>
        <v>12.489657397341514</v>
      </c>
      <c r="H175" s="269">
        <f>'[8]Activos '!AT178</f>
        <v>11.713755435084018</v>
      </c>
      <c r="I175" s="274">
        <v>0</v>
      </c>
      <c r="J175" s="275">
        <v>0</v>
      </c>
    </row>
    <row r="176" spans="1:10" x14ac:dyDescent="0.25">
      <c r="A176" s="129">
        <v>41395</v>
      </c>
      <c r="B176" s="133">
        <f>'[8]Activos '!AN179</f>
        <v>11.638944228897575</v>
      </c>
      <c r="C176" s="134">
        <f>'[8]Activos '!AO179</f>
        <v>11.267391748328492</v>
      </c>
      <c r="D176" s="134">
        <f>'[8]Activos '!AP179</f>
        <v>19.876438686565411</v>
      </c>
      <c r="E176" s="134">
        <f>'[8]Activos '!AS179</f>
        <v>11.26130110074004</v>
      </c>
      <c r="F176" s="134">
        <f>'[8]Activos '!AQ179</f>
        <v>17.998297060905919</v>
      </c>
      <c r="G176" s="134">
        <f>'[8]Activos '!AM179</f>
        <v>12.47725467755625</v>
      </c>
      <c r="H176" s="269">
        <f>'[8]Activos '!AT179</f>
        <v>11.662967844894201</v>
      </c>
      <c r="I176" s="274">
        <v>0</v>
      </c>
      <c r="J176" s="275">
        <v>0</v>
      </c>
    </row>
    <row r="177" spans="1:10" x14ac:dyDescent="0.25">
      <c r="A177" s="129">
        <v>41426</v>
      </c>
      <c r="B177" s="133">
        <f>'[8]Activos '!AN180</f>
        <v>12.829927251641958</v>
      </c>
      <c r="C177" s="134">
        <f>'[8]Activos '!AO180</f>
        <v>10.488281964831314</v>
      </c>
      <c r="D177" s="134">
        <f>'[8]Activos '!AP180</f>
        <v>20.108987915459853</v>
      </c>
      <c r="E177" s="134">
        <f>'[8]Activos '!AS180</f>
        <v>11.248282218163897</v>
      </c>
      <c r="F177" s="134">
        <f>'[8]Activos '!AQ180</f>
        <v>17.357758625870122</v>
      </c>
      <c r="G177" s="134">
        <f>'[8]Activos '!AM180</f>
        <v>12.971855835777379</v>
      </c>
      <c r="H177" s="269">
        <f>'[8]Activos '!AT180</f>
        <v>12.114527720366475</v>
      </c>
      <c r="I177" s="274">
        <v>0</v>
      </c>
      <c r="J177" s="275">
        <v>0</v>
      </c>
    </row>
    <row r="178" spans="1:10" x14ac:dyDescent="0.25">
      <c r="A178" s="129">
        <v>41456</v>
      </c>
      <c r="B178" s="133">
        <f>'[8]Activos '!AN181</f>
        <v>11.649024701307219</v>
      </c>
      <c r="C178" s="134">
        <f>'[8]Activos '!AO181</f>
        <v>10.336143533766373</v>
      </c>
      <c r="D178" s="134">
        <f>'[8]Activos '!AP181</f>
        <v>25.146715092070913</v>
      </c>
      <c r="E178" s="134">
        <f>'[8]Activos '!AS181</f>
        <v>14.95502739602137</v>
      </c>
      <c r="F178" s="134">
        <f>'[8]Activos '!AQ181</f>
        <v>17.536126112280947</v>
      </c>
      <c r="G178" s="134">
        <f>'[8]Activos '!AM181</f>
        <v>12.682106502932179</v>
      </c>
      <c r="H178" s="269">
        <f>'[8]Activos '!AT181</f>
        <v>11.824195132446347</v>
      </c>
      <c r="I178" s="274">
        <v>0</v>
      </c>
      <c r="J178" s="275">
        <v>0</v>
      </c>
    </row>
    <row r="179" spans="1:10" x14ac:dyDescent="0.25">
      <c r="A179" s="129">
        <v>41487</v>
      </c>
      <c r="B179" s="133">
        <f>'[8]Activos '!AN182</f>
        <v>12.274333113776015</v>
      </c>
      <c r="C179" s="134">
        <f>'[8]Activos '!AO182</f>
        <v>9.9992883797072718</v>
      </c>
      <c r="D179" s="134">
        <f>'[8]Activos '!AP182</f>
        <v>26.672276948688236</v>
      </c>
      <c r="E179" s="134">
        <f>'[8]Activos '!AS182</f>
        <v>14.686549451159969</v>
      </c>
      <c r="F179" s="134">
        <f>'[8]Activos '!AQ182</f>
        <v>16.774377633464876</v>
      </c>
      <c r="G179" s="134">
        <f>'[8]Activos '!AM182</f>
        <v>13.076325866210947</v>
      </c>
      <c r="H179" s="269">
        <f>'[8]Activos '!AT182</f>
        <v>12.040311050512553</v>
      </c>
      <c r="I179" s="274">
        <v>0</v>
      </c>
      <c r="J179" s="275">
        <v>0</v>
      </c>
    </row>
    <row r="180" spans="1:10" x14ac:dyDescent="0.25">
      <c r="A180" s="129">
        <v>41518</v>
      </c>
      <c r="B180" s="133">
        <f>'[8]Activos '!AN183</f>
        <v>12.658926871798105</v>
      </c>
      <c r="C180" s="134">
        <f>'[8]Activos '!AO183</f>
        <v>10.080451103113441</v>
      </c>
      <c r="D180" s="134">
        <f>'[8]Activos '!AP183</f>
        <v>26.962062743178826</v>
      </c>
      <c r="E180" s="134">
        <f>'[8]Activos '!AS183</f>
        <v>15.121358193271339</v>
      </c>
      <c r="F180" s="134">
        <f>'[8]Activos '!AQ183</f>
        <v>16.451493876086509</v>
      </c>
      <c r="G180" s="134">
        <f>'[8]Activos '!AM183</f>
        <v>13.362615232466112</v>
      </c>
      <c r="H180" s="269">
        <f>'[8]Activos '!AT183</f>
        <v>12.327601107144993</v>
      </c>
      <c r="I180" s="274">
        <v>0</v>
      </c>
      <c r="J180" s="275">
        <v>0</v>
      </c>
    </row>
    <row r="181" spans="1:10" x14ac:dyDescent="0.25">
      <c r="A181" s="129">
        <v>41548</v>
      </c>
      <c r="B181" s="133">
        <f>'[8]Activos '!AN184</f>
        <v>11.794349458505238</v>
      </c>
      <c r="C181" s="134">
        <f>'[8]Activos '!AO184</f>
        <v>10.010975172069237</v>
      </c>
      <c r="D181" s="134">
        <f>'[8]Activos '!AP184</f>
        <v>27.870373641605006</v>
      </c>
      <c r="E181" s="134">
        <f>'[8]Activos '!AS184</f>
        <v>16.144637557592478</v>
      </c>
      <c r="F181" s="134">
        <f>'[8]Activos '!AQ184</f>
        <v>14.177862059613378</v>
      </c>
      <c r="G181" s="134">
        <f>'[8]Activos '!AM184</f>
        <v>12.868194779735799</v>
      </c>
      <c r="H181" s="269">
        <f>'[8]Activos '!AT184</f>
        <v>11.867349668605144</v>
      </c>
      <c r="I181" s="274">
        <v>0</v>
      </c>
      <c r="J181" s="275">
        <v>0</v>
      </c>
    </row>
    <row r="182" spans="1:10" x14ac:dyDescent="0.25">
      <c r="A182" s="129">
        <v>41579</v>
      </c>
      <c r="B182" s="133">
        <f>'[8]Activos '!AN185</f>
        <v>10.383931975405968</v>
      </c>
      <c r="C182" s="134">
        <f>'[8]Activos '!AO185</f>
        <v>9.6265106794102948</v>
      </c>
      <c r="D182" s="134">
        <f>'[8]Activos '!AP185</f>
        <v>27.971017934807783</v>
      </c>
      <c r="E182" s="134">
        <f>'[8]Activos '!AS185</f>
        <v>16.723922570223969</v>
      </c>
      <c r="F182" s="134">
        <f>'[8]Activos '!AQ185</f>
        <v>14.271581328778925</v>
      </c>
      <c r="G182" s="134">
        <f>'[8]Activos '!AM185</f>
        <v>11.946848908862663</v>
      </c>
      <c r="H182" s="269">
        <f>'[8]Activos '!AT185</f>
        <v>11.015932391814577</v>
      </c>
      <c r="I182" s="274">
        <v>0</v>
      </c>
      <c r="J182" s="275">
        <v>0</v>
      </c>
    </row>
    <row r="183" spans="1:10" x14ac:dyDescent="0.25">
      <c r="A183" s="136">
        <v>41609</v>
      </c>
      <c r="B183" s="133">
        <f>'[8]Activos '!AN186</f>
        <v>8.8157246558731686</v>
      </c>
      <c r="C183" s="134">
        <f>'[8]Activos '!AO186</f>
        <v>9.3330828127697671</v>
      </c>
      <c r="D183" s="134">
        <f>'[8]Activos '!AP186</f>
        <v>27.642404631368223</v>
      </c>
      <c r="E183" s="134">
        <f>'[8]Activos '!AS186</f>
        <v>16.748848199005906</v>
      </c>
      <c r="F183" s="134">
        <f>'[8]Activos '!AQ186</f>
        <v>14.63528761262598</v>
      </c>
      <c r="G183" s="134">
        <f>'[8]Activos '!AM186</f>
        <v>10.930286300856817</v>
      </c>
      <c r="H183" s="269">
        <f>'[8]Activos '!AT186</f>
        <v>10.041574194111714</v>
      </c>
      <c r="I183" s="274">
        <v>0</v>
      </c>
      <c r="J183" s="275">
        <v>0</v>
      </c>
    </row>
    <row r="184" spans="1:10" x14ac:dyDescent="0.25">
      <c r="A184" s="129">
        <v>41640</v>
      </c>
      <c r="B184" s="133">
        <f>'[8]Activos '!AN187</f>
        <v>9.7505932186451325</v>
      </c>
      <c r="C184" s="134">
        <f>'[8]Activos '!AO187</f>
        <v>9.1076580559377831</v>
      </c>
      <c r="D184" s="134">
        <f>'[8]Activos '!AP187</f>
        <v>27.660129904921462</v>
      </c>
      <c r="E184" s="134">
        <f>'[8]Activos '!AS187</f>
        <v>17.01487000734565</v>
      </c>
      <c r="F184" s="134">
        <f>'[8]Activos '!AQ187</f>
        <v>13.61631265553358</v>
      </c>
      <c r="G184" s="134">
        <f>'[8]Activos '!AM187</f>
        <v>11.418574909142599</v>
      </c>
      <c r="H184" s="269">
        <f>'[8]Activos '!AT187</f>
        <v>10.528968313336051</v>
      </c>
      <c r="I184" s="274">
        <v>0</v>
      </c>
      <c r="J184" s="275">
        <v>0</v>
      </c>
    </row>
    <row r="185" spans="1:10" x14ac:dyDescent="0.25">
      <c r="A185" s="129">
        <v>41671</v>
      </c>
      <c r="B185" s="133">
        <f>'[8]Activos '!AN188</f>
        <v>10.389727549139272</v>
      </c>
      <c r="C185" s="134">
        <f>'[8]Activos '!AO188</f>
        <v>8.8722937861115412</v>
      </c>
      <c r="D185" s="134">
        <f>'[8]Activos '!AP188</f>
        <v>27.812790696376766</v>
      </c>
      <c r="E185" s="134">
        <f>'[8]Activos '!AS188</f>
        <v>17.489443644197735</v>
      </c>
      <c r="F185" s="134">
        <f>'[8]Activos '!AQ188</f>
        <v>12.889394380192719</v>
      </c>
      <c r="G185" s="134">
        <f>'[8]Activos '!AM188</f>
        <v>11.736613140240216</v>
      </c>
      <c r="H185" s="269">
        <f>'[8]Activos '!AT188</f>
        <v>10.867658894474431</v>
      </c>
      <c r="I185" s="274">
        <v>0</v>
      </c>
      <c r="J185" s="275">
        <v>0</v>
      </c>
    </row>
    <row r="186" spans="1:10" x14ac:dyDescent="0.25">
      <c r="A186" s="129">
        <v>41699</v>
      </c>
      <c r="B186" s="133">
        <f>'[8]Activos '!AN189</f>
        <v>10.383077879076662</v>
      </c>
      <c r="C186" s="134">
        <f>'[8]Activos '!AO189</f>
        <v>8.686444510455571</v>
      </c>
      <c r="D186" s="134">
        <f>'[8]Activos '!AP189</f>
        <v>27.582444605285204</v>
      </c>
      <c r="E186" s="134">
        <f>'[8]Activos '!AS189</f>
        <v>17.584242753509983</v>
      </c>
      <c r="F186" s="134">
        <f>'[8]Activos '!AQ189</f>
        <v>13.125152947708907</v>
      </c>
      <c r="G186" s="134">
        <f>'[8]Activos '!AM189</f>
        <v>11.679189201347985</v>
      </c>
      <c r="H186" s="269">
        <f>'[8]Activos '!AT189</f>
        <v>10.832049088486805</v>
      </c>
      <c r="I186" s="274">
        <v>0</v>
      </c>
      <c r="J186" s="275">
        <v>0</v>
      </c>
    </row>
    <row r="187" spans="1:10" x14ac:dyDescent="0.25">
      <c r="A187" s="129">
        <v>41730</v>
      </c>
      <c r="B187" s="133">
        <f>'[8]Activos '!AN190</f>
        <v>10.475504902995048</v>
      </c>
      <c r="C187" s="134">
        <f>'[8]Activos '!AO190</f>
        <v>8.5169194470527732</v>
      </c>
      <c r="D187" s="134">
        <f>'[8]Activos '!AP190</f>
        <v>27.120428734616841</v>
      </c>
      <c r="E187" s="134">
        <f>'[8]Activos '!AS190</f>
        <v>17.607032688392653</v>
      </c>
      <c r="F187" s="134">
        <f>'[8]Activos '!AQ190</f>
        <v>12.142021744584319</v>
      </c>
      <c r="G187" s="134">
        <f>'[8]Activos '!AM190</f>
        <v>11.625808466926824</v>
      </c>
      <c r="H187" s="269">
        <f>'[8]Activos '!AT190</f>
        <v>10.814160892167624</v>
      </c>
      <c r="I187" s="274">
        <v>0</v>
      </c>
      <c r="J187" s="275">
        <v>0</v>
      </c>
    </row>
    <row r="188" spans="1:10" x14ac:dyDescent="0.25">
      <c r="A188" s="129">
        <v>41760</v>
      </c>
      <c r="B188" s="133">
        <f>'[8]Activos '!AN191</f>
        <v>10.103794811089028</v>
      </c>
      <c r="C188" s="134">
        <f>'[8]Activos '!AO191</f>
        <v>8.8504490601510888</v>
      </c>
      <c r="D188" s="134">
        <f>'[8]Activos '!AP191</f>
        <v>28.365812175993945</v>
      </c>
      <c r="E188" s="134">
        <f>'[8]Activos '!AS191</f>
        <v>18.215772819985187</v>
      </c>
      <c r="F188" s="134">
        <f>'[8]Activos '!AQ191</f>
        <v>11.493533338394556</v>
      </c>
      <c r="G188" s="134">
        <f>'[8]Activos '!AM191</f>
        <v>11.604423172979338</v>
      </c>
      <c r="H188" s="269">
        <f>'[8]Activos '!AT191</f>
        <v>10.748534372356167</v>
      </c>
      <c r="I188" s="274">
        <v>0</v>
      </c>
      <c r="J188" s="275">
        <v>0</v>
      </c>
    </row>
    <row r="189" spans="1:10" x14ac:dyDescent="0.25">
      <c r="A189" s="137">
        <v>41791</v>
      </c>
      <c r="B189" s="133">
        <f>'[8]Activos '!AN192</f>
        <v>9.5183692788640251</v>
      </c>
      <c r="C189" s="134">
        <f>'[8]Activos '!AO192</f>
        <v>8.9312821866545544</v>
      </c>
      <c r="D189" s="134">
        <f>'[8]Activos '!AP192</f>
        <v>27.332970556242309</v>
      </c>
      <c r="E189" s="134">
        <f>'[8]Activos '!AS192</f>
        <v>18.197955095657335</v>
      </c>
      <c r="F189" s="134">
        <f>'[8]Activos '!AQ192</f>
        <v>10.824871793099611</v>
      </c>
      <c r="G189" s="134">
        <f>'[8]Activos '!AM192</f>
        <v>11.174682564154882</v>
      </c>
      <c r="H189" s="269">
        <f>'[8]Activos '!AT192</f>
        <v>10.410028998450315</v>
      </c>
      <c r="I189" s="274">
        <v>0</v>
      </c>
      <c r="J189" s="275">
        <v>0</v>
      </c>
    </row>
    <row r="190" spans="1:10" x14ac:dyDescent="0.25">
      <c r="A190" s="137">
        <v>41821</v>
      </c>
      <c r="B190" s="133">
        <f>'[8]Activos '!AN193</f>
        <v>9.3765329950368237</v>
      </c>
      <c r="C190" s="134">
        <f>'[8]Activos '!AO193</f>
        <v>8.8037521024036725</v>
      </c>
      <c r="D190" s="134">
        <f>'[8]Activos '!AP193</f>
        <v>25.604516700071002</v>
      </c>
      <c r="E190" s="134">
        <f>'[8]Activos '!AS193</f>
        <v>17.480132134043046</v>
      </c>
      <c r="F190" s="134">
        <f>'[8]Activos '!AQ193</f>
        <v>9.7051812123316807</v>
      </c>
      <c r="G190" s="134">
        <f>'[8]Activos '!AM193</f>
        <v>10.886370840093939</v>
      </c>
      <c r="H190" s="269">
        <f>'[8]Activos '!AT193</f>
        <v>10.187340496296148</v>
      </c>
      <c r="I190" s="274">
        <v>0</v>
      </c>
      <c r="J190" s="275">
        <v>0</v>
      </c>
    </row>
    <row r="191" spans="1:10" x14ac:dyDescent="0.25">
      <c r="A191" s="137">
        <v>41852</v>
      </c>
      <c r="B191" s="133">
        <f>'[8]Activos '!AN194</f>
        <v>8.7332580884148747</v>
      </c>
      <c r="C191" s="134">
        <f>'[8]Activos '!AO194</f>
        <v>8.7335435624259041</v>
      </c>
      <c r="D191" s="134">
        <f>'[8]Activos '!AP194</f>
        <v>24.621093085726486</v>
      </c>
      <c r="E191" s="134">
        <f>'[8]Activos '!AS194</f>
        <v>17.188252860849374</v>
      </c>
      <c r="F191" s="134">
        <f>'[8]Activos '!AQ194</f>
        <v>8.9439617973178223</v>
      </c>
      <c r="G191" s="134">
        <f>'[8]Activos '!AM194</f>
        <v>10.382909065089363</v>
      </c>
      <c r="H191" s="269">
        <f>'[8]Activos '!AT194</f>
        <v>9.7429016908382025</v>
      </c>
      <c r="I191" s="274">
        <v>0</v>
      </c>
      <c r="J191" s="275">
        <v>0</v>
      </c>
    </row>
    <row r="192" spans="1:10" x14ac:dyDescent="0.25">
      <c r="A192" s="137">
        <v>41883</v>
      </c>
      <c r="B192" s="133">
        <f>'[8]Activos '!AN195</f>
        <v>8.3241208351138027</v>
      </c>
      <c r="C192" s="134">
        <f>'[8]Activos '!AO195</f>
        <v>9.1715738697877747</v>
      </c>
      <c r="D192" s="134">
        <f>'[8]Activos '!AP195</f>
        <v>22.054240963566272</v>
      </c>
      <c r="E192" s="134">
        <f>'[8]Activos '!AS195</f>
        <v>16.849710980294397</v>
      </c>
      <c r="F192" s="134">
        <f>'[8]Activos '!AQ195</f>
        <v>8.4162888557754769</v>
      </c>
      <c r="G192" s="134">
        <f>'[8]Activos '!AM195</f>
        <v>10.001991998532468</v>
      </c>
      <c r="H192" s="269">
        <f>'[8]Activos '!AT195</f>
        <v>9.5770237205379694</v>
      </c>
      <c r="I192" s="274">
        <v>0</v>
      </c>
      <c r="J192" s="275">
        <v>0</v>
      </c>
    </row>
    <row r="193" spans="1:10" x14ac:dyDescent="0.25">
      <c r="A193" s="137">
        <v>41913</v>
      </c>
      <c r="B193" s="133">
        <f>'[8]Activos '!AN196</f>
        <v>8.8116574168719985</v>
      </c>
      <c r="C193" s="134">
        <f>'[8]Activos '!AO196</f>
        <v>9.2122805134740471</v>
      </c>
      <c r="D193" s="134">
        <f>'[8]Activos '!AP196</f>
        <v>20.602632665508438</v>
      </c>
      <c r="E193" s="134">
        <f>'[8]Activos '!AS196</f>
        <v>15.915388093199523</v>
      </c>
      <c r="F193" s="134">
        <f>'[8]Activos '!AQ196</f>
        <v>8.9757023869468036</v>
      </c>
      <c r="G193" s="134">
        <f>'[8]Activos '!AM196</f>
        <v>10.190847969476513</v>
      </c>
      <c r="H193" s="269">
        <f>'[8]Activos '!AT196</f>
        <v>9.7865587891100336</v>
      </c>
      <c r="I193" s="274">
        <v>0</v>
      </c>
      <c r="J193" s="275">
        <v>0</v>
      </c>
    </row>
    <row r="194" spans="1:10" x14ac:dyDescent="0.25">
      <c r="A194" s="137">
        <v>41944</v>
      </c>
      <c r="B194" s="133">
        <f>'[8]Activos '!AN197</f>
        <v>10.127970996072499</v>
      </c>
      <c r="C194" s="134">
        <f>'[8]Activos '!AO197</f>
        <v>9.6837039565918168</v>
      </c>
      <c r="D194" s="134">
        <f>'[8]Activos '!AP197</f>
        <v>19.060127323089482</v>
      </c>
      <c r="E194" s="134">
        <f>'[8]Activos '!AS197</f>
        <v>14.835958381713322</v>
      </c>
      <c r="F194" s="134">
        <f>'[8]Activos '!AQ197</f>
        <v>7.7353046720847418</v>
      </c>
      <c r="G194" s="134">
        <f>'[8]Activos '!AM197</f>
        <v>10.901301692793863</v>
      </c>
      <c r="H194" s="269">
        <f>'[8]Activos '!AT197</f>
        <v>10.509350883508151</v>
      </c>
      <c r="I194" s="274">
        <v>0</v>
      </c>
      <c r="J194" s="275">
        <v>0</v>
      </c>
    </row>
    <row r="195" spans="1:10" x14ac:dyDescent="0.25">
      <c r="A195" s="137">
        <v>41974</v>
      </c>
      <c r="B195" s="133">
        <f>'[8]Activos '!AN198</f>
        <v>11.870347857599327</v>
      </c>
      <c r="C195" s="134">
        <f>'[8]Activos '!AO198</f>
        <v>9.4409344741380288</v>
      </c>
      <c r="D195" s="134">
        <f>'[8]Activos '!AP198</f>
        <v>16.970606460382132</v>
      </c>
      <c r="E195" s="134">
        <f>'[8]Activos '!AS198</f>
        <v>14.216205000555139</v>
      </c>
      <c r="F195" s="134">
        <f>'[8]Activos '!AQ198</f>
        <v>5.9943378751603937</v>
      </c>
      <c r="G195" s="134">
        <f>'[8]Activos '!AM198</f>
        <v>11.57621873341801</v>
      </c>
      <c r="H195" s="269">
        <f>'[8]Activos '!AT198</f>
        <v>11.31556608999329</v>
      </c>
      <c r="I195" s="274">
        <v>0</v>
      </c>
      <c r="J195" s="275">
        <v>0</v>
      </c>
    </row>
    <row r="196" spans="1:10" x14ac:dyDescent="0.25">
      <c r="A196" s="137">
        <v>42005</v>
      </c>
      <c r="B196" s="133">
        <f>'[8]Activos '!AN199</f>
        <v>14.216842432928223</v>
      </c>
      <c r="C196" s="134">
        <f>'[8]Activos '!AO199</f>
        <v>9.1841074946596102</v>
      </c>
      <c r="D196" s="134">
        <f>'[8]Activos '!AP199</f>
        <v>16.067874577877106</v>
      </c>
      <c r="E196" s="134">
        <f>'[8]Activos '!AS199</f>
        <v>13.594974972622097</v>
      </c>
      <c r="F196" s="134">
        <f>'[8]Activos '!AQ199</f>
        <v>5.8440735186341852</v>
      </c>
      <c r="G196" s="134">
        <f>'[8]Activos '!AM199</f>
        <v>12.767464666749362</v>
      </c>
      <c r="H196" s="269">
        <f>'[8]Activos '!AT199</f>
        <v>12.507547038647292</v>
      </c>
      <c r="I196" s="274">
        <v>0</v>
      </c>
      <c r="J196" s="275">
        <v>0</v>
      </c>
    </row>
    <row r="197" spans="1:10" x14ac:dyDescent="0.25">
      <c r="A197" s="137">
        <v>42036</v>
      </c>
      <c r="B197" s="133">
        <f>'[8]Activos '!AN200</f>
        <v>14.093083240395575</v>
      </c>
      <c r="C197" s="134">
        <f>'[8]Activos '!AO200</f>
        <v>9.0123804821819355</v>
      </c>
      <c r="D197" s="134">
        <f>'[8]Activos '!AP200</f>
        <v>15.03448868819337</v>
      </c>
      <c r="E197" s="134">
        <f>'[8]Activos '!AS200</f>
        <v>12.787219946040974</v>
      </c>
      <c r="F197" s="134">
        <f>'[8]Activos '!AQ200</f>
        <v>16.316932615112446</v>
      </c>
      <c r="G197" s="134">
        <f>'[8]Activos '!AM200</f>
        <v>12.851171201058854</v>
      </c>
      <c r="H197" s="269">
        <f>'[8]Activos '!AT200</f>
        <v>12.601756649523587</v>
      </c>
      <c r="I197" s="274">
        <v>0</v>
      </c>
      <c r="J197" s="275">
        <v>0</v>
      </c>
    </row>
    <row r="198" spans="1:10" x14ac:dyDescent="0.25">
      <c r="A198" s="137">
        <v>42064</v>
      </c>
      <c r="B198" s="133">
        <f>'[8]Activos '!AN201</f>
        <v>14.277850200349729</v>
      </c>
      <c r="C198" s="134">
        <f>'[8]Activos '!AO201</f>
        <v>9.4423652588545117</v>
      </c>
      <c r="D198" s="134">
        <f>'[8]Activos '!AP201</f>
        <v>14.693565907725015</v>
      </c>
      <c r="E198" s="134">
        <f>'[8]Activos '!AS201</f>
        <v>12.518099553125527</v>
      </c>
      <c r="F198" s="134">
        <f>'[8]Activos '!AQ201</f>
        <v>15.437824063183104</v>
      </c>
      <c r="G198" s="134">
        <f>'[8]Activos '!AM201</f>
        <v>13.018786831453721</v>
      </c>
      <c r="H198" s="269">
        <f>'[8]Activos '!AT201</f>
        <v>12.769839433450247</v>
      </c>
      <c r="I198" s="274">
        <v>0</v>
      </c>
      <c r="J198" s="275">
        <v>0</v>
      </c>
    </row>
    <row r="199" spans="1:10" x14ac:dyDescent="0.25">
      <c r="A199" s="137">
        <v>42095</v>
      </c>
      <c r="B199" s="133">
        <f>'[8]Activos '!AN202</f>
        <v>12.627102260989776</v>
      </c>
      <c r="C199" s="134">
        <f>'[8]Activos '!AO202</f>
        <v>9.2720679636953527</v>
      </c>
      <c r="D199" s="134">
        <f>'[8]Activos '!AP202</f>
        <v>14.255714914640905</v>
      </c>
      <c r="E199" s="134">
        <f>'[8]Activos '!AS202</f>
        <v>12.234941568058222</v>
      </c>
      <c r="F199" s="134">
        <f>'[8]Activos '!AQ202</f>
        <v>15.016032082342146</v>
      </c>
      <c r="G199" s="134">
        <f>'[8]Activos '!AM202</f>
        <v>11.954632291475686</v>
      </c>
      <c r="H199" s="269">
        <f>'[8]Activos '!AT202</f>
        <v>11.731691272911693</v>
      </c>
      <c r="I199" s="274">
        <v>0</v>
      </c>
      <c r="J199" s="275">
        <v>0</v>
      </c>
    </row>
    <row r="200" spans="1:10" x14ac:dyDescent="0.25">
      <c r="A200" s="137">
        <v>42125</v>
      </c>
      <c r="B200" s="133">
        <f>'[8]Activos '!AN203</f>
        <v>13.136487020142207</v>
      </c>
      <c r="C200" s="134">
        <f>'[8]Activos '!AO203</f>
        <v>8.7430230047351074</v>
      </c>
      <c r="D200" s="134">
        <f>'[8]Activos '!AP203</f>
        <v>13.24763711469803</v>
      </c>
      <c r="E200" s="134">
        <f>'[8]Activos '!AS203</f>
        <v>11.021493097374012</v>
      </c>
      <c r="F200" s="134">
        <f>'[8]Activos '!AQ203</f>
        <v>13.729743446724974</v>
      </c>
      <c r="G200" s="134">
        <f>'[8]Activos '!AM203</f>
        <v>11.955468077778431</v>
      </c>
      <c r="H200" s="269">
        <f>'[8]Activos '!AT203</f>
        <v>11.69262470687087</v>
      </c>
      <c r="I200" s="274">
        <v>0</v>
      </c>
      <c r="J200" s="275">
        <v>0</v>
      </c>
    </row>
    <row r="201" spans="1:10" x14ac:dyDescent="0.25">
      <c r="A201" s="137">
        <v>42156</v>
      </c>
      <c r="B201" s="133">
        <f>'[8]Activos '!AN204</f>
        <v>13.111974155856831</v>
      </c>
      <c r="C201" s="134">
        <f>'[8]Activos '!AO204</f>
        <v>9.6416074621350933</v>
      </c>
      <c r="D201" s="134">
        <f>'[8]Activos '!AP204</f>
        <v>11.929712760545041</v>
      </c>
      <c r="E201" s="134">
        <f>'[8]Activos '!AS204</f>
        <v>10.790813757825601</v>
      </c>
      <c r="F201" s="134">
        <f>'[8]Activos '!AQ204</f>
        <v>13.534557081122101</v>
      </c>
      <c r="G201" s="134">
        <f>'[8]Activos '!AM204</f>
        <v>12.037858521249323</v>
      </c>
      <c r="H201" s="269">
        <f>'[8]Activos '!AT204</f>
        <v>11.893897990049718</v>
      </c>
      <c r="I201" s="274">
        <v>0</v>
      </c>
      <c r="J201" s="275">
        <v>0</v>
      </c>
    </row>
    <row r="202" spans="1:10" x14ac:dyDescent="0.25">
      <c r="A202" s="137">
        <v>42186</v>
      </c>
      <c r="B202" s="133">
        <f>'[8]Activos '!AN205</f>
        <v>14.889737131530323</v>
      </c>
      <c r="C202" s="134">
        <f>'[8]Activos '!AO205</f>
        <v>9.1442156565126442</v>
      </c>
      <c r="D202" s="134">
        <f>'[8]Activos '!AP205</f>
        <v>11.577148273063131</v>
      </c>
      <c r="E202" s="134">
        <f>'[8]Activos '!AS205</f>
        <v>10.548651309087177</v>
      </c>
      <c r="F202" s="134">
        <f>'[8]Activos '!AQ205</f>
        <v>12.881816619485175</v>
      </c>
      <c r="G202" s="134">
        <f>'[8]Activos '!AM205</f>
        <v>12.864604600634566</v>
      </c>
      <c r="H202" s="269">
        <f>'[8]Activos '!AT205</f>
        <v>12.719837664490829</v>
      </c>
      <c r="I202" s="274">
        <v>0</v>
      </c>
      <c r="J202" s="275">
        <v>0</v>
      </c>
    </row>
    <row r="203" spans="1:10" x14ac:dyDescent="0.25">
      <c r="A203" s="137">
        <v>42217</v>
      </c>
      <c r="B203" s="133">
        <f>'[8]Activos '!AN206</f>
        <v>17.607122874555792</v>
      </c>
      <c r="C203" s="134">
        <f>'[8]Activos '!AO206</f>
        <v>8.7231480919275803</v>
      </c>
      <c r="D203" s="134">
        <f>'[8]Activos '!AP206</f>
        <v>11.189400448959885</v>
      </c>
      <c r="E203" s="134">
        <f>'[8]Activos '!AS206</f>
        <v>10.20172115057909</v>
      </c>
      <c r="F203" s="134">
        <f>'[8]Activos '!AQ206</f>
        <v>11.542685379427219</v>
      </c>
      <c r="G203" s="134">
        <f>'[8]Activos '!AM206</f>
        <v>14.22863429442074</v>
      </c>
      <c r="H203" s="269">
        <f>'[8]Activos '!AT206</f>
        <v>14.069193196259654</v>
      </c>
      <c r="I203" s="274">
        <v>0</v>
      </c>
      <c r="J203" s="275">
        <v>0</v>
      </c>
    </row>
    <row r="204" spans="1:10" x14ac:dyDescent="0.25">
      <c r="A204" s="137">
        <v>42248</v>
      </c>
      <c r="B204" s="133">
        <f>'[8]Activos '!AN207</f>
        <v>16.474718347224602</v>
      </c>
      <c r="C204" s="134">
        <f>'[8]Activos '!AO207</f>
        <v>7.9511220926252735</v>
      </c>
      <c r="D204" s="134">
        <f>'[8]Activos '!AP207</f>
        <v>12.403094390833246</v>
      </c>
      <c r="E204" s="134">
        <f>'[8]Activos '!AS207</f>
        <v>10.124460074384988</v>
      </c>
      <c r="F204" s="134">
        <f>'[8]Activos '!AQ207</f>
        <v>10.732874251438872</v>
      </c>
      <c r="G204" s="134">
        <f>'[8]Activos '!AM207</f>
        <v>13.468025553466067</v>
      </c>
      <c r="H204" s="269">
        <f>'[8]Activos '!AT207</f>
        <v>13.164928157332078</v>
      </c>
      <c r="I204" s="274">
        <v>0</v>
      </c>
      <c r="J204" s="275">
        <v>0</v>
      </c>
    </row>
    <row r="205" spans="1:10" x14ac:dyDescent="0.25">
      <c r="A205" s="137">
        <v>42278</v>
      </c>
      <c r="B205" s="133">
        <f>'[8]Activos '!AN208</f>
        <v>15.95955487592542</v>
      </c>
      <c r="C205" s="134">
        <f>'[8]Activos '!AO208</f>
        <v>7.3483061394554738</v>
      </c>
      <c r="D205" s="134">
        <f>'[8]Activos '!AP208</f>
        <v>10.862126302811559</v>
      </c>
      <c r="E205" s="134">
        <f>'[8]Activos '!AS208</f>
        <v>9.7932205977575126</v>
      </c>
      <c r="F205" s="134">
        <f>'[8]Activos '!AQ208</f>
        <v>10.273556010390884</v>
      </c>
      <c r="G205" s="134">
        <f>'[8]Activos '!AM208</f>
        <v>12.800416310540763</v>
      </c>
      <c r="H205" s="269">
        <f>'[8]Activos '!AT208</f>
        <v>12.640606369917728</v>
      </c>
      <c r="I205" s="274">
        <v>0</v>
      </c>
      <c r="J205" s="275">
        <v>0</v>
      </c>
    </row>
    <row r="206" spans="1:10" x14ac:dyDescent="0.25">
      <c r="A206" s="137">
        <v>42309</v>
      </c>
      <c r="B206" s="133">
        <f>'[8]Activos '!AN209</f>
        <v>14.542764515521721</v>
      </c>
      <c r="C206" s="134">
        <f>'[8]Activos '!AO209</f>
        <v>6.4361021971071741</v>
      </c>
      <c r="D206" s="134">
        <f>'[8]Activos '!AP209</f>
        <v>10.888800386028418</v>
      </c>
      <c r="E206" s="134">
        <f>'[8]Activos '!AS209</f>
        <v>9.7922950690098265</v>
      </c>
      <c r="F206" s="134">
        <f>'[8]Activos '!AQ209</f>
        <v>9.8001573507946027</v>
      </c>
      <c r="G206" s="134">
        <f>'[8]Activos '!AM209</f>
        <v>11.734710586925146</v>
      </c>
      <c r="H206" s="269">
        <f>'[8]Activos '!AT209</f>
        <v>11.586202658477362</v>
      </c>
      <c r="I206" s="274">
        <v>0</v>
      </c>
      <c r="J206" s="275">
        <v>0</v>
      </c>
    </row>
    <row r="207" spans="1:10" x14ac:dyDescent="0.25">
      <c r="A207" s="137">
        <v>42339</v>
      </c>
      <c r="B207" s="133">
        <f>'[8]Activos '!AN210</f>
        <v>11.92338317128787</v>
      </c>
      <c r="C207" s="134">
        <f>'[8]Activos '!AO210</f>
        <v>6.3299604789946562</v>
      </c>
      <c r="D207" s="134">
        <f>'[8]Activos '!AP210</f>
        <v>11.887985591378648</v>
      </c>
      <c r="E207" s="134">
        <f>'[8]Activos '!AS210</f>
        <v>9.8220846686112075</v>
      </c>
      <c r="F207" s="134">
        <f>'[8]Activos '!AQ210</f>
        <v>9.6285948667657273</v>
      </c>
      <c r="G207" s="134">
        <f>'[8]Activos '!AM210</f>
        <v>10.315732759431185</v>
      </c>
      <c r="H207" s="269">
        <f>'[8]Activos '!AT210</f>
        <v>10.07429025925215</v>
      </c>
      <c r="I207" s="274">
        <v>0</v>
      </c>
      <c r="J207" s="275">
        <v>0</v>
      </c>
    </row>
    <row r="208" spans="1:10" x14ac:dyDescent="0.25">
      <c r="A208" s="137">
        <v>42370</v>
      </c>
      <c r="B208" s="133">
        <f>'[8]Activos '!AN211</f>
        <v>9.3157361247287795</v>
      </c>
      <c r="C208" s="134">
        <f>'[8]Activos '!AO211</f>
        <v>5.9721115274603109</v>
      </c>
      <c r="D208" s="134">
        <f>'[8]Activos '!AP211</f>
        <v>11.405772103594568</v>
      </c>
      <c r="E208" s="134">
        <f>'[8]Activos '!AS211</f>
        <v>9.2870611390287969</v>
      </c>
      <c r="F208" s="134">
        <f>'[8]Activos '!AQ211</f>
        <v>9.0938569588842721</v>
      </c>
      <c r="G208" s="134">
        <f>'[8]Activos '!AM211</f>
        <v>8.6427088624754678</v>
      </c>
      <c r="H208" s="269">
        <f>'[8]Activos '!AT211</f>
        <v>8.4102881932607296</v>
      </c>
      <c r="I208" s="274">
        <v>0</v>
      </c>
      <c r="J208" s="275">
        <v>0</v>
      </c>
    </row>
    <row r="209" spans="1:10" x14ac:dyDescent="0.25">
      <c r="A209" s="137">
        <v>42401</v>
      </c>
      <c r="B209" s="133">
        <f>'[8]Activos '!AN212</f>
        <v>9.048514240562632</v>
      </c>
      <c r="C209" s="134">
        <f>'[8]Activos '!AO212</f>
        <v>5.6906358602048179</v>
      </c>
      <c r="D209" s="134">
        <f>'[8]Activos '!AP212</f>
        <v>9.4734406305195797</v>
      </c>
      <c r="E209" s="134">
        <f>'[8]Activos '!AS212</f>
        <v>7.57593068089224</v>
      </c>
      <c r="F209" s="134">
        <f>'[8]Activos '!AQ212</f>
        <v>-1.3102965071433936</v>
      </c>
      <c r="G209" s="134">
        <f>'[8]Activos '!AM212</f>
        <v>7.8839017405002654</v>
      </c>
      <c r="H209" s="269">
        <f>'[8]Activos '!AT212</f>
        <v>7.6660304176561223</v>
      </c>
      <c r="I209" s="274">
        <v>0</v>
      </c>
      <c r="J209" s="275">
        <v>0</v>
      </c>
    </row>
    <row r="210" spans="1:10" x14ac:dyDescent="0.25">
      <c r="A210" s="137">
        <v>42430</v>
      </c>
      <c r="B210" s="133">
        <f>'[8]Activos '!AN213</f>
        <v>6.7644674382071557</v>
      </c>
      <c r="C210" s="134">
        <f>'[8]Activos '!AO213</f>
        <v>4.8914428617011341</v>
      </c>
      <c r="D210" s="134">
        <f>'[8]Activos '!AP213</f>
        <v>8.9854877426315696</v>
      </c>
      <c r="E210" s="134">
        <f>'[8]Activos '!AS213</f>
        <v>7.2191394074018422</v>
      </c>
      <c r="F210" s="134">
        <f>'[8]Activos '!AQ213</f>
        <v>-2.0390546967656076</v>
      </c>
      <c r="G210" s="134">
        <f>'[8]Activos '!AM213</f>
        <v>6.2530663835558942</v>
      </c>
      <c r="H210" s="269">
        <f>'[8]Activos '!AT213</f>
        <v>6.0632847916483046</v>
      </c>
      <c r="I210" s="274">
        <v>0</v>
      </c>
      <c r="J210" s="275">
        <v>0</v>
      </c>
    </row>
    <row r="211" spans="1:10" x14ac:dyDescent="0.25">
      <c r="A211" s="137">
        <v>42461</v>
      </c>
      <c r="B211" s="133">
        <f>'[8]Activos '!AN214</f>
        <v>7.1618131778095284</v>
      </c>
      <c r="C211" s="134">
        <f>'[8]Activos '!AO214</f>
        <v>5.255624583283014</v>
      </c>
      <c r="D211" s="134">
        <f>'[8]Activos '!AP214</f>
        <v>9.135465791416685</v>
      </c>
      <c r="E211" s="134">
        <f>'[8]Activos '!AS214</f>
        <v>7.4583640159646247</v>
      </c>
      <c r="F211" s="134">
        <f>'[8]Activos '!AQ214</f>
        <v>-1.5912470974230652</v>
      </c>
      <c r="G211" s="134">
        <f>'[8]Activos '!AM214</f>
        <v>6.6138312344045325</v>
      </c>
      <c r="H211" s="269">
        <f>'[8]Activos '!AT214</f>
        <v>6.4305384989562731</v>
      </c>
      <c r="I211" s="274">
        <v>0</v>
      </c>
      <c r="J211" s="275">
        <v>0</v>
      </c>
    </row>
    <row r="212" spans="1:10" x14ac:dyDescent="0.25">
      <c r="A212" s="137">
        <v>42491</v>
      </c>
      <c r="B212" s="133">
        <f>'[8]Activos '!AN215</f>
        <v>6.4568225780078814</v>
      </c>
      <c r="C212" s="134">
        <f>'[8]Activos '!AO215</f>
        <v>5.4334344701052251</v>
      </c>
      <c r="D212" s="134">
        <f>'[8]Activos '!AP215</f>
        <v>8.9439349605792806</v>
      </c>
      <c r="E212" s="134">
        <f>'[8]Activos '!AS215</f>
        <v>7.3524483446910871</v>
      </c>
      <c r="F212" s="134">
        <f>'[8]Activos '!AQ215</f>
        <v>-1.2935436073522766</v>
      </c>
      <c r="G212" s="134">
        <f>'[8]Activos '!AM215</f>
        <v>6.24122628998105</v>
      </c>
      <c r="H212" s="269">
        <f>'[8]Activos '!AT215</f>
        <v>6.0703718213496849</v>
      </c>
      <c r="I212" s="274">
        <v>0</v>
      </c>
      <c r="J212" s="275">
        <v>0</v>
      </c>
    </row>
    <row r="213" spans="1:10" x14ac:dyDescent="0.25">
      <c r="A213" s="137">
        <v>42522</v>
      </c>
      <c r="B213" s="133">
        <f>'[8]Activos '!AN216</f>
        <v>4.3157520193918941</v>
      </c>
      <c r="C213" s="134">
        <f>'[8]Activos '!AO216</f>
        <v>5.0985297681004571</v>
      </c>
      <c r="D213" s="134">
        <f>'[8]Activos '!AP216</f>
        <v>9.583449635394059</v>
      </c>
      <c r="E213" s="134">
        <f>'[8]Activos '!AS216</f>
        <v>7.0986041027432112</v>
      </c>
      <c r="F213" s="134">
        <f>'[8]Activos '!AQ216</f>
        <v>-1.7568571687964218</v>
      </c>
      <c r="G213" s="134">
        <f>'[8]Activos '!AM216</f>
        <v>4.9509544596331168</v>
      </c>
      <c r="H213" s="269">
        <f>'[8]Activos '!AT216</f>
        <v>4.6926180085961056</v>
      </c>
      <c r="I213" s="274">
        <v>0</v>
      </c>
      <c r="J213" s="275">
        <v>0</v>
      </c>
    </row>
    <row r="214" spans="1:10" x14ac:dyDescent="0.25">
      <c r="A214" s="138">
        <v>42552</v>
      </c>
      <c r="B214" s="133">
        <f>'[8]Activos '!AN217</f>
        <v>3.5143906749834253</v>
      </c>
      <c r="C214" s="134">
        <f>'[8]Activos '!AO217</f>
        <v>5.1685051678117988</v>
      </c>
      <c r="D214" s="134">
        <f>'[8]Activos '!AP217</f>
        <v>9.1888029670247349</v>
      </c>
      <c r="E214" s="134">
        <f>'[8]Activos '!AS217</f>
        <v>6.8661875203265721</v>
      </c>
      <c r="F214" s="134">
        <f>'[8]Activos '!AQ217</f>
        <v>-1.6976965879274442</v>
      </c>
      <c r="G214" s="134">
        <f>'[8]Activos '!AM217</f>
        <v>4.4541438872327532</v>
      </c>
      <c r="H214" s="269">
        <f>'[8]Activos '!AT217</f>
        <v>4.2156488293680017</v>
      </c>
      <c r="I214" s="274">
        <v>0</v>
      </c>
      <c r="J214" s="275">
        <v>0</v>
      </c>
    </row>
    <row r="215" spans="1:10" x14ac:dyDescent="0.25">
      <c r="A215" s="138">
        <v>42583</v>
      </c>
      <c r="B215" s="133">
        <f>'[8]Activos '!AN218</f>
        <v>0.26216395887441735</v>
      </c>
      <c r="C215" s="134">
        <f>'[8]Activos '!AO218</f>
        <v>5.6288993456063308</v>
      </c>
      <c r="D215" s="134">
        <f>'[8]Activos '!AP218</f>
        <v>9.2002908133110406</v>
      </c>
      <c r="E215" s="134">
        <f>'[8]Activos '!AS218</f>
        <v>6.9690618215768385</v>
      </c>
      <c r="F215" s="134">
        <f>'[8]Activos '!AQ218</f>
        <v>-0.13951959419239435</v>
      </c>
      <c r="G215" s="134">
        <f>'[8]Activos '!AM218</f>
        <v>2.6772329324052047</v>
      </c>
      <c r="H215" s="269">
        <f>'[8]Activos '!AT218</f>
        <v>2.4685732418668005</v>
      </c>
      <c r="I215" s="274">
        <v>0</v>
      </c>
      <c r="J215" s="275">
        <v>0</v>
      </c>
    </row>
    <row r="216" spans="1:10" x14ac:dyDescent="0.25">
      <c r="A216" s="138">
        <v>42614</v>
      </c>
      <c r="B216" s="133">
        <f>'[8]Activos '!AN219</f>
        <v>0.31056299093816797</v>
      </c>
      <c r="C216" s="134">
        <f>'[8]Activos '!AO219</f>
        <v>5.9233265328857865</v>
      </c>
      <c r="D216" s="134">
        <f>'[8]Activos '!AP219</f>
        <v>7.8845480165477877</v>
      </c>
      <c r="E216" s="134">
        <f>'[8]Activos '!AS219</f>
        <v>6.5547372301332674</v>
      </c>
      <c r="F216" s="134">
        <f>'[8]Activos '!AQ219</f>
        <v>0.36424550345282025</v>
      </c>
      <c r="G216" s="134">
        <f>'[8]Activos '!AM219</f>
        <v>2.6666240623316906</v>
      </c>
      <c r="H216" s="269">
        <f>'[8]Activos '!AT219</f>
        <v>2.553100752835169</v>
      </c>
      <c r="I216" s="274">
        <v>0</v>
      </c>
      <c r="J216" s="275">
        <v>0</v>
      </c>
    </row>
    <row r="217" spans="1:10" x14ac:dyDescent="0.25">
      <c r="A217" s="138">
        <v>42644</v>
      </c>
      <c r="B217" s="133">
        <f>'[8]Activos '!AN220</f>
        <v>0.10229160365549106</v>
      </c>
      <c r="C217" s="134">
        <f>'[8]Activos '!AO220</f>
        <v>6.4159095168942137</v>
      </c>
      <c r="D217" s="134">
        <f>'[8]Activos '!AP220</f>
        <v>8.8192487834524371</v>
      </c>
      <c r="E217" s="134">
        <f>'[8]Activos '!AS220</f>
        <v>6.5384718665053132</v>
      </c>
      <c r="F217" s="134">
        <f>'[8]Activos '!AQ220</f>
        <v>0.50706354172782575</v>
      </c>
      <c r="G217" s="134">
        <f>'[8]Activos '!AM220</f>
        <v>2.7897968843661802</v>
      </c>
      <c r="H217" s="269">
        <f>'[8]Activos '!AT220</f>
        <v>2.5697830047835657</v>
      </c>
      <c r="I217" s="274">
        <v>0</v>
      </c>
      <c r="J217" s="275">
        <v>0</v>
      </c>
    </row>
    <row r="218" spans="1:10" x14ac:dyDescent="0.25">
      <c r="A218" s="138">
        <v>42675</v>
      </c>
      <c r="B218" s="133">
        <f>'[8]Activos '!AN221</f>
        <v>-0.32065846408615428</v>
      </c>
      <c r="C218" s="134">
        <f>'[8]Activos '!AO221</f>
        <v>7.2031633672881457</v>
      </c>
      <c r="D218" s="134">
        <f>'[8]Activos '!AP221</f>
        <v>7.938349312156423</v>
      </c>
      <c r="E218" s="134">
        <f>'[8]Activos '!AS221</f>
        <v>5.8727073905411542</v>
      </c>
      <c r="F218" s="134">
        <f>'[8]Activos '!AQ221</f>
        <v>0.94132429982047849</v>
      </c>
      <c r="G218" s="134">
        <f>'[8]Activos '!AM221</f>
        <v>2.6554638262930697</v>
      </c>
      <c r="H218" s="269">
        <f>'[8]Activos '!AT221</f>
        <v>2.4521589479030492</v>
      </c>
      <c r="I218" s="274">
        <v>0</v>
      </c>
      <c r="J218" s="275">
        <v>0</v>
      </c>
    </row>
    <row r="219" spans="1:10" x14ac:dyDescent="0.25">
      <c r="A219" s="138">
        <v>42705</v>
      </c>
      <c r="B219" s="133">
        <f>'[8]Activos '!AN222</f>
        <v>-0.97491275562313628</v>
      </c>
      <c r="C219" s="134">
        <f>'[8]Activos '!AO222</f>
        <v>7.6532090900615524</v>
      </c>
      <c r="D219" s="134">
        <f>'[8]Activos '!AP222</f>
        <v>7.9546194194671793</v>
      </c>
      <c r="E219" s="134">
        <f>'[8]Activos '!AS222</f>
        <v>6.7549007758812341</v>
      </c>
      <c r="F219" s="134">
        <f>'[8]Activos '!AQ222</f>
        <v>1.4526545371563948</v>
      </c>
      <c r="G219" s="134">
        <f>'[8]Activos '!AM222</f>
        <v>2.4260925277089562</v>
      </c>
      <c r="H219" s="269">
        <f>'[8]Activos '!AT222</f>
        <v>2.3302044258046717</v>
      </c>
      <c r="I219" s="274">
        <v>0</v>
      </c>
      <c r="J219" s="275">
        <v>0</v>
      </c>
    </row>
    <row r="220" spans="1:10" x14ac:dyDescent="0.25">
      <c r="A220" s="138">
        <v>42736</v>
      </c>
      <c r="B220" s="133">
        <f>'[8]Activos '!AN223</f>
        <v>-2.6147461256441962</v>
      </c>
      <c r="C220" s="134">
        <f>'[8]Activos '!AO223</f>
        <v>7.823859589942006</v>
      </c>
      <c r="D220" s="134">
        <f>'[8]Activos '!AP223</f>
        <v>7.3620434575409011</v>
      </c>
      <c r="E220" s="134">
        <f>'[8]Activos '!AS223</f>
        <v>6.3840828513404224</v>
      </c>
      <c r="F220" s="134">
        <f>'[8]Activos '!AQ223</f>
        <v>1.9883463274622315</v>
      </c>
      <c r="G220" s="134">
        <f>'[8]Activos '!AM223</f>
        <v>1.4454192710212643</v>
      </c>
      <c r="H220" s="269">
        <f>'[8]Activos '!AT223</f>
        <v>1.3788392791798776</v>
      </c>
      <c r="I220" s="274">
        <v>0</v>
      </c>
      <c r="J220" s="275">
        <v>0</v>
      </c>
    </row>
    <row r="221" spans="1:10" x14ac:dyDescent="0.25">
      <c r="A221" s="138">
        <v>42767</v>
      </c>
      <c r="B221" s="133">
        <f>'[8]Activos '!AN224</f>
        <v>-3.2520956816238566</v>
      </c>
      <c r="C221" s="134">
        <f>'[8]Activos '!AO224</f>
        <v>7.82850488875666</v>
      </c>
      <c r="D221" s="134">
        <f>'[8]Activos '!AP224</f>
        <v>9.0293175018544716</v>
      </c>
      <c r="E221" s="134">
        <f>'[8]Activos '!AS224</f>
        <v>7.9819565329915187</v>
      </c>
      <c r="F221" s="134">
        <f>'[8]Activos '!AQ224</f>
        <v>2.3033137672735515</v>
      </c>
      <c r="G221" s="134">
        <f>'[8]Activos '!AM224</f>
        <v>1.2398312158679703</v>
      </c>
      <c r="H221" s="269">
        <f>'[8]Activos '!AT224</f>
        <v>1.1819015091490304</v>
      </c>
      <c r="I221" s="274">
        <v>0</v>
      </c>
      <c r="J221" s="275">
        <v>0</v>
      </c>
    </row>
    <row r="222" spans="1:10" x14ac:dyDescent="0.25">
      <c r="A222" s="138">
        <v>42795</v>
      </c>
      <c r="B222" s="133">
        <f>'[8]Activos '!AN225</f>
        <v>-2.1499896868341639</v>
      </c>
      <c r="C222" s="134">
        <f>'[8]Activos '!AO225</f>
        <v>8.1222977924757078</v>
      </c>
      <c r="D222" s="134">
        <f>'[8]Activos '!AP225</f>
        <v>8.1700370370251676</v>
      </c>
      <c r="E222" s="134">
        <f>'[8]Activos '!AS225</f>
        <v>8.0801421618352123</v>
      </c>
      <c r="F222" s="134">
        <f>'[8]Activos '!AQ225</f>
        <v>2.8406875507767326</v>
      </c>
      <c r="G222" s="134">
        <f>'[8]Activos '!AM225</f>
        <v>1.921721887037986</v>
      </c>
      <c r="H222" s="269">
        <f>'[8]Activos '!AT225</f>
        <v>1.9668488303290266</v>
      </c>
      <c r="I222" s="274">
        <v>0</v>
      </c>
      <c r="J222" s="275">
        <v>0</v>
      </c>
    </row>
    <row r="223" spans="1:10" x14ac:dyDescent="0.25">
      <c r="A223" s="138">
        <v>42826</v>
      </c>
      <c r="B223" s="133">
        <f>'[8]Activos '!AN226</f>
        <v>-1.8843315545497008</v>
      </c>
      <c r="C223" s="134">
        <f>'[8]Activos '!AO226</f>
        <v>7.1526065340130174</v>
      </c>
      <c r="D223" s="134">
        <f>'[8]Activos '!AP226</f>
        <v>7.1399516306657418</v>
      </c>
      <c r="E223" s="134">
        <f>'[8]Activos '!AS226</f>
        <v>7.1238628626546729</v>
      </c>
      <c r="F223" s="134">
        <f>'[8]Activos '!AQ226</f>
        <v>1.8228836147155647</v>
      </c>
      <c r="G223" s="134">
        <f>'[8]Activos '!AM226</f>
        <v>1.6941270173416401</v>
      </c>
      <c r="H223" s="269">
        <f>'[8]Activos '!AT226</f>
        <v>1.7401001001214889</v>
      </c>
      <c r="I223" s="274">
        <v>0</v>
      </c>
      <c r="J223" s="275">
        <v>0</v>
      </c>
    </row>
    <row r="224" spans="1:10" x14ac:dyDescent="0.25">
      <c r="A224" s="138">
        <v>42856</v>
      </c>
      <c r="B224" s="133">
        <f>'[8]Activos '!AN227</f>
        <v>-2.716105911946054</v>
      </c>
      <c r="C224" s="134">
        <f>'[8]Activos '!AO227</f>
        <v>7.2744245178023359</v>
      </c>
      <c r="D224" s="134">
        <f>'[8]Activos '!AP227</f>
        <v>7.0336453674062938</v>
      </c>
      <c r="E224" s="134">
        <f>'[8]Activos '!AS227</f>
        <v>7.0540094364845762</v>
      </c>
      <c r="F224" s="134">
        <f>'[8]Activos '!AQ227</f>
        <v>1.8526381619676568</v>
      </c>
      <c r="G224" s="134">
        <f>'[8]Activos '!AM227</f>
        <v>1.219389261545567</v>
      </c>
      <c r="H224" s="269">
        <f>'[8]Activos '!AT227</f>
        <v>1.2715261278387846</v>
      </c>
      <c r="I224" s="274">
        <v>0</v>
      </c>
      <c r="J224" s="275">
        <v>0</v>
      </c>
    </row>
    <row r="225" spans="1:10" x14ac:dyDescent="0.25">
      <c r="A225" s="138">
        <v>42887</v>
      </c>
      <c r="B225" s="133">
        <f>'[8]Activos '!AN228</f>
        <v>-1.196128796323559</v>
      </c>
      <c r="C225" s="134">
        <f>'[8]Activos '!AO228</f>
        <v>6.818120339142153</v>
      </c>
      <c r="D225" s="134">
        <f>'[8]Activos '!AP228</f>
        <v>6.1056924645712662</v>
      </c>
      <c r="E225" s="134">
        <f>'[8]Activos '!AS228</f>
        <v>7.0601603155838744</v>
      </c>
      <c r="F225" s="134">
        <f>'[8]Activos '!AQ228</f>
        <v>3.2913332737726675</v>
      </c>
      <c r="G225" s="134">
        <f>'[8]Activos '!AM228</f>
        <v>1.951661386175596</v>
      </c>
      <c r="H225" s="269">
        <f>'[8]Activos '!AT228</f>
        <v>2.1073207071131916</v>
      </c>
      <c r="I225" s="274">
        <v>0</v>
      </c>
      <c r="J225" s="275">
        <v>0</v>
      </c>
    </row>
    <row r="226" spans="1:10" x14ac:dyDescent="0.25">
      <c r="A226" s="138">
        <v>42917</v>
      </c>
      <c r="B226" s="133">
        <f>'[8]Activos '!AN229</f>
        <v>-2.3128186189142252</v>
      </c>
      <c r="C226" s="134">
        <f>'[8]Activos '!AO229</f>
        <v>6.9495777094449318</v>
      </c>
      <c r="D226" s="134">
        <f>'[8]Activos '!AP229</f>
        <v>6.1667020379637005</v>
      </c>
      <c r="E226" s="134">
        <f>'[8]Activos '!AS229</f>
        <v>7.1202894553347162</v>
      </c>
      <c r="F226" s="134">
        <f>'[8]Activos '!AQ229</f>
        <v>3.9140487919385292</v>
      </c>
      <c r="G226" s="134">
        <f>'[8]Activos '!AM229</f>
        <v>1.3576432708149122</v>
      </c>
      <c r="H226" s="269">
        <f>'[8]Activos '!AT229</f>
        <v>1.517559588079509</v>
      </c>
      <c r="I226" s="274">
        <v>0</v>
      </c>
      <c r="J226" s="275">
        <v>0</v>
      </c>
    </row>
    <row r="227" spans="1:10" x14ac:dyDescent="0.25">
      <c r="A227" s="138">
        <v>42948</v>
      </c>
      <c r="B227" s="133">
        <f>'[8]Activos '!AN230</f>
        <v>-2.4420459567205288</v>
      </c>
      <c r="C227" s="134">
        <f>'[8]Activos '!AO230</f>
        <v>6.4107542049448352</v>
      </c>
      <c r="D227" s="134">
        <f>'[8]Activos '!AP230</f>
        <v>5.9699704683654931</v>
      </c>
      <c r="E227" s="134">
        <f>'[8]Activos '!AS230</f>
        <v>6.9104539658864983</v>
      </c>
      <c r="F227" s="134">
        <f>'[8]Activos '!AQ230</f>
        <v>3.4383066011260288</v>
      </c>
      <c r="G227" s="134">
        <f>'[8]Activos '!AM230</f>
        <v>1.1304780768355505</v>
      </c>
      <c r="H227" s="269">
        <f>'[8]Activos '!AT230</f>
        <v>1.2888059412712982</v>
      </c>
      <c r="I227" s="274">
        <v>0</v>
      </c>
      <c r="J227" s="275">
        <v>0</v>
      </c>
    </row>
    <row r="228" spans="1:10" x14ac:dyDescent="0.25">
      <c r="A228" s="138">
        <v>42979</v>
      </c>
      <c r="B228" s="133">
        <f>'[8]Activos '!AN231</f>
        <v>-1.7025917481000241</v>
      </c>
      <c r="C228" s="134">
        <f>'[8]Activos '!AO231</f>
        <v>6.1876040869910609</v>
      </c>
      <c r="D228" s="134">
        <f>'[8]Activos '!AP231</f>
        <v>6.8859763660969353</v>
      </c>
      <c r="E228" s="134">
        <f>'[8]Activos '!AS231</f>
        <v>6.9085630327129222</v>
      </c>
      <c r="F228" s="134">
        <f>'[8]Activos '!AQ231</f>
        <v>3.3089399070794778</v>
      </c>
      <c r="G228" s="134">
        <f>'[8]Activos '!AM231</f>
        <v>1.6257160961650419</v>
      </c>
      <c r="H228" s="269">
        <f>'[8]Activos '!AT231</f>
        <v>1.6743600220630261</v>
      </c>
      <c r="I228" s="274">
        <v>0</v>
      </c>
      <c r="J228" s="275">
        <v>0</v>
      </c>
    </row>
    <row r="229" spans="1:10" x14ac:dyDescent="0.25">
      <c r="A229" s="138">
        <v>43009</v>
      </c>
      <c r="B229" s="133">
        <f>'[8]Activos '!AN232</f>
        <v>-1.7048875582008294</v>
      </c>
      <c r="C229" s="134">
        <f>'[8]Activos '!AO232</f>
        <v>5.8422469033183599</v>
      </c>
      <c r="D229" s="134">
        <f>'[8]Activos '!AP232</f>
        <v>6.4976412844020892</v>
      </c>
      <c r="E229" s="134">
        <f>'[8]Activos '!AS232</f>
        <v>6.5069493061295614</v>
      </c>
      <c r="F229" s="134">
        <f>'[8]Activos '!AQ232</f>
        <v>2.9558703916580553</v>
      </c>
      <c r="G229" s="134">
        <f>'[8]Activos '!AM232</f>
        <v>1.4938908186308497</v>
      </c>
      <c r="H229" s="269">
        <f>'[8]Activos '!AT232</f>
        <v>1.537547935038841</v>
      </c>
      <c r="I229" s="274">
        <v>0</v>
      </c>
      <c r="J229" s="275">
        <v>0</v>
      </c>
    </row>
    <row r="230" spans="1:10" x14ac:dyDescent="0.25">
      <c r="A230" s="138">
        <v>43040</v>
      </c>
      <c r="B230" s="133">
        <f>'[8]Activos '!AN233</f>
        <v>-2.4090514699859678</v>
      </c>
      <c r="C230" s="134">
        <f>'[8]Activos '!AO233</f>
        <v>5.45585627507994</v>
      </c>
      <c r="D230" s="134">
        <f>'[8]Activos '!AP233</f>
        <v>6.300121745641718</v>
      </c>
      <c r="E230" s="134">
        <f>'[8]Activos '!AS233</f>
        <v>6.7735814918952642</v>
      </c>
      <c r="F230" s="134">
        <f>'[8]Activos '!AQ233</f>
        <v>2.8439514460473658</v>
      </c>
      <c r="G230" s="134">
        <f>'[8]Activos '!AM233</f>
        <v>0.96250043185053258</v>
      </c>
      <c r="H230" s="269">
        <f>'[8]Activos '!AT233</f>
        <v>1.0673991887696133</v>
      </c>
      <c r="I230" s="274">
        <v>0</v>
      </c>
      <c r="J230" s="275">
        <v>0</v>
      </c>
    </row>
    <row r="231" spans="1:10" x14ac:dyDescent="0.25">
      <c r="A231" s="138">
        <v>43070</v>
      </c>
      <c r="B231" s="133">
        <f>'[8]Activos '!AN234</f>
        <v>-1.602190284332583</v>
      </c>
      <c r="C231" s="134">
        <f>'[8]Activos '!AO234</f>
        <v>4.4573935471670101</v>
      </c>
      <c r="D231" s="134">
        <f>'[8]Activos '!AP234</f>
        <v>6.0695041082779566</v>
      </c>
      <c r="E231" s="134">
        <f>'[8]Activos '!AS234</f>
        <v>6.400700352688804</v>
      </c>
      <c r="F231" s="134">
        <f>'[8]Activos '!AQ234</f>
        <v>2.602173722733081</v>
      </c>
      <c r="G231" s="134">
        <f>'[8]Activos '!AM234</f>
        <v>1.1494228223154934</v>
      </c>
      <c r="H231" s="269">
        <f>'[8]Activos '!AT234</f>
        <v>1.2373152504772778</v>
      </c>
      <c r="I231" s="274">
        <v>0</v>
      </c>
      <c r="J231" s="275">
        <v>0</v>
      </c>
    </row>
    <row r="232" spans="1:10" x14ac:dyDescent="0.25">
      <c r="A232" s="138">
        <v>43101</v>
      </c>
      <c r="B232" s="133">
        <f>'[8]Activos '!AN235</f>
        <v>-1.1310310999237405</v>
      </c>
      <c r="C232" s="134">
        <f>'[8]Activos '!AO235</f>
        <v>4.5102768268655336</v>
      </c>
      <c r="D232" s="134">
        <f>'[8]Activos '!AP235</f>
        <v>6.3633954055171804</v>
      </c>
      <c r="E232" s="134">
        <f>'[8]Activos '!AS235</f>
        <v>6.6742724724878633</v>
      </c>
      <c r="F232" s="134">
        <f>'[8]Activos '!AQ235</f>
        <v>2.8329395908328836</v>
      </c>
      <c r="G232" s="134">
        <f>'[8]Activos '!AM235</f>
        <v>1.4969592367998663</v>
      </c>
      <c r="H232" s="269">
        <f>'[8]Activos '!AT235</f>
        <v>1.5814265045879239</v>
      </c>
      <c r="I232" s="274">
        <v>0</v>
      </c>
      <c r="J232" s="275">
        <v>0</v>
      </c>
    </row>
    <row r="233" spans="1:10" x14ac:dyDescent="0.25">
      <c r="A233" s="138">
        <v>43132</v>
      </c>
      <c r="B233" s="133">
        <f>'[8]Activos '!AN236</f>
        <v>-1.0725491638857942</v>
      </c>
      <c r="C233" s="134">
        <f>'[8]Activos '!AO236</f>
        <v>4.5631208238244625</v>
      </c>
      <c r="D233" s="134">
        <f>'[8]Activos '!AP236</f>
        <v>5.6415333954388691</v>
      </c>
      <c r="E233" s="134">
        <f>'[8]Activos '!AS236</f>
        <v>5.9904678803115674</v>
      </c>
      <c r="F233" s="134">
        <f>'[8]Activos '!AQ236</f>
        <v>2.9560918402717462</v>
      </c>
      <c r="G233" s="134">
        <f>'[8]Activos '!AM236</f>
        <v>1.4569573420166515</v>
      </c>
      <c r="H233" s="269">
        <f>'[8]Activos '!AT236</f>
        <v>1.5395433651264279</v>
      </c>
      <c r="I233" s="274">
        <v>0</v>
      </c>
      <c r="J233" s="275">
        <v>0</v>
      </c>
    </row>
    <row r="234" spans="1:10" x14ac:dyDescent="0.25">
      <c r="A234" s="138">
        <v>43160</v>
      </c>
      <c r="B234" s="133">
        <f>'[8]Activos '!AN237</f>
        <v>-0.47620194291279061</v>
      </c>
      <c r="C234" s="134">
        <f>'[8]Activos '!AO237</f>
        <v>4.4024742273845785</v>
      </c>
      <c r="D234" s="134">
        <f>'[8]Activos '!AP237</f>
        <v>6.9296901243472098</v>
      </c>
      <c r="E234" s="134">
        <f>'[8]Activos '!AS237</f>
        <v>6.9380522236572206</v>
      </c>
      <c r="F234" s="134">
        <f>'[8]Activos '!AQ237</f>
        <v>2.555543195651766</v>
      </c>
      <c r="G234" s="134">
        <f>'[8]Activos '!AM237</f>
        <v>1.9029436818881917</v>
      </c>
      <c r="H234" s="269">
        <f>'[8]Activos '!AT237</f>
        <v>1.9516411975414316</v>
      </c>
      <c r="I234" s="274">
        <v>0</v>
      </c>
      <c r="J234" s="275">
        <v>0</v>
      </c>
    </row>
    <row r="235" spans="1:10" x14ac:dyDescent="0.25">
      <c r="A235" s="138">
        <v>43191</v>
      </c>
      <c r="B235" s="133">
        <f>'[8]Activos '!AN238</f>
        <v>-1.0073283459025917</v>
      </c>
      <c r="C235" s="134">
        <f>'[8]Activos '!AO238</f>
        <v>4.8614788147150811</v>
      </c>
      <c r="D235" s="134">
        <f>'[8]Activos '!AP238</f>
        <v>7.3356975561799764</v>
      </c>
      <c r="E235" s="134">
        <f>'[8]Activos '!AS238</f>
        <v>7.2842829302929291</v>
      </c>
      <c r="F235" s="134">
        <f>'[8]Activos '!AQ238</f>
        <v>2.8291654695964397</v>
      </c>
      <c r="G235" s="134">
        <f>'[8]Activos '!AM238</f>
        <v>1.7874124156579407</v>
      </c>
      <c r="H235" s="269">
        <f>'[8]Activos '!AT238</f>
        <v>1.8319678065470413</v>
      </c>
      <c r="I235" s="274">
        <v>0</v>
      </c>
      <c r="J235" s="275">
        <v>0</v>
      </c>
    </row>
    <row r="236" spans="1:10" x14ac:dyDescent="0.25">
      <c r="A236" s="138">
        <v>43221</v>
      </c>
      <c r="B236" s="133">
        <f>'[8]Activos '!AN239</f>
        <v>-1.1032230920033359</v>
      </c>
      <c r="C236" s="134">
        <f>'[8]Activos '!AO239</f>
        <v>4.5763513642143927</v>
      </c>
      <c r="D236" s="134">
        <f>'[8]Activos '!AP239</f>
        <v>7.3753951884476088</v>
      </c>
      <c r="E236" s="134">
        <f>'[8]Activos '!AS239</f>
        <v>7.3900496417757644</v>
      </c>
      <c r="F236" s="134">
        <f>'[8]Activos '!AQ239</f>
        <v>2.8243614755570023</v>
      </c>
      <c r="G236" s="134">
        <f>'[8]Activos '!AM239</f>
        <v>1.6672963428639109</v>
      </c>
      <c r="H236" s="269">
        <f>'[8]Activos '!AT239</f>
        <v>1.7208275498192593</v>
      </c>
      <c r="I236" s="274">
        <v>0</v>
      </c>
      <c r="J236" s="275">
        <v>0</v>
      </c>
    </row>
    <row r="237" spans="1:10" x14ac:dyDescent="0.25">
      <c r="A237" s="138">
        <v>43252</v>
      </c>
      <c r="B237" s="133">
        <f>'[8]Activos '!AN240</f>
        <v>-1.9302005255057875</v>
      </c>
      <c r="C237" s="134">
        <f>'[8]Activos '!AO240</f>
        <v>4.3205271649675359</v>
      </c>
      <c r="D237" s="134">
        <f>'[8]Activos '!AP240</f>
        <v>8.3925985923368529</v>
      </c>
      <c r="E237" s="134">
        <f>'[8]Activos '!AS240</f>
        <v>7.4893456659636648</v>
      </c>
      <c r="F237" s="134">
        <f>'[8]Activos '!AQ240</f>
        <v>1.5563485798192778</v>
      </c>
      <c r="G237" s="134">
        <f>'[8]Activos '!AM240</f>
        <v>1.2094571917463659</v>
      </c>
      <c r="H237" s="269">
        <f>'[8]Activos '!AT240</f>
        <v>1.1599176080143492</v>
      </c>
      <c r="I237" s="274">
        <v>0</v>
      </c>
      <c r="J237" s="275">
        <v>0</v>
      </c>
    </row>
    <row r="238" spans="1:10" x14ac:dyDescent="0.25">
      <c r="A238" s="138">
        <v>43282</v>
      </c>
      <c r="B238" s="133">
        <f>'[8]Activos '!AN241</f>
        <v>-2.1059164979069234</v>
      </c>
      <c r="C238" s="134">
        <f>'[8]Activos '!AO241</f>
        <v>4.1249045959239172</v>
      </c>
      <c r="D238" s="134">
        <f>'[8]Activos '!AP241</f>
        <v>7.4850502454452572</v>
      </c>
      <c r="E238" s="134">
        <f>'[8]Activos '!AS241</f>
        <v>7.4710302064066925</v>
      </c>
      <c r="F238" s="134">
        <f>'[8]Activos '!AQ241</f>
        <v>0.68709260700023922</v>
      </c>
      <c r="G238" s="134">
        <f>'[8]Activos '!AM241</f>
        <v>0.9394130813008772</v>
      </c>
      <c r="H238" s="269">
        <f>'[8]Activos '!AT241</f>
        <v>1.0006807884323843</v>
      </c>
      <c r="I238" s="274">
        <v>0</v>
      </c>
      <c r="J238" s="275">
        <v>0</v>
      </c>
    </row>
    <row r="239" spans="1:10" x14ac:dyDescent="0.25">
      <c r="A239" s="138">
        <v>43313</v>
      </c>
      <c r="B239" s="133">
        <f>'[8]Activos '!AN242</f>
        <v>-2.2586394703425827</v>
      </c>
      <c r="C239" s="134">
        <f>'[8]Activos '!AO242</f>
        <v>4.4734096556158676</v>
      </c>
      <c r="D239" s="134">
        <f>'[8]Activos '!AP242</f>
        <v>7.5799975642512951</v>
      </c>
      <c r="E239" s="134">
        <f>'[8]Activos '!AS242</f>
        <v>7.5653824042594353</v>
      </c>
      <c r="F239" s="134">
        <f>'[8]Activos '!AQ242</f>
        <v>0.32871526152902231</v>
      </c>
      <c r="G239" s="134">
        <f>'[8]Activos '!AM242</f>
        <v>0.97579367512401483</v>
      </c>
      <c r="H239" s="269">
        <f>'[8]Activos '!AT242</f>
        <v>1.0360817493252128</v>
      </c>
      <c r="I239" s="274">
        <v>100000</v>
      </c>
      <c r="J239" s="275">
        <v>-100000</v>
      </c>
    </row>
    <row r="240" spans="1:10" x14ac:dyDescent="0.25">
      <c r="A240" s="138">
        <v>43344</v>
      </c>
      <c r="B240" s="133">
        <f>'[8]Activos '!AN243</f>
        <v>-2.5816136445072302</v>
      </c>
      <c r="C240" s="134">
        <f>'[8]Activos '!AO243</f>
        <v>4.5136210792441567</v>
      </c>
      <c r="D240" s="134">
        <f>'[8]Activos '!AP243</f>
        <v>7.5840994204152912</v>
      </c>
      <c r="E240" s="134">
        <f>'[8]Activos '!AS243</f>
        <v>7.5835526364565142</v>
      </c>
      <c r="F240" s="134">
        <f>'[8]Activos '!AQ243</f>
        <v>-0.27884175863703842</v>
      </c>
      <c r="G240" s="134">
        <f>'[8]Activos '!AM243</f>
        <v>0.79720829238996149</v>
      </c>
      <c r="H240" s="269">
        <f>'[8]Activos '!AT243</f>
        <v>0.85936636563357371</v>
      </c>
      <c r="I240" s="274">
        <v>100000</v>
      </c>
      <c r="J240" s="275">
        <v>-100000</v>
      </c>
    </row>
    <row r="241" spans="1:10" x14ac:dyDescent="0.25">
      <c r="A241" s="138">
        <v>43374</v>
      </c>
      <c r="B241" s="133">
        <f>'[8]Activos '!AN244</f>
        <v>-1.5193001281504692</v>
      </c>
      <c r="C241" s="134">
        <f>'[8]Activos '!AO244</f>
        <v>4.7533429542558681</v>
      </c>
      <c r="D241" s="134">
        <f>'[8]Activos '!AP244</f>
        <v>7.8071901085957629</v>
      </c>
      <c r="E241" s="134">
        <f>'[8]Activos '!AS244</f>
        <v>7.8144463966422384</v>
      </c>
      <c r="F241" s="134">
        <f>'[8]Activos '!AQ244</f>
        <v>1.753423956634137E-2</v>
      </c>
      <c r="G241" s="134">
        <f>'[8]Activos '!AM244</f>
        <v>1.5106193357133479</v>
      </c>
      <c r="H241" s="269">
        <f>'[8]Activos '!AT244</f>
        <v>1.5677100453218351</v>
      </c>
      <c r="I241" s="274">
        <v>100000</v>
      </c>
      <c r="J241" s="275">
        <v>-100000</v>
      </c>
    </row>
    <row r="242" spans="1:10" x14ac:dyDescent="0.25">
      <c r="A242" s="138">
        <v>43405</v>
      </c>
      <c r="B242" s="133">
        <f>'[8]Activos '!AN245</f>
        <v>-0.66133082952658517</v>
      </c>
      <c r="C242" s="134">
        <f>'[8]Activos '!AO245</f>
        <v>5.0286499550785013</v>
      </c>
      <c r="D242" s="134">
        <f>'[8]Activos '!AP245</f>
        <v>8.4802821099007719</v>
      </c>
      <c r="E242" s="134">
        <f>'[8]Activos '!AS245</f>
        <v>7.9787133175080127</v>
      </c>
      <c r="F242" s="134">
        <f>'[8]Activos '!AQ245</f>
        <v>0.15097559384020798</v>
      </c>
      <c r="G242" s="134">
        <f>'[8]Activos '!AM245</f>
        <v>2.1692896827441022</v>
      </c>
      <c r="H242" s="269">
        <f>'[8]Activos '!AT245</f>
        <v>2.1595997256842914</v>
      </c>
      <c r="I242" s="274">
        <v>100000</v>
      </c>
      <c r="J242" s="275">
        <v>-100000</v>
      </c>
    </row>
    <row r="243" spans="1:10" x14ac:dyDescent="0.25">
      <c r="A243" s="138">
        <v>43435</v>
      </c>
      <c r="B243" s="133">
        <f>'[8]Activos '!AN246</f>
        <v>-0.25295807671205095</v>
      </c>
      <c r="C243" s="134">
        <f>'[8]Activos '!AO246</f>
        <v>5.5378487356901873</v>
      </c>
      <c r="D243" s="134">
        <f>'[8]Activos '!AP246</f>
        <v>8.3969979298288866</v>
      </c>
      <c r="E243" s="134">
        <f>'[8]Activos '!AS246</f>
        <v>7.2744218600478305</v>
      </c>
      <c r="F243" s="134">
        <f>'[8]Activos '!AQ246</f>
        <v>4.7655577356420231E-2</v>
      </c>
      <c r="G243" s="134">
        <f>'[8]Activos '!AM246</f>
        <v>2.5411436627708506</v>
      </c>
      <c r="H243" s="269">
        <f>'[8]Activos '!AT246</f>
        <v>2.4442041145768645</v>
      </c>
      <c r="I243" s="274">
        <v>100000</v>
      </c>
      <c r="J243" s="275">
        <v>-100000</v>
      </c>
    </row>
    <row r="244" spans="1:10" ht="16.5" x14ac:dyDescent="0.3">
      <c r="A244" s="8">
        <v>43466</v>
      </c>
      <c r="B244" s="133">
        <f>'[8]Activos '!AN247</f>
        <v>-0.93335564952148342</v>
      </c>
      <c r="C244" s="134">
        <f>'[8]Activos '!AO247</f>
        <v>5.8730037118496004</v>
      </c>
      <c r="D244" s="134">
        <f>'[8]Activos '!AP247</f>
        <v>8.7331879846326288</v>
      </c>
      <c r="E244" s="134">
        <f>'[8]Activos '!AS247</f>
        <v>7.6101347653880547</v>
      </c>
      <c r="F244" s="134">
        <f>'[8]Activos '!AQ247</f>
        <v>0.1072422414623464</v>
      </c>
      <c r="G244" s="134">
        <f>'[8]Activos '!AM247</f>
        <v>2.3254812262065494</v>
      </c>
      <c r="H244" s="269">
        <f>'[8]Activos '!AT247</f>
        <v>2.2320122223591365</v>
      </c>
      <c r="I244" s="274">
        <v>100000</v>
      </c>
      <c r="J244" s="275">
        <v>-100000</v>
      </c>
    </row>
    <row r="245" spans="1:10" ht="16.5" x14ac:dyDescent="0.3">
      <c r="A245" s="8">
        <v>43497</v>
      </c>
      <c r="B245" s="133">
        <f>'[8]Activos '!AN248</f>
        <v>-0.20080863879740063</v>
      </c>
      <c r="C245" s="134">
        <f>'[8]Activos '!AO248</f>
        <v>6.4629682595676696</v>
      </c>
      <c r="D245" s="134">
        <f>'[8]Activos '!AP248</f>
        <v>9.4167750058993462</v>
      </c>
      <c r="E245" s="134">
        <f>'[8]Activos '!AS248</f>
        <v>8.2860779741382053</v>
      </c>
      <c r="F245" s="134">
        <f>'[8]Activos '!AQ248</f>
        <v>0.28692028976722295</v>
      </c>
      <c r="G245" s="134">
        <f>'[8]Activos '!AM248</f>
        <v>2.98783575839352</v>
      </c>
      <c r="H245" s="269">
        <f>'[8]Activos '!AT248</f>
        <v>2.8925043432832975</v>
      </c>
      <c r="I245" s="274">
        <v>100000</v>
      </c>
      <c r="J245" s="275">
        <v>-100000</v>
      </c>
    </row>
    <row r="246" spans="1:10" ht="16.5" x14ac:dyDescent="0.3">
      <c r="A246" s="8">
        <v>43525</v>
      </c>
      <c r="B246" s="133">
        <f>'[8]Activos '!AN249</f>
        <v>-8.7245641454636313E-2</v>
      </c>
      <c r="C246" s="134">
        <f>'[8]Activos '!AO249</f>
        <v>7.0060468871570469</v>
      </c>
      <c r="D246" s="134">
        <f>'[8]Activos '!AP249</f>
        <v>8.7035208156075008</v>
      </c>
      <c r="E246" s="134">
        <f>'[8]Activos '!AS249</f>
        <v>7.1177155393445712</v>
      </c>
      <c r="F246" s="134">
        <f>'[8]Activos '!AQ249</f>
        <v>0.38409948857764942</v>
      </c>
      <c r="G246" s="134">
        <f>'[8]Activos '!AM249</f>
        <v>3.1188307179069064</v>
      </c>
      <c r="H246" s="269">
        <f>'[8]Activos '!AT249</f>
        <v>2.9530730983972964</v>
      </c>
      <c r="I246" s="274">
        <v>100000</v>
      </c>
      <c r="J246" s="275">
        <v>-100000</v>
      </c>
    </row>
    <row r="247" spans="1:10" ht="16.5" x14ac:dyDescent="0.3">
      <c r="A247" s="8">
        <v>43556</v>
      </c>
      <c r="B247" s="133">
        <f>'[8]Activos '!AN250</f>
        <v>0.54999503986226106</v>
      </c>
      <c r="C247" s="134">
        <f>'[8]Activos '!AO250</f>
        <v>7.3008323818553933</v>
      </c>
      <c r="D247" s="134">
        <f>'[8]Activos '!AP250</f>
        <v>7.8015259693869909</v>
      </c>
      <c r="E247" s="134">
        <f>'[8]Activos '!AS250</f>
        <v>6.8700224548871924</v>
      </c>
      <c r="F247" s="134">
        <f>'[8]Activos '!AQ250</f>
        <v>6.8850479824567046E-2</v>
      </c>
      <c r="G247" s="134">
        <f>'[8]Activos '!AM250</f>
        <v>3.4426239418930971</v>
      </c>
      <c r="H247" s="269">
        <f>'[8]Activos '!AT250</f>
        <v>3.3543664597413647</v>
      </c>
      <c r="I247" s="274">
        <v>100000</v>
      </c>
      <c r="J247" s="275">
        <v>-100000</v>
      </c>
    </row>
    <row r="248" spans="1:10" ht="16.5" x14ac:dyDescent="0.3">
      <c r="A248" s="8">
        <v>43586</v>
      </c>
      <c r="B248" s="133">
        <f>'[8]Activos '!AN251</f>
        <v>1.024540890569714</v>
      </c>
      <c r="C248" s="134">
        <f>'[8]Activos '!AO251</f>
        <v>7.9639358138435368</v>
      </c>
      <c r="D248" s="134">
        <f>'[8]Activos '!AP251</f>
        <v>7.2109437654678477</v>
      </c>
      <c r="E248" s="134">
        <f>'[8]Activos '!AS251</f>
        <v>6.8709905536853189</v>
      </c>
      <c r="F248" s="134">
        <f>'[8]Activos '!AQ251</f>
        <v>-0.13222254833844538</v>
      </c>
      <c r="G248" s="134">
        <f>'[8]Activos '!AM251</f>
        <v>3.8210712344477482</v>
      </c>
      <c r="H248" s="269">
        <f>'[8]Activos '!AT251</f>
        <v>3.8056488432762547</v>
      </c>
      <c r="I248" s="274">
        <v>100000</v>
      </c>
      <c r="J248" s="275">
        <v>-100000</v>
      </c>
    </row>
    <row r="249" spans="1:10" ht="16.5" x14ac:dyDescent="0.3">
      <c r="A249" s="8">
        <v>43617</v>
      </c>
      <c r="B249" s="133">
        <f>'[8]Activos '!AN252</f>
        <v>0.69251639341341154</v>
      </c>
      <c r="C249" s="134">
        <f>'[8]Activos '!AO252</f>
        <v>8.4262011775325227</v>
      </c>
      <c r="D249" s="134">
        <f>'[8]Activos '!AP252</f>
        <v>6.9778399309986971</v>
      </c>
      <c r="E249" s="134">
        <f>'[8]Activos '!AS252</f>
        <v>6.6677926311225599</v>
      </c>
      <c r="F249" s="134">
        <f>'[8]Activos '!AQ252</f>
        <v>-0.27110073527650824</v>
      </c>
      <c r="G249" s="134">
        <f>'[8]Activos '!AM252</f>
        <v>3.7457108134203221</v>
      </c>
      <c r="H249" s="269">
        <f>'[8]Activos '!AT252</f>
        <v>3.7320935902280583</v>
      </c>
      <c r="I249" s="274">
        <v>100000</v>
      </c>
      <c r="J249" s="275">
        <v>-100000</v>
      </c>
    </row>
    <row r="250" spans="1:10" ht="16.5" x14ac:dyDescent="0.3">
      <c r="A250" s="8">
        <v>43647</v>
      </c>
      <c r="B250" s="133">
        <f>'[8]Activos '!AN253</f>
        <v>1.061970907951082</v>
      </c>
      <c r="C250" s="134">
        <f>'[8]Activos '!AO253</f>
        <v>9.1563884422081401</v>
      </c>
      <c r="D250" s="134">
        <f>'[8]Activos '!AP253</f>
        <v>7.7516925677174831</v>
      </c>
      <c r="E250" s="134">
        <f>'[8]Activos '!AS253</f>
        <v>6.5639604130167006</v>
      </c>
      <c r="F250" s="134">
        <f>'[8]Activos '!AQ253</f>
        <v>9.0764973672241567E-2</v>
      </c>
      <c r="G250" s="134">
        <f>'[8]Activos '!AM253</f>
        <v>4.2920222727632629</v>
      </c>
      <c r="H250" s="269">
        <f>'[8]Activos '!AT253</f>
        <v>4.1582072452712726</v>
      </c>
      <c r="I250" s="274">
        <v>100000</v>
      </c>
      <c r="J250" s="275">
        <v>-100000</v>
      </c>
    </row>
    <row r="251" spans="1:10" ht="16.5" x14ac:dyDescent="0.3">
      <c r="A251" s="8">
        <v>43678</v>
      </c>
      <c r="B251" s="133">
        <f>'[8]Activos '!AN254</f>
        <v>2.0373382348599423</v>
      </c>
      <c r="C251" s="134">
        <f>'[8]Activos '!AO254</f>
        <v>9.6637794569588884</v>
      </c>
      <c r="D251" s="134">
        <f>'[8]Activos '!AP254</f>
        <v>7.4301167597217166</v>
      </c>
      <c r="E251" s="134">
        <f>'[8]Activos '!AS254</f>
        <v>6.8298420752208822</v>
      </c>
      <c r="F251" s="134">
        <f>'[8]Activos '!AQ254</f>
        <v>0.26538004383351854</v>
      </c>
      <c r="G251" s="134">
        <f>'[8]Activos '!AM254</f>
        <v>4.9602859812268196</v>
      </c>
      <c r="H251" s="269">
        <f>'[8]Activos '!AT254</f>
        <v>4.8988126304639446</v>
      </c>
      <c r="I251" s="274">
        <v>100000</v>
      </c>
      <c r="J251" s="275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 tint="0.79998168889431442"/>
  </sheetPr>
  <dimension ref="A1:U214"/>
  <sheetViews>
    <sheetView view="pageBreakPreview" zoomScale="85" zoomScaleNormal="100" zoomScaleSheetLayoutView="85" workbookViewId="0">
      <pane xSplit="1" ySplit="26" topLeftCell="B210" activePane="bottomRight" state="frozen"/>
      <selection pane="topRight" activeCell="B1" sqref="B1"/>
      <selection pane="bottomLeft" activeCell="A27" sqref="A27"/>
      <selection pane="bottomRight" activeCell="N217" sqref="N217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 x14ac:dyDescent="0.35">
      <c r="A1" s="38"/>
      <c r="B1" s="304" t="s">
        <v>11</v>
      </c>
      <c r="C1" s="305"/>
      <c r="D1" s="305"/>
      <c r="E1" s="305"/>
      <c r="F1" s="306"/>
      <c r="G1" s="276"/>
      <c r="H1" s="276"/>
      <c r="I1" s="23"/>
      <c r="K1" s="32"/>
      <c r="L1" s="32"/>
      <c r="M1" s="32"/>
      <c r="N1" s="32"/>
      <c r="O1" s="32"/>
    </row>
    <row r="2" spans="1:21" ht="17.25" thickBot="1" x14ac:dyDescent="0.35">
      <c r="A2" s="39" t="s">
        <v>5</v>
      </c>
      <c r="B2" s="40" t="s">
        <v>12</v>
      </c>
      <c r="C2" s="41" t="s">
        <v>13</v>
      </c>
      <c r="D2" s="42" t="s">
        <v>14</v>
      </c>
      <c r="E2" s="42" t="s">
        <v>15</v>
      </c>
      <c r="F2" s="42" t="s">
        <v>16</v>
      </c>
      <c r="G2" s="307" t="s">
        <v>138</v>
      </c>
      <c r="H2" s="308"/>
    </row>
    <row r="3" spans="1:21" x14ac:dyDescent="0.3">
      <c r="A3" s="43">
        <v>37257</v>
      </c>
      <c r="B3" s="44" t="s">
        <v>17</v>
      </c>
      <c r="C3" s="45" t="s">
        <v>17</v>
      </c>
      <c r="D3" s="45" t="s">
        <v>17</v>
      </c>
      <c r="E3" s="45" t="s">
        <v>17</v>
      </c>
      <c r="F3" s="45" t="s">
        <v>17</v>
      </c>
      <c r="G3" s="45">
        <v>0</v>
      </c>
      <c r="H3" s="45">
        <v>0</v>
      </c>
    </row>
    <row r="4" spans="1:21" x14ac:dyDescent="0.3">
      <c r="A4" s="46">
        <v>37288</v>
      </c>
      <c r="B4" s="47" t="s">
        <v>17</v>
      </c>
      <c r="C4" s="48" t="s">
        <v>17</v>
      </c>
      <c r="D4" s="48" t="s">
        <v>17</v>
      </c>
      <c r="E4" s="48" t="s">
        <v>17</v>
      </c>
      <c r="F4" s="48" t="s">
        <v>17</v>
      </c>
      <c r="G4" s="48">
        <v>0</v>
      </c>
      <c r="H4" s="48">
        <v>0</v>
      </c>
      <c r="J4" s="25" t="s">
        <v>18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x14ac:dyDescent="0.3">
      <c r="A5" s="46">
        <v>37316</v>
      </c>
      <c r="B5" s="47" t="s">
        <v>17</v>
      </c>
      <c r="C5" s="48" t="s">
        <v>17</v>
      </c>
      <c r="D5" s="48" t="s">
        <v>17</v>
      </c>
      <c r="E5" s="48" t="s">
        <v>17</v>
      </c>
      <c r="F5" s="48" t="s">
        <v>17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x14ac:dyDescent="0.3">
      <c r="A6" s="46">
        <v>37347</v>
      </c>
      <c r="B6" s="47" t="s">
        <v>17</v>
      </c>
      <c r="C6" s="48" t="s">
        <v>17</v>
      </c>
      <c r="D6" s="48" t="s">
        <v>17</v>
      </c>
      <c r="E6" s="48" t="s">
        <v>17</v>
      </c>
      <c r="F6" s="48" t="s">
        <v>17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 x14ac:dyDescent="0.3">
      <c r="A7" s="46">
        <v>37377</v>
      </c>
      <c r="B7" s="47" t="s">
        <v>17</v>
      </c>
      <c r="C7" s="48" t="s">
        <v>17</v>
      </c>
      <c r="D7" s="48" t="s">
        <v>17</v>
      </c>
      <c r="E7" s="48" t="s">
        <v>17</v>
      </c>
      <c r="F7" s="48" t="s">
        <v>17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 x14ac:dyDescent="0.3">
      <c r="A8" s="46">
        <v>37408</v>
      </c>
      <c r="B8" s="47" t="s">
        <v>17</v>
      </c>
      <c r="C8" s="48" t="s">
        <v>17</v>
      </c>
      <c r="D8" s="48" t="s">
        <v>17</v>
      </c>
      <c r="E8" s="48" t="s">
        <v>17</v>
      </c>
      <c r="F8" s="48" t="s">
        <v>17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 x14ac:dyDescent="0.3">
      <c r="A9" s="46">
        <v>37438</v>
      </c>
      <c r="B9" s="47" t="s">
        <v>17</v>
      </c>
      <c r="C9" s="48" t="s">
        <v>17</v>
      </c>
      <c r="D9" s="48" t="s">
        <v>17</v>
      </c>
      <c r="E9" s="48" t="s">
        <v>17</v>
      </c>
      <c r="F9" s="48" t="s">
        <v>17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x14ac:dyDescent="0.3">
      <c r="A10" s="46">
        <v>37469</v>
      </c>
      <c r="B10" s="47" t="s">
        <v>17</v>
      </c>
      <c r="C10" s="48" t="s">
        <v>17</v>
      </c>
      <c r="D10" s="48" t="s">
        <v>17</v>
      </c>
      <c r="E10" s="48" t="s">
        <v>17</v>
      </c>
      <c r="F10" s="48" t="s">
        <v>17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 x14ac:dyDescent="0.3">
      <c r="A11" s="46">
        <v>37500</v>
      </c>
      <c r="B11" s="47" t="s">
        <v>17</v>
      </c>
      <c r="C11" s="48" t="s">
        <v>17</v>
      </c>
      <c r="D11" s="48" t="s">
        <v>17</v>
      </c>
      <c r="E11" s="48" t="s">
        <v>17</v>
      </c>
      <c r="F11" s="48" t="s">
        <v>17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 x14ac:dyDescent="0.3">
      <c r="A12" s="46">
        <v>37530</v>
      </c>
      <c r="B12" s="47" t="s">
        <v>17</v>
      </c>
      <c r="C12" s="48" t="s">
        <v>17</v>
      </c>
      <c r="D12" s="48" t="s">
        <v>17</v>
      </c>
      <c r="E12" s="48" t="s">
        <v>17</v>
      </c>
      <c r="F12" s="48" t="s">
        <v>17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x14ac:dyDescent="0.3">
      <c r="A13" s="46">
        <v>37561</v>
      </c>
      <c r="B13" s="47" t="s">
        <v>17</v>
      </c>
      <c r="C13" s="48" t="s">
        <v>17</v>
      </c>
      <c r="D13" s="48" t="s">
        <v>17</v>
      </c>
      <c r="E13" s="48" t="s">
        <v>17</v>
      </c>
      <c r="F13" s="48" t="s">
        <v>17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 x14ac:dyDescent="0.3">
      <c r="A14" s="46">
        <v>37591</v>
      </c>
      <c r="B14" s="47" t="s">
        <v>17</v>
      </c>
      <c r="C14" s="48" t="s">
        <v>17</v>
      </c>
      <c r="D14" s="48" t="s">
        <v>17</v>
      </c>
      <c r="E14" s="48" t="s">
        <v>17</v>
      </c>
      <c r="F14" s="48" t="s">
        <v>17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 x14ac:dyDescent="0.3">
      <c r="A15" s="46">
        <v>37622</v>
      </c>
      <c r="B15" s="47">
        <f>'[8]Activos '!BF55</f>
        <v>-17.588017165870852</v>
      </c>
      <c r="C15" s="47">
        <f>'[8]Activos '!BG55</f>
        <v>3.381208810511116</v>
      </c>
      <c r="D15" s="47">
        <f>'[8]Activos '!BH55</f>
        <v>-14.387983961615024</v>
      </c>
      <c r="E15" s="47">
        <f>'[8]Activos '!BI55</f>
        <v>288.7085276720307</v>
      </c>
      <c r="F15" s="47">
        <f>'[8]Activos '!BE55</f>
        <v>-15.252808256169226</v>
      </c>
      <c r="G15" s="47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 x14ac:dyDescent="0.3">
      <c r="A16" s="46">
        <v>37653</v>
      </c>
      <c r="B16" s="47">
        <f>'[8]Activos '!BF56</f>
        <v>-22.603103092689338</v>
      </c>
      <c r="C16" s="47">
        <f>'[8]Activos '!BG56</f>
        <v>2.1469198102666676</v>
      </c>
      <c r="D16" s="47">
        <f>'[8]Activos '!BH56</f>
        <v>-15.484946946203305</v>
      </c>
      <c r="E16" s="47">
        <f>'[8]Activos '!BI56</f>
        <v>279.14404485703744</v>
      </c>
      <c r="F16" s="47">
        <f>'[8]Activos '!BE56</f>
        <v>-18.763443201251238</v>
      </c>
      <c r="G16" s="47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 x14ac:dyDescent="0.3">
      <c r="A17" s="46">
        <v>37681</v>
      </c>
      <c r="B17" s="47">
        <f>'[8]Activos '!BF57</f>
        <v>-25.533763999818248</v>
      </c>
      <c r="C17" s="47">
        <f>'[8]Activos '!BG57</f>
        <v>-3.436144563975152</v>
      </c>
      <c r="D17" s="47">
        <f>'[8]Activos '!BH57</f>
        <v>-14.447625597861514</v>
      </c>
      <c r="E17" s="47">
        <f>'[8]Activos '!BI57</f>
        <v>190.01735621436094</v>
      </c>
      <c r="F17" s="47">
        <f>'[8]Activos '!BE57</f>
        <v>-20.59173471298601</v>
      </c>
      <c r="G17" s="47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x14ac:dyDescent="0.3">
      <c r="A18" s="46">
        <v>37712</v>
      </c>
      <c r="B18" s="47">
        <f>'[8]Activos '!BF58</f>
        <v>-27.321173562220793</v>
      </c>
      <c r="C18" s="47">
        <f>'[8]Activos '!BG58</f>
        <v>-1.0663767999645413</v>
      </c>
      <c r="D18" s="47">
        <f>'[8]Activos '!BH58</f>
        <v>-15.13338189316884</v>
      </c>
      <c r="E18" s="47">
        <f>'[8]Activos '!BI58</f>
        <v>178.56278878770055</v>
      </c>
      <c r="F18" s="47">
        <f>'[8]Activos '!BE58</f>
        <v>-21.765187144053478</v>
      </c>
      <c r="G18" s="47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x14ac:dyDescent="0.3">
      <c r="A19" s="46">
        <v>37742</v>
      </c>
      <c r="B19" s="47">
        <f>'[8]Activos '!BF59</f>
        <v>-25.943015370777388</v>
      </c>
      <c r="C19" s="47">
        <f>'[8]Activos '!BG59</f>
        <v>-0.37941052890867466</v>
      </c>
      <c r="D19" s="47">
        <f>'[8]Activos '!BH59</f>
        <v>-15.390301578764465</v>
      </c>
      <c r="E19" s="47">
        <f>'[8]Activos '!BI59</f>
        <v>172.45540019755305</v>
      </c>
      <c r="F19" s="47">
        <f>'[8]Activos '!BE59</f>
        <v>-20.860523317533865</v>
      </c>
      <c r="G19" s="47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 x14ac:dyDescent="0.3">
      <c r="A20" s="46">
        <v>37773</v>
      </c>
      <c r="B20" s="47">
        <f>'[8]Activos '!BF60</f>
        <v>-26.400106435289771</v>
      </c>
      <c r="C20" s="47">
        <f>'[8]Activos '!BG60</f>
        <v>4.9661121431321176</v>
      </c>
      <c r="D20" s="47">
        <f>'[8]Activos '!BH60</f>
        <v>-16.239369019240169</v>
      </c>
      <c r="E20" s="47">
        <f>'[8]Activos '!BI60</f>
        <v>177.00136016966135</v>
      </c>
      <c r="F20" s="47">
        <f>'[8]Activos '!BE60</f>
        <v>-21.034082204788618</v>
      </c>
      <c r="G20" s="47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 x14ac:dyDescent="0.3">
      <c r="A21" s="46">
        <v>37803</v>
      </c>
      <c r="B21" s="47">
        <f>'[8]Activos '!BF61</f>
        <v>-30.24244266150292</v>
      </c>
      <c r="C21" s="47">
        <f>'[8]Activos '!BG61</f>
        <v>-3.9807487736089553</v>
      </c>
      <c r="D21" s="47">
        <f>'[8]Activos '!BH61</f>
        <v>-16.836067166368242</v>
      </c>
      <c r="E21" s="47">
        <f>'[8]Activos '!BI61</f>
        <v>158.31364796144226</v>
      </c>
      <c r="F21" s="47">
        <f>'[8]Activos '!BE61</f>
        <v>-24.10317644494101</v>
      </c>
      <c r="G21" s="47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 x14ac:dyDescent="0.3">
      <c r="A22" s="46">
        <v>37834</v>
      </c>
      <c r="B22" s="47">
        <f>'[8]Activos '!BF62</f>
        <v>-28.99173476653344</v>
      </c>
      <c r="C22" s="47">
        <f>'[8]Activos '!BG62</f>
        <v>3.0569059782995289</v>
      </c>
      <c r="D22" s="47">
        <f>'[8]Activos '!BH62</f>
        <v>-15.388602532586603</v>
      </c>
      <c r="E22" s="47">
        <f>'[8]Activos '!BI62</f>
        <v>-5.1875448657500156</v>
      </c>
      <c r="F22" s="47">
        <f>'[8]Activos '!BE62</f>
        <v>-22.579389852030886</v>
      </c>
      <c r="G22" s="47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 x14ac:dyDescent="0.3">
      <c r="A23" s="46">
        <v>37865</v>
      </c>
      <c r="B23" s="47">
        <f>'[8]Activos '!BF63</f>
        <v>-25.809239936668149</v>
      </c>
      <c r="C23" s="47">
        <f>'[8]Activos '!BG63</f>
        <v>1.8541354032601376</v>
      </c>
      <c r="D23" s="47">
        <f>'[8]Activos '!BH63</f>
        <v>-14.531264498119379</v>
      </c>
      <c r="E23" s="47">
        <f>'[8]Activos '!BI63</f>
        <v>-9.7367981577748388</v>
      </c>
      <c r="F23" s="47">
        <f>'[8]Activos '!BE63</f>
        <v>-20.248604895795786</v>
      </c>
      <c r="G23" s="47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 x14ac:dyDescent="0.3">
      <c r="A24" s="46">
        <v>37895</v>
      </c>
      <c r="B24" s="47">
        <f>'[8]Activos '!BF64</f>
        <v>-27.993226025280293</v>
      </c>
      <c r="C24" s="47">
        <f>'[8]Activos '!BG64</f>
        <v>1.5364322397991792</v>
      </c>
      <c r="D24" s="47">
        <f>'[8]Activos '!BH64</f>
        <v>-14.410044838588954</v>
      </c>
      <c r="E24" s="47">
        <f>'[8]Activos '!BI64</f>
        <v>-11.488382863258639</v>
      </c>
      <c r="F24" s="47">
        <f>'[8]Activos '!BE64</f>
        <v>-21.610339933418953</v>
      </c>
      <c r="G24" s="47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 x14ac:dyDescent="0.3">
      <c r="A25" s="46">
        <v>37926</v>
      </c>
      <c r="B25" s="47">
        <f>'[8]Activos '!BF65</f>
        <v>-26.69032714029035</v>
      </c>
      <c r="C25" s="47">
        <f>'[8]Activos '!BG65</f>
        <v>6.6151159179255403</v>
      </c>
      <c r="D25" s="47">
        <f>'[8]Activos '!BH65</f>
        <v>-14.604153879386173</v>
      </c>
      <c r="E25" s="47">
        <f>'[8]Activos '!BI65</f>
        <v>-5.4633607444358967</v>
      </c>
      <c r="F25" s="47">
        <f>'[8]Activos '!BE65</f>
        <v>-20.449302461902864</v>
      </c>
      <c r="G25" s="47">
        <v>0</v>
      </c>
      <c r="H25" s="47">
        <v>0</v>
      </c>
    </row>
    <row r="26" spans="1:21" x14ac:dyDescent="0.3">
      <c r="A26" s="46">
        <v>37956</v>
      </c>
      <c r="B26" s="47">
        <f>'[8]Activos '!BF66</f>
        <v>-28.144517318955032</v>
      </c>
      <c r="C26" s="47">
        <f>'[8]Activos '!BG66</f>
        <v>1.7039621632020552</v>
      </c>
      <c r="D26" s="47">
        <f>'[8]Activos '!BH66</f>
        <v>-18.900698106000746</v>
      </c>
      <c r="E26" s="47">
        <f>'[8]Activos '!BI66</f>
        <v>-1.8875519042961142</v>
      </c>
      <c r="F26" s="47">
        <f>'[8]Activos '!BE66</f>
        <v>-23.188862985748038</v>
      </c>
      <c r="G26" s="47">
        <v>0</v>
      </c>
      <c r="H26" s="47">
        <v>0</v>
      </c>
    </row>
    <row r="27" spans="1:21" x14ac:dyDescent="0.3">
      <c r="A27" s="46">
        <v>37987</v>
      </c>
      <c r="B27" s="47">
        <f>'[8]Activos '!BF67</f>
        <v>-26.129878471386746</v>
      </c>
      <c r="C27" s="47">
        <f>'[8]Activos '!BG67</f>
        <v>5.9527334161925349</v>
      </c>
      <c r="D27" s="47">
        <f>'[8]Activos '!BH67</f>
        <v>-18.680746226529998</v>
      </c>
      <c r="E27" s="47">
        <f>'[8]Activos '!BI67</f>
        <v>0.22519097215256689</v>
      </c>
      <c r="F27" s="47">
        <f>'[8]Activos '!BE67</f>
        <v>-21.587685412677761</v>
      </c>
      <c r="G27" s="47">
        <v>0</v>
      </c>
      <c r="H27" s="47">
        <v>0</v>
      </c>
      <c r="O27" s="32"/>
      <c r="P27" s="32"/>
      <c r="Q27" s="32"/>
      <c r="R27" s="32"/>
      <c r="S27" s="32"/>
    </row>
    <row r="28" spans="1:21" x14ac:dyDescent="0.3">
      <c r="A28" s="46">
        <v>38018</v>
      </c>
      <c r="B28" s="47">
        <f>'[8]Activos '!BF68</f>
        <v>-24.214694006277636</v>
      </c>
      <c r="C28" s="47">
        <f>'[8]Activos '!BG68</f>
        <v>4.8651761433330165</v>
      </c>
      <c r="D28" s="47">
        <f>'[8]Activos '!BH68</f>
        <v>-18.041898357964868</v>
      </c>
      <c r="E28" s="47">
        <f>'[8]Activos '!BI68</f>
        <v>1.0343949088183146</v>
      </c>
      <c r="F28" s="47">
        <f>'[8]Activos '!BE68</f>
        <v>-20.099052753569513</v>
      </c>
      <c r="G28" s="47">
        <v>0</v>
      </c>
      <c r="H28" s="47">
        <v>0</v>
      </c>
    </row>
    <row r="29" spans="1:21" x14ac:dyDescent="0.3">
      <c r="A29" s="46">
        <v>38047</v>
      </c>
      <c r="B29" s="47">
        <f>'[8]Activos '!BF69</f>
        <v>-25.403556405895678</v>
      </c>
      <c r="C29" s="47">
        <f>'[8]Activos '!BG69</f>
        <v>1.371572599735793</v>
      </c>
      <c r="D29" s="47">
        <f>'[8]Activos '!BH69</f>
        <v>-19.286547976179371</v>
      </c>
      <c r="E29" s="47">
        <f>'[8]Activos '!BI69</f>
        <v>12.682538902634889</v>
      </c>
      <c r="F29" s="47">
        <f>'[8]Activos '!BE69</f>
        <v>-21.330085841748613</v>
      </c>
      <c r="G29" s="47">
        <v>0</v>
      </c>
      <c r="H29" s="47">
        <v>0</v>
      </c>
    </row>
    <row r="30" spans="1:21" x14ac:dyDescent="0.3">
      <c r="A30" s="46">
        <v>38078</v>
      </c>
      <c r="B30" s="47">
        <f>'[8]Activos '!BF70</f>
        <v>-22.293793958099251</v>
      </c>
      <c r="C30" s="47">
        <f>'[8]Activos '!BG70</f>
        <v>6.2425729647685779</v>
      </c>
      <c r="D30" s="47">
        <f>'[8]Activos '!BH70</f>
        <v>-19.709492609355038</v>
      </c>
      <c r="E30" s="47">
        <f>'[8]Activos '!BI70</f>
        <v>30.642510142096867</v>
      </c>
      <c r="F30" s="47">
        <f>'[8]Activos '!BE70</f>
        <v>-19.183355628681799</v>
      </c>
      <c r="G30" s="47">
        <v>0</v>
      </c>
      <c r="H30" s="47">
        <v>0</v>
      </c>
    </row>
    <row r="31" spans="1:21" x14ac:dyDescent="0.3">
      <c r="A31" s="46">
        <v>38108</v>
      </c>
      <c r="B31" s="47">
        <f>'[8]Activos '!BF71</f>
        <v>-18.285507932062671</v>
      </c>
      <c r="C31" s="47">
        <f>'[8]Activos '!BG71</f>
        <v>10.608660932258029</v>
      </c>
      <c r="D31" s="47">
        <f>'[8]Activos '!BH71</f>
        <v>-22.907695488002634</v>
      </c>
      <c r="E31" s="47">
        <f>'[8]Activos '!BI71</f>
        <v>39.327351904918984</v>
      </c>
      <c r="F31" s="47">
        <f>'[8]Activos '!BE71</f>
        <v>-17.63255837349843</v>
      </c>
      <c r="G31" s="47">
        <v>0</v>
      </c>
      <c r="H31" s="47">
        <v>0</v>
      </c>
    </row>
    <row r="32" spans="1:21" x14ac:dyDescent="0.3">
      <c r="A32" s="46">
        <v>38139</v>
      </c>
      <c r="B32" s="47">
        <f>'[8]Activos '!BF72</f>
        <v>-17.809635257210132</v>
      </c>
      <c r="C32" s="47">
        <f>'[8]Activos '!BG72</f>
        <v>5.6473592521772087</v>
      </c>
      <c r="D32" s="47">
        <f>'[8]Activos '!BH72</f>
        <v>-34.224420979520744</v>
      </c>
      <c r="E32" s="47">
        <f>'[8]Activos '!BI72</f>
        <v>41.636375728600463</v>
      </c>
      <c r="F32" s="47">
        <f>'[8]Activos '!BE72</f>
        <v>-21.641302473432567</v>
      </c>
      <c r="G32" s="47">
        <v>0</v>
      </c>
      <c r="H32" s="47">
        <v>0</v>
      </c>
    </row>
    <row r="33" spans="1:8" x14ac:dyDescent="0.3">
      <c r="A33" s="46">
        <v>38169</v>
      </c>
      <c r="B33" s="47">
        <f>'[8]Activos '!BF73</f>
        <v>-15.166653970146394</v>
      </c>
      <c r="C33" s="47">
        <f>'[8]Activos '!BG73</f>
        <v>15.414229550113978</v>
      </c>
      <c r="D33" s="47">
        <f>'[8]Activos '!BH73</f>
        <v>-34.453481964353891</v>
      </c>
      <c r="E33" s="47">
        <f>'[8]Activos '!BI73</f>
        <v>36.457156373332381</v>
      </c>
      <c r="F33" s="47">
        <f>'[8]Activos '!BE73</f>
        <v>-19.757652857277119</v>
      </c>
      <c r="G33" s="47">
        <v>0</v>
      </c>
      <c r="H33" s="47">
        <v>0</v>
      </c>
    </row>
    <row r="34" spans="1:8" x14ac:dyDescent="0.3">
      <c r="A34" s="46">
        <v>38200</v>
      </c>
      <c r="B34" s="47">
        <f>'[8]Activos '!BF74</f>
        <v>-17.738643431669054</v>
      </c>
      <c r="C34" s="47">
        <f>'[8]Activos '!BG74</f>
        <v>6.274429252432423</v>
      </c>
      <c r="D34" s="47">
        <f>'[8]Activos '!BH74</f>
        <v>-41.177965900129074</v>
      </c>
      <c r="E34" s="47">
        <f>'[8]Activos '!BI74</f>
        <v>28.417784267230296</v>
      </c>
      <c r="F34" s="47">
        <f>'[8]Activos '!BE74</f>
        <v>-24.190546981622074</v>
      </c>
      <c r="G34" s="47">
        <v>0</v>
      </c>
      <c r="H34" s="47">
        <v>0</v>
      </c>
    </row>
    <row r="35" spans="1:8" x14ac:dyDescent="0.3">
      <c r="A35" s="46">
        <v>38231</v>
      </c>
      <c r="B35" s="47">
        <f>'[8]Activos '!BF75</f>
        <v>-17.375975026468883</v>
      </c>
      <c r="C35" s="47">
        <f>'[8]Activos '!BG75</f>
        <v>5.0378943232082252</v>
      </c>
      <c r="D35" s="47">
        <f>'[8]Activos '!BH75</f>
        <v>-47.74772693792908</v>
      </c>
      <c r="E35" s="47">
        <f>'[8]Activos '!BI75</f>
        <v>35.681302702899707</v>
      </c>
      <c r="F35" s="47">
        <f>'[8]Activos '!BE75</f>
        <v>-26.478675752614787</v>
      </c>
      <c r="G35" s="47">
        <v>0</v>
      </c>
      <c r="H35" s="47">
        <v>0</v>
      </c>
    </row>
    <row r="36" spans="1:8" x14ac:dyDescent="0.3">
      <c r="A36" s="46">
        <v>38261</v>
      </c>
      <c r="B36" s="47">
        <f>'[8]Activos '!BF76</f>
        <v>-18.35655038244488</v>
      </c>
      <c r="C36" s="47">
        <f>'[8]Activos '!BG76</f>
        <v>12.357537479444058</v>
      </c>
      <c r="D36" s="47">
        <f>'[8]Activos '!BH76</f>
        <v>-48.408270300341982</v>
      </c>
      <c r="E36" s="47">
        <f>'[8]Activos '!BI76</f>
        <v>35.747155190641486</v>
      </c>
      <c r="F36" s="47">
        <f>'[8]Activos '!BE76</f>
        <v>-26.655757022307171</v>
      </c>
      <c r="G36" s="47">
        <v>0</v>
      </c>
      <c r="H36" s="47">
        <v>0</v>
      </c>
    </row>
    <row r="37" spans="1:8" x14ac:dyDescent="0.3">
      <c r="A37" s="46">
        <v>38292</v>
      </c>
      <c r="B37" s="47">
        <f>'[8]Activos '!BF77</f>
        <v>-20.840844318801466</v>
      </c>
      <c r="C37" s="47">
        <f>'[8]Activos '!BG77</f>
        <v>3.181700032598278</v>
      </c>
      <c r="D37" s="47">
        <f>'[8]Activos '!BH77</f>
        <v>-51.109230557795371</v>
      </c>
      <c r="E37" s="47">
        <f>'[8]Activos '!BI77</f>
        <v>58.338902105465237</v>
      </c>
      <c r="F37" s="47">
        <f>'[8]Activos '!BE77</f>
        <v>-29.345334771260912</v>
      </c>
      <c r="G37" s="47">
        <v>0</v>
      </c>
      <c r="H37" s="47">
        <v>0</v>
      </c>
    </row>
    <row r="38" spans="1:8" x14ac:dyDescent="0.3">
      <c r="A38" s="46">
        <v>38322</v>
      </c>
      <c r="B38" s="47">
        <f>'[8]Activos '!BF78</f>
        <v>-21.995173356591646</v>
      </c>
      <c r="C38" s="47">
        <f>'[8]Activos '!BG78</f>
        <v>2.2252392926844555</v>
      </c>
      <c r="D38" s="47">
        <f>'[8]Activos '!BH78</f>
        <v>-60.18804898075981</v>
      </c>
      <c r="E38" s="47">
        <f>'[8]Activos '!BI78</f>
        <v>51.516648260739295</v>
      </c>
      <c r="F38" s="47">
        <f>'[8]Activos '!BE78</f>
        <v>-33.145255377156332</v>
      </c>
      <c r="G38" s="47">
        <v>0</v>
      </c>
      <c r="H38" s="47">
        <v>0</v>
      </c>
    </row>
    <row r="39" spans="1:8" x14ac:dyDescent="0.3">
      <c r="A39" s="46">
        <v>38353</v>
      </c>
      <c r="B39" s="47">
        <f>'[8]Activos '!BF79</f>
        <v>-22.606686169279079</v>
      </c>
      <c r="C39" s="47">
        <f>'[8]Activos '!BG79</f>
        <v>3.8341876787862494</v>
      </c>
      <c r="D39" s="47">
        <f>'[8]Activos '!BH79</f>
        <v>-58.922184072543928</v>
      </c>
      <c r="E39" s="47">
        <f>'[8]Activos '!BI79</f>
        <v>59.760987730724644</v>
      </c>
      <c r="F39" s="47">
        <f>'[8]Activos '!BE79</f>
        <v>-32.559746234212326</v>
      </c>
      <c r="G39" s="47">
        <v>0</v>
      </c>
      <c r="H39" s="47">
        <v>0</v>
      </c>
    </row>
    <row r="40" spans="1:8" x14ac:dyDescent="0.3">
      <c r="A40" s="46">
        <v>38384</v>
      </c>
      <c r="B40" s="47">
        <f>'[8]Activos '!BF80</f>
        <v>-22.218469097352745</v>
      </c>
      <c r="C40" s="47">
        <f>'[8]Activos '!BG80</f>
        <v>7.3711155163595832</v>
      </c>
      <c r="D40" s="47">
        <f>'[8]Activos '!BH80</f>
        <v>-59.138177462353738</v>
      </c>
      <c r="E40" s="47">
        <f>'[8]Activos '!BI80</f>
        <v>57.575394914956405</v>
      </c>
      <c r="F40" s="47">
        <f>'[8]Activos '!BE80</f>
        <v>-31.838495275671129</v>
      </c>
      <c r="G40" s="47">
        <v>0</v>
      </c>
      <c r="H40" s="47">
        <v>0</v>
      </c>
    </row>
    <row r="41" spans="1:8" x14ac:dyDescent="0.3">
      <c r="A41" s="46">
        <v>38412</v>
      </c>
      <c r="B41" s="47">
        <f>'[8]Activos '!BF81</f>
        <v>-19.756228069832215</v>
      </c>
      <c r="C41" s="47">
        <f>'[8]Activos '!BG81</f>
        <v>16.330078297756767</v>
      </c>
      <c r="D41" s="47">
        <f>'[8]Activos '!BH81</f>
        <v>-59.587215280764937</v>
      </c>
      <c r="E41" s="47">
        <f>'[8]Activos '!BI81</f>
        <v>50.524362532514687</v>
      </c>
      <c r="F41" s="47">
        <f>'[8]Activos '!BE81</f>
        <v>-29.888793764853084</v>
      </c>
      <c r="G41" s="47">
        <v>0</v>
      </c>
      <c r="H41" s="47">
        <v>0</v>
      </c>
    </row>
    <row r="42" spans="1:8" x14ac:dyDescent="0.3">
      <c r="A42" s="46">
        <v>38443</v>
      </c>
      <c r="B42" s="47">
        <f>'[8]Activos '!BF82</f>
        <v>-18.83959302917313</v>
      </c>
      <c r="C42" s="47">
        <f>'[8]Activos '!BG82</f>
        <v>11.692726388348973</v>
      </c>
      <c r="D42" s="47">
        <f>'[8]Activos '!BH82</f>
        <v>-61.213052242553033</v>
      </c>
      <c r="E42" s="47">
        <f>'[8]Activos '!BI82</f>
        <v>38.411040112263947</v>
      </c>
      <c r="F42" s="47">
        <f>'[8]Activos '!BE82</f>
        <v>-30.200679453011968</v>
      </c>
      <c r="G42" s="47">
        <v>0</v>
      </c>
      <c r="H42" s="47">
        <v>0</v>
      </c>
    </row>
    <row r="43" spans="1:8" x14ac:dyDescent="0.3">
      <c r="A43" s="46">
        <v>38473</v>
      </c>
      <c r="B43" s="47">
        <f>'[8]Activos '!BF83</f>
        <v>-19.486601566115901</v>
      </c>
      <c r="C43" s="47">
        <f>'[8]Activos '!BG83</f>
        <v>12.857520557953173</v>
      </c>
      <c r="D43" s="47">
        <f>'[8]Activos '!BH83</f>
        <v>-58.269219687360888</v>
      </c>
      <c r="E43" s="47">
        <f>'[8]Activos '!BI83</f>
        <v>33.888689855513057</v>
      </c>
      <c r="F43" s="47">
        <f>'[8]Activos '!BE83</f>
        <v>-28.713826498711871</v>
      </c>
      <c r="G43" s="47">
        <v>0</v>
      </c>
      <c r="H43" s="47">
        <v>0</v>
      </c>
    </row>
    <row r="44" spans="1:8" x14ac:dyDescent="0.3">
      <c r="A44" s="46">
        <v>38504</v>
      </c>
      <c r="B44" s="47">
        <f>'[8]Activos '!BF84</f>
        <v>-15.303936449980938</v>
      </c>
      <c r="C44" s="47">
        <f>'[8]Activos '!BG84</f>
        <v>7.788532292117023</v>
      </c>
      <c r="D44" s="47">
        <f>'[8]Activos '!BH84</f>
        <v>-53.950680015533734</v>
      </c>
      <c r="E44" s="47">
        <f>'[8]Activos '!BI84</f>
        <v>27.260215262801669</v>
      </c>
      <c r="F44" s="47">
        <f>'[8]Activos '!BE84</f>
        <v>-24.163679605032019</v>
      </c>
      <c r="G44" s="47">
        <v>0</v>
      </c>
      <c r="H44" s="47">
        <v>0</v>
      </c>
    </row>
    <row r="45" spans="1:8" x14ac:dyDescent="0.3">
      <c r="A45" s="46">
        <v>38534</v>
      </c>
      <c r="B45" s="47">
        <f>'[8]Activos '!BF85</f>
        <v>-9.1436474228686606</v>
      </c>
      <c r="C45" s="47">
        <f>'[8]Activos '!BG85</f>
        <v>14.460654455532108</v>
      </c>
      <c r="D45" s="47">
        <f>'[8]Activos '!BH85</f>
        <v>-53.194325385477129</v>
      </c>
      <c r="E45" s="47">
        <f>'[8]Activos '!BI85</f>
        <v>41.020343705602613</v>
      </c>
      <c r="F45" s="47">
        <f>'[8]Activos '!BE85</f>
        <v>-19.426334749785291</v>
      </c>
      <c r="G45" s="47">
        <v>0</v>
      </c>
      <c r="H45" s="47">
        <v>0</v>
      </c>
    </row>
    <row r="46" spans="1:8" x14ac:dyDescent="0.3">
      <c r="A46" s="46">
        <v>38565</v>
      </c>
      <c r="B46" s="47">
        <f>'[8]Activos '!BF86</f>
        <v>-13.933570757059954</v>
      </c>
      <c r="C46" s="47">
        <f>'[8]Activos '!BG86</f>
        <v>16.823156001402428</v>
      </c>
      <c r="D46" s="47">
        <f>'[8]Activos '!BH86</f>
        <v>-48.529631714005447</v>
      </c>
      <c r="E46" s="47">
        <f>'[8]Activos '!BI86</f>
        <v>43.747352123285289</v>
      </c>
      <c r="F46" s="47">
        <f>'[8]Activos '!BE86</f>
        <v>-19.962925715785506</v>
      </c>
      <c r="G46" s="47">
        <v>0</v>
      </c>
      <c r="H46" s="47">
        <v>0</v>
      </c>
    </row>
    <row r="47" spans="1:8" x14ac:dyDescent="0.3">
      <c r="A47" s="46">
        <v>38596</v>
      </c>
      <c r="B47" s="47">
        <f>'[8]Activos '!BF87</f>
        <v>-18.300550661956162</v>
      </c>
      <c r="C47" s="47">
        <f>'[8]Activos '!BG87</f>
        <v>20.188606082692772</v>
      </c>
      <c r="D47" s="47">
        <f>'[8]Activos '!BH87</f>
        <v>-43.985325502238673</v>
      </c>
      <c r="E47" s="47">
        <f>'[8]Activos '!BI87</f>
        <v>44.75981896039967</v>
      </c>
      <c r="F47" s="47">
        <f>'[8]Activos '!BE87</f>
        <v>-20.240321312535247</v>
      </c>
      <c r="G47" s="47">
        <v>0</v>
      </c>
      <c r="H47" s="47">
        <v>0</v>
      </c>
    </row>
    <row r="48" spans="1:8" x14ac:dyDescent="0.3">
      <c r="A48" s="46">
        <v>38626</v>
      </c>
      <c r="B48" s="47">
        <f>'[8]Activos '!BF88</f>
        <v>-14.260048610780263</v>
      </c>
      <c r="C48" s="47">
        <f>'[8]Activos '!BG88</f>
        <v>20.116843110809345</v>
      </c>
      <c r="D48" s="47">
        <f>'[8]Activos '!BH88</f>
        <v>-42.652357301460938</v>
      </c>
      <c r="E48" s="47">
        <f>'[8]Activos '!BI88</f>
        <v>24.434224437966591</v>
      </c>
      <c r="F48" s="47">
        <f>'[8]Activos '!BE88</f>
        <v>-17.091304944436569</v>
      </c>
      <c r="G48" s="47">
        <v>0</v>
      </c>
      <c r="H48" s="47">
        <v>0</v>
      </c>
    </row>
    <row r="49" spans="1:8" x14ac:dyDescent="0.3">
      <c r="A49" s="46">
        <v>38657</v>
      </c>
      <c r="B49" s="47">
        <f>'[8]Activos '!BF89</f>
        <v>-9.0172103988453109</v>
      </c>
      <c r="C49" s="47">
        <f>'[8]Activos '!BG89</f>
        <v>24.647817772108471</v>
      </c>
      <c r="D49" s="47">
        <f>'[8]Activos '!BH89</f>
        <v>-39.825173451285814</v>
      </c>
      <c r="E49" s="47">
        <f>'[8]Activos '!BI89</f>
        <v>-2.6660706127038303</v>
      </c>
      <c r="F49" s="47">
        <f>'[8]Activos '!BE89</f>
        <v>-12.414405269336193</v>
      </c>
      <c r="G49" s="47">
        <v>0</v>
      </c>
      <c r="H49" s="47">
        <v>0</v>
      </c>
    </row>
    <row r="50" spans="1:8" x14ac:dyDescent="0.3">
      <c r="A50" s="46">
        <v>38687</v>
      </c>
      <c r="B50" s="47">
        <f>'[8]Activos '!BF90</f>
        <v>-6.9937354195204975</v>
      </c>
      <c r="C50" s="47">
        <f>'[8]Activos '!BG90</f>
        <v>28.611682336929213</v>
      </c>
      <c r="D50" s="47">
        <f>'[8]Activos '!BH90</f>
        <v>-31.96870041255605</v>
      </c>
      <c r="E50" s="47">
        <f>'[8]Activos '!BI90</f>
        <v>27.452218166914211</v>
      </c>
      <c r="F50" s="47">
        <f>'[8]Activos '!BE90</f>
        <v>-7.5342326609365458</v>
      </c>
      <c r="G50" s="47">
        <v>0</v>
      </c>
      <c r="H50" s="47">
        <v>0</v>
      </c>
    </row>
    <row r="51" spans="1:8" x14ac:dyDescent="0.3">
      <c r="A51" s="46">
        <v>38718</v>
      </c>
      <c r="B51" s="47">
        <f>'[8]Activos '!BF91</f>
        <v>-4.0060764344279409</v>
      </c>
      <c r="C51" s="47">
        <f>'[8]Activos '!BG91</f>
        <v>31.26901730615872</v>
      </c>
      <c r="D51" s="47">
        <f>'[8]Activos '!BH91</f>
        <v>-34.046370992597474</v>
      </c>
      <c r="E51" s="47">
        <f>'[8]Activos '!BI91</f>
        <v>21.996882015828167</v>
      </c>
      <c r="F51" s="47">
        <f>'[8]Activos '!BE91</f>
        <v>-5.5164779243034978</v>
      </c>
      <c r="G51" s="47">
        <v>0</v>
      </c>
      <c r="H51" s="47">
        <v>0</v>
      </c>
    </row>
    <row r="52" spans="1:8" x14ac:dyDescent="0.3">
      <c r="A52" s="46">
        <v>38749</v>
      </c>
      <c r="B52" s="47">
        <f>'[8]Activos '!BF92</f>
        <v>-6.9403877180023388</v>
      </c>
      <c r="C52" s="47">
        <f>'[8]Activos '!BG92</f>
        <v>30.372395786246777</v>
      </c>
      <c r="D52" s="47">
        <f>'[8]Activos '!BH92</f>
        <v>-33.40418516594282</v>
      </c>
      <c r="E52" s="47">
        <f>'[8]Activos '!BI92</f>
        <v>15.868782383288305</v>
      </c>
      <c r="F52" s="47">
        <f>'[8]Activos '!BE92</f>
        <v>-6.8929040026783905</v>
      </c>
      <c r="G52" s="47">
        <v>0</v>
      </c>
      <c r="H52" s="47">
        <v>0</v>
      </c>
    </row>
    <row r="53" spans="1:8" x14ac:dyDescent="0.3">
      <c r="A53" s="46">
        <v>38777</v>
      </c>
      <c r="B53" s="47">
        <f>'[8]Activos '!BF93</f>
        <v>-8.7113404641007914</v>
      </c>
      <c r="C53" s="47">
        <f>'[8]Activos '!BG93</f>
        <v>25.022175094162534</v>
      </c>
      <c r="D53" s="47">
        <f>'[8]Activos '!BH93</f>
        <v>-31.380525527329361</v>
      </c>
      <c r="E53" s="47">
        <f>'[8]Activos '!BI93</f>
        <v>21.731890091028006</v>
      </c>
      <c r="F53" s="47">
        <f>'[8]Activos '!BE93</f>
        <v>-7.8234535481998435</v>
      </c>
      <c r="G53" s="47">
        <v>0</v>
      </c>
      <c r="H53" s="47">
        <v>0</v>
      </c>
    </row>
    <row r="54" spans="1:8" x14ac:dyDescent="0.3">
      <c r="A54" s="46">
        <v>38808</v>
      </c>
      <c r="B54" s="47">
        <f>'[8]Activos '!BF94</f>
        <v>-6.6874838200782989</v>
      </c>
      <c r="C54" s="47">
        <f>'[8]Activos '!BG94</f>
        <v>37.01322471952848</v>
      </c>
      <c r="D54" s="47">
        <f>'[8]Activos '!BH94</f>
        <v>-29.080265979928821</v>
      </c>
      <c r="E54" s="47">
        <f>'[8]Activos '!BI94</f>
        <v>28.036104674890105</v>
      </c>
      <c r="F54" s="47">
        <f>'[8]Activos '!BE94</f>
        <v>-4.0022798056583486</v>
      </c>
      <c r="G54" s="47">
        <v>0</v>
      </c>
      <c r="H54" s="47">
        <v>0</v>
      </c>
    </row>
    <row r="55" spans="1:8" x14ac:dyDescent="0.3">
      <c r="A55" s="46">
        <v>38838</v>
      </c>
      <c r="B55" s="47">
        <f>'[8]Activos '!BF95</f>
        <v>-10.709470136509724</v>
      </c>
      <c r="C55" s="47">
        <f>'[8]Activos '!BG95</f>
        <v>40.514222927101585</v>
      </c>
      <c r="D55" s="47">
        <f>'[8]Activos '!BH95</f>
        <v>-30.302502574249303</v>
      </c>
      <c r="E55" s="47">
        <f>'[8]Activos '!BI95</f>
        <v>23.655383546499454</v>
      </c>
      <c r="F55" s="47">
        <f>'[8]Activos '!BE95</f>
        <v>-6.2682077973024608</v>
      </c>
      <c r="G55" s="47">
        <v>0</v>
      </c>
      <c r="H55" s="47">
        <v>0</v>
      </c>
    </row>
    <row r="56" spans="1:8" x14ac:dyDescent="0.3">
      <c r="A56" s="46">
        <v>38869</v>
      </c>
      <c r="B56" s="47">
        <f>'[8]Activos '!BF96</f>
        <v>-13.401735099350709</v>
      </c>
      <c r="C56" s="47">
        <f>'[8]Activos '!BG96</f>
        <v>51.462448859837991</v>
      </c>
      <c r="D56" s="47">
        <f>'[8]Activos '!BH96</f>
        <v>-29.228521036760146</v>
      </c>
      <c r="E56" s="47">
        <f>'[8]Activos '!BI96</f>
        <v>28.244597565566565</v>
      </c>
      <c r="F56" s="47">
        <f>'[8]Activos '!BE96</f>
        <v>-6.439703099186822</v>
      </c>
      <c r="G56" s="47">
        <v>0</v>
      </c>
      <c r="H56" s="47">
        <v>0</v>
      </c>
    </row>
    <row r="57" spans="1:8" x14ac:dyDescent="0.3">
      <c r="A57" s="46">
        <v>38899</v>
      </c>
      <c r="B57" s="47">
        <f>'[8]Activos '!BF97</f>
        <v>-16.444181179548188</v>
      </c>
      <c r="C57" s="47">
        <f>'[8]Activos '!BG97</f>
        <v>48.98155955750039</v>
      </c>
      <c r="D57" s="47">
        <f>'[8]Activos '!BH97</f>
        <v>-30.323587349387982</v>
      </c>
      <c r="E57" s="47">
        <f>'[8]Activos '!BI97</f>
        <v>27.906479000552011</v>
      </c>
      <c r="F57" s="47">
        <f>'[8]Activos '!BE97</f>
        <v>-8.6563106089561863</v>
      </c>
      <c r="G57" s="47">
        <v>0</v>
      </c>
      <c r="H57" s="47">
        <v>0</v>
      </c>
    </row>
    <row r="58" spans="1:8" x14ac:dyDescent="0.3">
      <c r="A58" s="46">
        <v>38930</v>
      </c>
      <c r="B58" s="47">
        <f>'[8]Activos '!BF98</f>
        <v>-15.713404315138702</v>
      </c>
      <c r="C58" s="47">
        <f>'[8]Activos '!BG98</f>
        <v>47.916288300207242</v>
      </c>
      <c r="D58" s="47">
        <f>'[8]Activos '!BH98</f>
        <v>-30.603245358523502</v>
      </c>
      <c r="E58" s="47">
        <f>'[8]Activos '!BI98</f>
        <v>29.926689875767298</v>
      </c>
      <c r="F58" s="47">
        <f>'[8]Activos '!BE98</f>
        <v>-7.8973741126455614</v>
      </c>
      <c r="G58" s="47">
        <v>0</v>
      </c>
      <c r="H58" s="47">
        <v>0</v>
      </c>
    </row>
    <row r="59" spans="1:8" x14ac:dyDescent="0.3">
      <c r="A59" s="46">
        <v>38961</v>
      </c>
      <c r="B59" s="47">
        <f>'[8]Activos '!BF99</f>
        <v>-10.723773829437766</v>
      </c>
      <c r="C59" s="47">
        <f>'[8]Activos '!BG99</f>
        <v>51.071442306852632</v>
      </c>
      <c r="D59" s="47">
        <f>'[8]Activos '!BH99</f>
        <v>-28.947685373863543</v>
      </c>
      <c r="E59" s="47">
        <f>'[8]Activos '!BI99</f>
        <v>32.119844710288994</v>
      </c>
      <c r="F59" s="47">
        <f>'[8]Activos '!BE99</f>
        <v>-3.1619794931965761</v>
      </c>
      <c r="G59" s="47">
        <v>0</v>
      </c>
      <c r="H59" s="47">
        <v>0</v>
      </c>
    </row>
    <row r="60" spans="1:8" x14ac:dyDescent="0.3">
      <c r="A60" s="46">
        <v>38991</v>
      </c>
      <c r="B60" s="47">
        <f>'[8]Activos '!BF100</f>
        <v>-11.578208998238814</v>
      </c>
      <c r="C60" s="47">
        <f>'[8]Activos '!BG100</f>
        <v>52.350306250267266</v>
      </c>
      <c r="D60" s="47">
        <f>'[8]Activos '!BH100</f>
        <v>-28.757182267571146</v>
      </c>
      <c r="E60" s="47">
        <f>'[8]Activos '!BI100</f>
        <v>49.066977711412306</v>
      </c>
      <c r="F60" s="47">
        <f>'[8]Activos '!BE100</f>
        <v>-2.7662569312869034</v>
      </c>
      <c r="G60" s="47">
        <v>0</v>
      </c>
      <c r="H60" s="47">
        <v>0</v>
      </c>
    </row>
    <row r="61" spans="1:8" x14ac:dyDescent="0.3">
      <c r="A61" s="46">
        <v>39022</v>
      </c>
      <c r="B61" s="47">
        <f>'[8]Activos '!BF101</f>
        <v>-20.883690123129906</v>
      </c>
      <c r="C61" s="47">
        <f>'[8]Activos '!BG101</f>
        <v>55.883182684159664</v>
      </c>
      <c r="D61" s="47">
        <f>'[8]Activos '!BH101</f>
        <v>-27.885534799255495</v>
      </c>
      <c r="E61" s="47">
        <f>'[8]Activos '!BI101</f>
        <v>54.81538268752626</v>
      </c>
      <c r="F61" s="47">
        <f>'[8]Activos '!BE101</f>
        <v>-7.6851096475864189</v>
      </c>
      <c r="G61" s="47">
        <v>0</v>
      </c>
      <c r="H61" s="47">
        <v>0</v>
      </c>
    </row>
    <row r="62" spans="1:8" x14ac:dyDescent="0.3">
      <c r="A62" s="46">
        <v>39052</v>
      </c>
      <c r="B62" s="47">
        <f>'[8]Activos '!BF102</f>
        <v>-12.067352723906243</v>
      </c>
      <c r="C62" s="47">
        <f>'[8]Activos '!BG102</f>
        <v>69.417291059058144</v>
      </c>
      <c r="D62" s="47">
        <f>'[8]Activos '!BH102</f>
        <v>-20.207208216877159</v>
      </c>
      <c r="E62" s="47">
        <f>'[8]Activos '!BI102</f>
        <v>31.220842485937794</v>
      </c>
      <c r="F62" s="47">
        <f>'[8]Activos '!BE102</f>
        <v>1.0916833718350283</v>
      </c>
      <c r="G62" s="47">
        <v>0</v>
      </c>
      <c r="H62" s="47">
        <v>0</v>
      </c>
    </row>
    <row r="63" spans="1:8" x14ac:dyDescent="0.3">
      <c r="A63" s="46">
        <v>39083</v>
      </c>
      <c r="B63" s="47">
        <f>'[8]Activos '!BF103</f>
        <v>-17.620517218070152</v>
      </c>
      <c r="C63" s="47">
        <f>'[8]Activos '!BG103</f>
        <v>60.632205990125378</v>
      </c>
      <c r="D63" s="47">
        <f>'[8]Activos '!BH103</f>
        <v>-18.886802541851509</v>
      </c>
      <c r="E63" s="47">
        <f>'[8]Activos '!BI103</f>
        <v>29.786129905252047</v>
      </c>
      <c r="F63" s="47">
        <f>'[8]Activos '!BE103</f>
        <v>-3.2273379033943339</v>
      </c>
      <c r="G63" s="47">
        <v>0</v>
      </c>
      <c r="H63" s="47">
        <v>0</v>
      </c>
    </row>
    <row r="64" spans="1:8" x14ac:dyDescent="0.3">
      <c r="A64" s="46">
        <v>39114</v>
      </c>
      <c r="B64" s="47">
        <f>'[8]Activos '!BF104</f>
        <v>-12.233083099192521</v>
      </c>
      <c r="C64" s="47">
        <f>'[8]Activos '!BG104</f>
        <v>61.121310246676686</v>
      </c>
      <c r="D64" s="47">
        <f>'[8]Activos '!BH104</f>
        <v>-21.555708095607052</v>
      </c>
      <c r="E64" s="47">
        <f>'[8]Activos '!BI104</f>
        <v>39.239506216455425</v>
      </c>
      <c r="F64" s="47">
        <f>'[8]Activos '!BE104</f>
        <v>1.4591422692099343</v>
      </c>
      <c r="G64" s="47">
        <v>0</v>
      </c>
      <c r="H64" s="47">
        <v>0</v>
      </c>
    </row>
    <row r="65" spans="1:8" x14ac:dyDescent="0.3">
      <c r="A65" s="46">
        <v>39142</v>
      </c>
      <c r="B65" s="47">
        <f>'[8]Activos '!BF105</f>
        <v>-5.5224379148809728</v>
      </c>
      <c r="C65" s="47">
        <f>'[8]Activos '!BG105</f>
        <v>63.764339309467942</v>
      </c>
      <c r="D65" s="47">
        <f>'[8]Activos '!BH105</f>
        <v>-21.05843399562788</v>
      </c>
      <c r="E65" s="47">
        <f>'[8]Activos '!BI105</f>
        <v>38.618046954683209</v>
      </c>
      <c r="F65" s="47">
        <f>'[8]Activos '!BE105</f>
        <v>6.9397919133843633</v>
      </c>
      <c r="G65" s="47">
        <v>0</v>
      </c>
      <c r="H65" s="47">
        <v>0</v>
      </c>
    </row>
    <row r="66" spans="1:8" x14ac:dyDescent="0.3">
      <c r="A66" s="46">
        <v>39173</v>
      </c>
      <c r="B66" s="47">
        <f>'[8]Activos '!BF106</f>
        <v>-8.9023721853587308</v>
      </c>
      <c r="C66" s="47">
        <f>'[8]Activos '!BG106</f>
        <v>56.400876631485161</v>
      </c>
      <c r="D66" s="47">
        <f>'[8]Activos '!BH106</f>
        <v>-18.331914499098456</v>
      </c>
      <c r="E66" s="47">
        <f>'[8]Activos '!BI106</f>
        <v>34.869439131670575</v>
      </c>
      <c r="F66" s="47">
        <f>'[8]Activos '!BE106</f>
        <v>4.4408494854388358</v>
      </c>
      <c r="G66" s="47">
        <v>0</v>
      </c>
      <c r="H66" s="47">
        <v>0</v>
      </c>
    </row>
    <row r="67" spans="1:8" x14ac:dyDescent="0.3">
      <c r="A67" s="46">
        <v>39203</v>
      </c>
      <c r="B67" s="47">
        <f>'[8]Activos '!BF107</f>
        <v>-10.627126572961764</v>
      </c>
      <c r="C67" s="47">
        <f>'[8]Activos '!BG107</f>
        <v>50.024067986615314</v>
      </c>
      <c r="D67" s="47">
        <f>'[8]Activos '!BH107</f>
        <v>-16.281829339207686</v>
      </c>
      <c r="E67" s="47">
        <f>'[8]Activos '!BI107</f>
        <v>38.275017837242054</v>
      </c>
      <c r="F67" s="47">
        <f>'[8]Activos '!BE107</f>
        <v>3.1253280837119313</v>
      </c>
      <c r="G67" s="47">
        <v>0</v>
      </c>
      <c r="H67" s="47">
        <v>0</v>
      </c>
    </row>
    <row r="68" spans="1:8" x14ac:dyDescent="0.3">
      <c r="A68" s="46">
        <v>39234</v>
      </c>
      <c r="B68" s="47">
        <f>'[8]Activos '!BF108</f>
        <v>4.108446488261297</v>
      </c>
      <c r="C68" s="47">
        <f>'[8]Activos '!BG108</f>
        <v>63.784206668166668</v>
      </c>
      <c r="D68" s="47">
        <f>'[8]Activos '!BH108</f>
        <v>-9.9926376785175464</v>
      </c>
      <c r="E68" s="47">
        <f>'[8]Activos '!BI108</f>
        <v>40.461500384923774</v>
      </c>
      <c r="F68" s="47">
        <f>'[8]Activos '!BE108</f>
        <v>16.678219051001687</v>
      </c>
      <c r="G68" s="47">
        <v>0</v>
      </c>
      <c r="H68" s="47">
        <v>0</v>
      </c>
    </row>
    <row r="69" spans="1:8" x14ac:dyDescent="0.3">
      <c r="A69" s="46">
        <v>39264</v>
      </c>
      <c r="B69" s="47">
        <f>'[8]Activos '!BF109</f>
        <v>-7.2910098227235149</v>
      </c>
      <c r="C69" s="47">
        <f>'[8]Activos '!BG109</f>
        <v>59.154587710109993</v>
      </c>
      <c r="D69" s="47">
        <f>'[8]Activos '!BH109</f>
        <v>-8.4887112652597629</v>
      </c>
      <c r="E69" s="47">
        <f>'[8]Activos '!BI109</f>
        <v>39.424766679840673</v>
      </c>
      <c r="F69" s="47">
        <f>'[8]Activos '!BE109</f>
        <v>9.3238653455273166</v>
      </c>
      <c r="G69" s="47">
        <v>0</v>
      </c>
      <c r="H69" s="47">
        <v>0</v>
      </c>
    </row>
    <row r="70" spans="1:8" x14ac:dyDescent="0.3">
      <c r="A70" s="46">
        <v>39295</v>
      </c>
      <c r="B70" s="47">
        <f>'[8]Activos '!BF110</f>
        <v>3.7156791528805133</v>
      </c>
      <c r="C70" s="47">
        <f>'[8]Activos '!BG110</f>
        <v>63.028910694258336</v>
      </c>
      <c r="D70" s="47">
        <f>'[8]Activos '!BH110</f>
        <v>-8.7088225984211185</v>
      </c>
      <c r="E70" s="47">
        <f>'[8]Activos '!BI110</f>
        <v>37.60311714562814</v>
      </c>
      <c r="F70" s="47">
        <f>'[8]Activos '!BE110</f>
        <v>17.522987178088446</v>
      </c>
      <c r="G70" s="47">
        <v>0</v>
      </c>
      <c r="H70" s="47">
        <v>0</v>
      </c>
    </row>
    <row r="71" spans="1:8" x14ac:dyDescent="0.3">
      <c r="A71" s="46">
        <v>39326</v>
      </c>
      <c r="B71" s="47">
        <f>'[8]Activos '!BF111</f>
        <v>1.9066499930384229</v>
      </c>
      <c r="C71" s="47">
        <f>'[8]Activos '!BG111</f>
        <v>70.86075643270047</v>
      </c>
      <c r="D71" s="47">
        <f>'[8]Activos '!BH111</f>
        <v>-5.463457447745812</v>
      </c>
      <c r="E71" s="47">
        <f>'[8]Activos '!BI111</f>
        <v>42.832340762978546</v>
      </c>
      <c r="F71" s="47">
        <f>'[8]Activos '!BE111</f>
        <v>19.621141464945847</v>
      </c>
      <c r="G71" s="47">
        <v>0</v>
      </c>
      <c r="H71" s="47">
        <v>0</v>
      </c>
    </row>
    <row r="72" spans="1:8" x14ac:dyDescent="0.3">
      <c r="A72" s="46">
        <v>39356</v>
      </c>
      <c r="B72" s="47">
        <f>'[8]Activos '!BF112</f>
        <v>7.3007806897181782</v>
      </c>
      <c r="C72" s="47">
        <f>'[8]Activos '!BG112</f>
        <v>67.965232803626606</v>
      </c>
      <c r="D72" s="47">
        <f>'[8]Activos '!BH112</f>
        <v>-1.538891384336738</v>
      </c>
      <c r="E72" s="47">
        <f>'[8]Activos '!BI112</f>
        <v>43.684162449994005</v>
      </c>
      <c r="F72" s="47">
        <f>'[8]Activos '!BE112</f>
        <v>23.41986609670883</v>
      </c>
      <c r="G72" s="47">
        <v>0</v>
      </c>
      <c r="H72" s="47">
        <v>0</v>
      </c>
    </row>
    <row r="73" spans="1:8" x14ac:dyDescent="0.3">
      <c r="A73" s="46">
        <v>39387</v>
      </c>
      <c r="B73" s="47">
        <f>'[8]Activos '!BF113</f>
        <v>14.392821235187547</v>
      </c>
      <c r="C73" s="47">
        <f>'[8]Activos '!BG113</f>
        <v>65.080206146989084</v>
      </c>
      <c r="D73" s="47">
        <f>'[8]Activos '!BH113</f>
        <v>1.704817114517243</v>
      </c>
      <c r="E73" s="47">
        <f>'[8]Activos '!BI113</f>
        <v>46.211578884114246</v>
      </c>
      <c r="F73" s="47">
        <f>'[8]Activos '!BE113</f>
        <v>28.441750058592795</v>
      </c>
      <c r="G73" s="47">
        <v>0</v>
      </c>
      <c r="H73" s="47">
        <v>0</v>
      </c>
    </row>
    <row r="74" spans="1:8" x14ac:dyDescent="0.3">
      <c r="A74" s="46">
        <v>39417</v>
      </c>
      <c r="B74" s="47">
        <f>'[8]Activos '!BF114</f>
        <v>11.456514771538329</v>
      </c>
      <c r="C74" s="47">
        <f>'[8]Activos '!BG114</f>
        <v>66.311727672877382</v>
      </c>
      <c r="D74" s="47">
        <f>'[8]Activos '!BH114</f>
        <v>2.4444524667166956</v>
      </c>
      <c r="E74" s="47">
        <f>'[8]Activos '!BI114</f>
        <v>38.09984858908679</v>
      </c>
      <c r="F74" s="47">
        <f>'[8]Activos '!BE114</f>
        <v>26.437196782851547</v>
      </c>
      <c r="G74" s="47">
        <v>0</v>
      </c>
      <c r="H74" s="47">
        <v>0</v>
      </c>
    </row>
    <row r="75" spans="1:8" x14ac:dyDescent="0.3">
      <c r="A75" s="46">
        <v>39448</v>
      </c>
      <c r="B75" s="47">
        <f>'[8]Activos '!BF115</f>
        <v>15.995510192728091</v>
      </c>
      <c r="C75" s="47">
        <f>'[8]Activos '!BG115</f>
        <v>69.928972345233163</v>
      </c>
      <c r="D75" s="47">
        <f>'[8]Activos '!BH115</f>
        <v>3.9224101062800498</v>
      </c>
      <c r="E75" s="47">
        <f>'[8]Activos '!BI115</f>
        <v>38.798102033178729</v>
      </c>
      <c r="F75" s="47">
        <f>'[8]Activos '!BE115</f>
        <v>30.884573982364326</v>
      </c>
      <c r="G75" s="47">
        <v>0</v>
      </c>
      <c r="H75" s="47">
        <v>0</v>
      </c>
    </row>
    <row r="76" spans="1:8" x14ac:dyDescent="0.3">
      <c r="A76" s="46">
        <v>39479</v>
      </c>
      <c r="B76" s="47">
        <f>'[8]Activos '!BF116</f>
        <v>13.189251798534784</v>
      </c>
      <c r="C76" s="47">
        <f>'[8]Activos '!BG116</f>
        <v>69.945700704719656</v>
      </c>
      <c r="D76" s="47">
        <f>'[8]Activos '!BH116</f>
        <v>8.7179170311814111</v>
      </c>
      <c r="E76" s="47">
        <f>'[8]Activos '!BI116</f>
        <v>35.28440276121043</v>
      </c>
      <c r="F76" s="47">
        <f>'[8]Activos '!BE116</f>
        <v>30.763546126041106</v>
      </c>
      <c r="G76" s="47">
        <v>0</v>
      </c>
      <c r="H76" s="47">
        <v>0</v>
      </c>
    </row>
    <row r="77" spans="1:8" x14ac:dyDescent="0.3">
      <c r="A77" s="46">
        <v>39508</v>
      </c>
      <c r="B77" s="47">
        <f>'[8]Activos '!BF117</f>
        <v>5.4799457944401109</v>
      </c>
      <c r="C77" s="47">
        <f>'[8]Activos '!BG117</f>
        <v>74.444808380154456</v>
      </c>
      <c r="D77" s="47">
        <f>'[8]Activos '!BH117</f>
        <v>11.071621973270606</v>
      </c>
      <c r="E77" s="47">
        <f>'[8]Activos '!BI117</f>
        <v>37.287507546758334</v>
      </c>
      <c r="F77" s="47">
        <f>'[8]Activos '!BE117</f>
        <v>28.236929024135904</v>
      </c>
      <c r="G77" s="47">
        <v>0</v>
      </c>
      <c r="H77" s="47">
        <v>0</v>
      </c>
    </row>
    <row r="78" spans="1:8" x14ac:dyDescent="0.3">
      <c r="A78" s="46">
        <v>39539</v>
      </c>
      <c r="B78" s="47">
        <f>'[8]Activos '!BF118</f>
        <v>8.7163424501780504</v>
      </c>
      <c r="C78" s="47">
        <f>'[8]Activos '!BG118</f>
        <v>65.195765224307905</v>
      </c>
      <c r="D78" s="47">
        <f>'[8]Activos '!BH118</f>
        <v>8.4464270992913537</v>
      </c>
      <c r="E78" s="47">
        <f>'[8]Activos '!BI118</f>
        <v>40.893084912879218</v>
      </c>
      <c r="F78" s="47">
        <f>'[8]Activos '!BE118</f>
        <v>27.480458244512196</v>
      </c>
      <c r="G78" s="47">
        <v>0</v>
      </c>
      <c r="H78" s="47">
        <v>0</v>
      </c>
    </row>
    <row r="79" spans="1:8" x14ac:dyDescent="0.3">
      <c r="A79" s="46">
        <v>39569</v>
      </c>
      <c r="B79" s="47">
        <f>'[8]Activos '!BF119</f>
        <v>17.837889666285946</v>
      </c>
      <c r="C79" s="47">
        <f>'[8]Activos '!BG119</f>
        <v>69.239452488190281</v>
      </c>
      <c r="D79" s="47">
        <f>'[8]Activos '!BH119</f>
        <v>10.154716231432337</v>
      </c>
      <c r="E79" s="47">
        <f>'[8]Activos '!BI119</f>
        <v>41.174083909313744</v>
      </c>
      <c r="F79" s="47">
        <f>'[8]Activos '!BE119</f>
        <v>34.506145095706508</v>
      </c>
      <c r="G79" s="47">
        <v>0</v>
      </c>
      <c r="H79" s="47">
        <v>0</v>
      </c>
    </row>
    <row r="80" spans="1:8" x14ac:dyDescent="0.3">
      <c r="A80" s="46">
        <v>39600</v>
      </c>
      <c r="B80" s="47">
        <f>'[8]Activos '!BF120</f>
        <v>14.928567024559957</v>
      </c>
      <c r="C80" s="47">
        <f>'[8]Activos '!BG120</f>
        <v>47.345710156127076</v>
      </c>
      <c r="D80" s="47">
        <f>'[8]Activos '!BH120</f>
        <v>8.2695373365830438</v>
      </c>
      <c r="E80" s="47">
        <f>'[8]Activos '!BI120</f>
        <v>37.504736665344481</v>
      </c>
      <c r="F80" s="47">
        <f>'[8]Activos '!BE120</f>
        <v>25.271446386760999</v>
      </c>
      <c r="G80" s="47">
        <v>0</v>
      </c>
      <c r="H80" s="47">
        <v>0</v>
      </c>
    </row>
    <row r="81" spans="1:8" x14ac:dyDescent="0.3">
      <c r="A81" s="46">
        <v>39630</v>
      </c>
      <c r="B81" s="47">
        <f>'[8]Activos '!BF121</f>
        <v>52.527197950941208</v>
      </c>
      <c r="C81" s="47">
        <f>'[8]Activos '!BG121</f>
        <v>52.352207787705865</v>
      </c>
      <c r="D81" s="47">
        <f>'[8]Activos '!BH121</f>
        <v>22.644278850683076</v>
      </c>
      <c r="E81" s="47">
        <f>'[8]Activos '!BI121</f>
        <v>28.101280601536892</v>
      </c>
      <c r="F81" s="47">
        <f>'[8]Activos '!BE121</f>
        <v>48.727185620446448</v>
      </c>
      <c r="G81" s="47">
        <v>0</v>
      </c>
      <c r="H81" s="47">
        <v>0</v>
      </c>
    </row>
    <row r="82" spans="1:8" x14ac:dyDescent="0.3">
      <c r="A82" s="46">
        <v>39661</v>
      </c>
      <c r="B82" s="47">
        <f>'[8]Activos '!BF122</f>
        <v>52.649802939223278</v>
      </c>
      <c r="C82" s="47">
        <f>'[8]Activos '!BG122</f>
        <v>64.953862091623265</v>
      </c>
      <c r="D82" s="47">
        <f>'[8]Activos '!BH122</f>
        <v>16.319097104967327</v>
      </c>
      <c r="E82" s="47">
        <f>'[8]Activos '!BI122</f>
        <v>38.99803147789158</v>
      </c>
      <c r="F82" s="47">
        <f>'[8]Activos '!BE122</f>
        <v>52.88430593509441</v>
      </c>
      <c r="G82" s="47">
        <v>0</v>
      </c>
      <c r="H82" s="47">
        <v>0</v>
      </c>
    </row>
    <row r="83" spans="1:8" x14ac:dyDescent="0.3">
      <c r="A83" s="46">
        <v>39692</v>
      </c>
      <c r="B83" s="47">
        <f>'[8]Activos '!BF123</f>
        <v>59.590720797096623</v>
      </c>
      <c r="C83" s="47">
        <f>'[8]Activos '!BG123</f>
        <v>50.309380280028826</v>
      </c>
      <c r="D83" s="47">
        <f>'[8]Activos '!BH123</f>
        <v>16.803997286713734</v>
      </c>
      <c r="E83" s="47">
        <f>'[8]Activos '!BI123</f>
        <v>32.643953329443519</v>
      </c>
      <c r="F83" s="47">
        <f>'[8]Activos '!BE123</f>
        <v>51.105263492896569</v>
      </c>
      <c r="G83" s="47">
        <v>0</v>
      </c>
      <c r="H83" s="47">
        <v>0</v>
      </c>
    </row>
    <row r="84" spans="1:8" x14ac:dyDescent="0.3">
      <c r="A84" s="46">
        <v>39722</v>
      </c>
      <c r="B84" s="47">
        <f>'[8]Activos '!BF124</f>
        <v>59.621742542526924</v>
      </c>
      <c r="C84" s="47">
        <f>'[8]Activos '!BG124</f>
        <v>45.220549472317487</v>
      </c>
      <c r="D84" s="47">
        <f>'[8]Activos '!BH124</f>
        <v>14.037276127863073</v>
      </c>
      <c r="E84" s="47">
        <f>'[8]Activos '!BI124</f>
        <v>24.210442353698248</v>
      </c>
      <c r="F84" s="47">
        <f>'[8]Activos '!BE124</f>
        <v>48.859138778856902</v>
      </c>
      <c r="G84" s="47">
        <v>0</v>
      </c>
      <c r="H84" s="47">
        <v>0</v>
      </c>
    </row>
    <row r="85" spans="1:8" x14ac:dyDescent="0.3">
      <c r="A85" s="46">
        <v>39753</v>
      </c>
      <c r="B85" s="47">
        <f>'[8]Activos '!BF125</f>
        <v>75.914938618366563</v>
      </c>
      <c r="C85" s="47">
        <f>'[8]Activos '!BG125</f>
        <v>48.436999627232758</v>
      </c>
      <c r="D85" s="47">
        <f>'[8]Activos '!BH125</f>
        <v>15.850678144956509</v>
      </c>
      <c r="E85" s="47">
        <f>'[8]Activos '!BI125</f>
        <v>41.460184793703306</v>
      </c>
      <c r="F85" s="47">
        <f>'[8]Activos '!BE125</f>
        <v>58.318503335611837</v>
      </c>
      <c r="G85" s="47">
        <v>0</v>
      </c>
      <c r="H85" s="47">
        <v>0</v>
      </c>
    </row>
    <row r="86" spans="1:8" x14ac:dyDescent="0.3">
      <c r="A86" s="46">
        <v>39783</v>
      </c>
      <c r="B86" s="47">
        <f>'[8]Activos '!BF126</f>
        <v>59.329212086468573</v>
      </c>
      <c r="C86" s="47">
        <f>'[8]Activos '!BG126</f>
        <v>45.273711812094696</v>
      </c>
      <c r="D86" s="47">
        <f>'[8]Activos '!BH126</f>
        <v>23.233435207000632</v>
      </c>
      <c r="E86" s="47">
        <f>'[8]Activos '!BI126</f>
        <v>44.151122741873849</v>
      </c>
      <c r="F86" s="47">
        <f>'[8]Activos '!BE126</f>
        <v>50.239645321950022</v>
      </c>
      <c r="G86" s="47">
        <v>0</v>
      </c>
      <c r="H86" s="47">
        <v>0</v>
      </c>
    </row>
    <row r="87" spans="1:8" x14ac:dyDescent="0.3">
      <c r="A87" s="46">
        <v>39814</v>
      </c>
      <c r="B87" s="47">
        <f>'[8]Activos '!BF127</f>
        <v>58.912579072686697</v>
      </c>
      <c r="C87" s="47">
        <f>'[8]Activos '!BG127</f>
        <v>41.21440363292821</v>
      </c>
      <c r="D87" s="47">
        <f>'[8]Activos '!BH127</f>
        <v>25.974827959287584</v>
      </c>
      <c r="E87" s="47">
        <f>'[8]Activos '!BI127</f>
        <v>48.371889180617565</v>
      </c>
      <c r="F87" s="47">
        <f>'[8]Activos '!BE127</f>
        <v>48.702122830033765</v>
      </c>
      <c r="G87" s="47">
        <v>0</v>
      </c>
      <c r="H87" s="47">
        <v>0</v>
      </c>
    </row>
    <row r="88" spans="1:8" x14ac:dyDescent="0.3">
      <c r="A88" s="46">
        <v>39845</v>
      </c>
      <c r="B88" s="47">
        <f>'[8]Activos '!BF128</f>
        <v>61.619838322305689</v>
      </c>
      <c r="C88" s="47">
        <f>'[8]Activos '!BG128</f>
        <v>34.072669224324301</v>
      </c>
      <c r="D88" s="47">
        <f>'[8]Activos '!BH128</f>
        <v>27.753576753393894</v>
      </c>
      <c r="E88" s="47">
        <f>'[8]Activos '!BI128</f>
        <v>55.803178268463128</v>
      </c>
      <c r="F88" s="47">
        <f>'[8]Activos '!BE128</f>
        <v>47.166009477190315</v>
      </c>
      <c r="G88" s="47">
        <v>0</v>
      </c>
      <c r="H88" s="47">
        <v>0</v>
      </c>
    </row>
    <row r="89" spans="1:8" x14ac:dyDescent="0.3">
      <c r="A89" s="46">
        <v>39873</v>
      </c>
      <c r="B89" s="47">
        <f>'[8]Activos '!BF129</f>
        <v>70.031597196417536</v>
      </c>
      <c r="C89" s="47">
        <f>'[8]Activos '!BG129</f>
        <v>24.124370226724444</v>
      </c>
      <c r="D89" s="47">
        <f>'[8]Activos '!BH129</f>
        <v>26.893634759541783</v>
      </c>
      <c r="E89" s="47">
        <f>'[8]Activos '!BI129</f>
        <v>45.270973297448755</v>
      </c>
      <c r="F89" s="47">
        <f>'[8]Activos '!BE129</f>
        <v>45.933750174364093</v>
      </c>
      <c r="G89" s="47">
        <v>0</v>
      </c>
      <c r="H89" s="47">
        <v>0</v>
      </c>
    </row>
    <row r="90" spans="1:8" x14ac:dyDescent="0.3">
      <c r="A90" s="46">
        <v>39904</v>
      </c>
      <c r="B90" s="47">
        <f>'[8]Activos '!BF130</f>
        <v>68.821760987055725</v>
      </c>
      <c r="C90" s="47">
        <f>'[8]Activos '!BG130</f>
        <v>27.656354769191772</v>
      </c>
      <c r="D90" s="47">
        <f>'[8]Activos '!BH130</f>
        <v>27.05811069581252</v>
      </c>
      <c r="E90" s="47">
        <f>'[8]Activos '!BI130</f>
        <v>49.501195691632425</v>
      </c>
      <c r="F90" s="47">
        <f>'[8]Activos '!BE130</f>
        <v>47.318347412775118</v>
      </c>
      <c r="G90" s="47">
        <v>0</v>
      </c>
      <c r="H90" s="47">
        <v>0</v>
      </c>
    </row>
    <row r="91" spans="1:8" x14ac:dyDescent="0.3">
      <c r="A91" s="46">
        <v>39934</v>
      </c>
      <c r="B91" s="47">
        <f>'[8]Activos '!BF131</f>
        <v>69.726739220955139</v>
      </c>
      <c r="C91" s="47">
        <f>'[8]Activos '!BG131</f>
        <v>24.389330925263319</v>
      </c>
      <c r="D91" s="47">
        <f>'[8]Activos '!BH131</f>
        <v>28.978146430034336</v>
      </c>
      <c r="E91" s="47">
        <f>'[8]Activos '!BI131</f>
        <v>55.36619220385515</v>
      </c>
      <c r="F91" s="47">
        <f>'[8]Activos '!BE131</f>
        <v>46.598978079070783</v>
      </c>
      <c r="G91" s="47">
        <v>0</v>
      </c>
      <c r="H91" s="47">
        <v>0</v>
      </c>
    </row>
    <row r="92" spans="1:8" x14ac:dyDescent="0.3">
      <c r="A92" s="46">
        <v>39965</v>
      </c>
      <c r="B92" s="47">
        <f>'[8]Activos '!BF132</f>
        <v>48.216160512549131</v>
      </c>
      <c r="C92" s="47">
        <f>'[8]Activos '!BG132</f>
        <v>27.749603867619754</v>
      </c>
      <c r="D92" s="47">
        <f>'[8]Activos '!BH132</f>
        <v>30.480929731897287</v>
      </c>
      <c r="E92" s="47">
        <f>'[8]Activos '!BI132</f>
        <v>56.243459028437194</v>
      </c>
      <c r="F92" s="47">
        <f>'[8]Activos '!BE132</f>
        <v>38.837718334144732</v>
      </c>
      <c r="G92" s="47">
        <v>0</v>
      </c>
      <c r="H92" s="47">
        <v>0</v>
      </c>
    </row>
    <row r="93" spans="1:8" x14ac:dyDescent="0.3">
      <c r="A93" s="46">
        <v>39995</v>
      </c>
      <c r="B93" s="47">
        <f>'[8]Activos '!BF133</f>
        <v>24.597632038165429</v>
      </c>
      <c r="C93" s="47">
        <f>'[8]Activos '!BG133</f>
        <v>14.597296623162514</v>
      </c>
      <c r="D93" s="47">
        <f>'[8]Activos '!BH133</f>
        <v>11.314650359715106</v>
      </c>
      <c r="E93" s="47">
        <f>'[8]Activos '!BI133</f>
        <v>55.644330334250512</v>
      </c>
      <c r="F93" s="47">
        <f>'[8]Activos '!BE133</f>
        <v>20.281087792322051</v>
      </c>
      <c r="G93" s="47">
        <v>0</v>
      </c>
      <c r="H93" s="47">
        <v>0</v>
      </c>
    </row>
    <row r="94" spans="1:8" x14ac:dyDescent="0.3">
      <c r="A94" s="46">
        <v>40026</v>
      </c>
      <c r="B94" s="47">
        <f>'[8]Activos '!BF134</f>
        <v>19.109110821281881</v>
      </c>
      <c r="C94" s="47">
        <f>'[8]Activos '!BG134</f>
        <v>5.5868597935055053</v>
      </c>
      <c r="D94" s="47">
        <f>'[8]Activos '!BH134</f>
        <v>22.135607225278807</v>
      </c>
      <c r="E94" s="47">
        <f>'[8]Activos '!BI134</f>
        <v>52.539105430521424</v>
      </c>
      <c r="F94" s="47">
        <f>'[8]Activos '!BE134</f>
        <v>14.786521134802877</v>
      </c>
      <c r="G94" s="47">
        <v>0</v>
      </c>
      <c r="H94" s="47">
        <v>0</v>
      </c>
    </row>
    <row r="95" spans="1:8" x14ac:dyDescent="0.3">
      <c r="A95" s="46">
        <v>40057</v>
      </c>
      <c r="B95" s="47">
        <f>'[8]Activos '!BF135</f>
        <v>18.335558043276066</v>
      </c>
      <c r="C95" s="47">
        <f>'[8]Activos '!BG135</f>
        <v>3.1715477249897317</v>
      </c>
      <c r="D95" s="47">
        <f>'[8]Activos '!BH135</f>
        <v>16.846469284381115</v>
      </c>
      <c r="E95" s="47">
        <f>'[8]Activos '!BI135</f>
        <v>48.07647966038833</v>
      </c>
      <c r="F95" s="47">
        <f>'[8]Activos '!BE135</f>
        <v>13.08139994859998</v>
      </c>
      <c r="G95" s="47">
        <v>0</v>
      </c>
      <c r="H95" s="47">
        <v>0</v>
      </c>
    </row>
    <row r="96" spans="1:8" x14ac:dyDescent="0.3">
      <c r="A96" s="46">
        <v>40087</v>
      </c>
      <c r="B96" s="47">
        <f>'[8]Activos '!BF136</f>
        <v>13.77981467889402</v>
      </c>
      <c r="C96" s="47">
        <f>'[8]Activos '!BG136</f>
        <v>-0.7841223771244854</v>
      </c>
      <c r="D96" s="47">
        <f>'[8]Activos '!BH136</f>
        <v>16.707890826389082</v>
      </c>
      <c r="E96" s="47">
        <f>'[8]Activos '!BI136</f>
        <v>58.44183628803539</v>
      </c>
      <c r="F96" s="47">
        <f>'[8]Activos '!BE136</f>
        <v>9.3839762419966721</v>
      </c>
      <c r="G96" s="47">
        <v>0</v>
      </c>
      <c r="H96" s="47">
        <v>0</v>
      </c>
    </row>
    <row r="97" spans="1:9" x14ac:dyDescent="0.3">
      <c r="A97" s="46">
        <v>40118</v>
      </c>
      <c r="B97" s="47">
        <f>'[8]Activos '!BF137</f>
        <v>7.5030928737572777</v>
      </c>
      <c r="C97" s="47">
        <f>'[8]Activos '!BG137</f>
        <v>-5.7391632821052863</v>
      </c>
      <c r="D97" s="47">
        <f>'[8]Activos '!BH137</f>
        <v>9.8364331582768258</v>
      </c>
      <c r="E97" s="47">
        <f>'[8]Activos '!BI137</f>
        <v>26.201141881527334</v>
      </c>
      <c r="F97" s="47">
        <f>'[8]Activos '!BE137</f>
        <v>3.2097168160385658</v>
      </c>
      <c r="G97" s="47">
        <v>0</v>
      </c>
      <c r="H97" s="47">
        <v>0</v>
      </c>
      <c r="I97" s="49"/>
    </row>
    <row r="98" spans="1:9" x14ac:dyDescent="0.3">
      <c r="A98" s="46">
        <f t="shared" ref="A98:A145" si="0">+DATE(YEAR(A97),MONTH(A97)+1,1)</f>
        <v>40148</v>
      </c>
      <c r="B98" s="47">
        <f>'[8]Activos '!BF138</f>
        <v>21.51194135546195</v>
      </c>
      <c r="C98" s="47">
        <f>'[8]Activos '!BG138</f>
        <v>-10.524520931129045</v>
      </c>
      <c r="D98" s="47">
        <f>'[8]Activos '!BH138</f>
        <v>1.5874292786048461</v>
      </c>
      <c r="E98" s="47">
        <f>'[8]Activos '!BI138</f>
        <v>24.747320094043168</v>
      </c>
      <c r="F98" s="47">
        <f>'[8]Activos '!BE138</f>
        <v>8.3541089537168656</v>
      </c>
      <c r="G98" s="47">
        <v>0</v>
      </c>
      <c r="H98" s="47">
        <v>0</v>
      </c>
    </row>
    <row r="99" spans="1:9" x14ac:dyDescent="0.3">
      <c r="A99" s="46">
        <f t="shared" si="0"/>
        <v>40179</v>
      </c>
      <c r="B99" s="47">
        <f>'[8]Activos '!BF139</f>
        <v>20.50718069710711</v>
      </c>
      <c r="C99" s="47">
        <f>'[8]Activos '!BG139</f>
        <v>-11.854455481677405</v>
      </c>
      <c r="D99" s="47">
        <f>'[8]Activos '!BH139</f>
        <v>-3.8097569761119554</v>
      </c>
      <c r="E99" s="47">
        <f>'[8]Activos '!BI139</f>
        <v>22.289829887573511</v>
      </c>
      <c r="F99" s="47">
        <f>'[8]Activos '!BE139</f>
        <v>6.7150088255978568</v>
      </c>
      <c r="G99" s="47">
        <v>0</v>
      </c>
      <c r="H99" s="47">
        <v>0</v>
      </c>
    </row>
    <row r="100" spans="1:9" x14ac:dyDescent="0.3">
      <c r="A100" s="46">
        <f t="shared" si="0"/>
        <v>40210</v>
      </c>
      <c r="B100" s="47">
        <f>'[8]Activos '!BF140</f>
        <v>18.604989475026311</v>
      </c>
      <c r="C100" s="47">
        <f>'[8]Activos '!BG140</f>
        <v>-11.635676528468453</v>
      </c>
      <c r="D100" s="47">
        <f>'[8]Activos '!BH140</f>
        <v>-6.4500074012479258</v>
      </c>
      <c r="E100" s="47">
        <f>'[8]Activos '!BI140</f>
        <v>20.290636847918297</v>
      </c>
      <c r="F100" s="47">
        <f>'[8]Activos '!BE140</f>
        <v>5.4282850125949134</v>
      </c>
      <c r="G100" s="47">
        <v>0</v>
      </c>
      <c r="H100" s="47">
        <v>0</v>
      </c>
    </row>
    <row r="101" spans="1:9" x14ac:dyDescent="0.3">
      <c r="A101" s="46">
        <f t="shared" si="0"/>
        <v>40238</v>
      </c>
      <c r="B101" s="47">
        <f>'[8]Activos '!BF141</f>
        <v>18.612483607083607</v>
      </c>
      <c r="C101" s="47">
        <f>'[8]Activos '!BG141</f>
        <v>-13.26648682193966</v>
      </c>
      <c r="D101" s="47">
        <f>'[8]Activos '!BH141</f>
        <v>-8.2127955843726337</v>
      </c>
      <c r="E101" s="47">
        <f>'[8]Activos '!BI141</f>
        <v>18.746787894745907</v>
      </c>
      <c r="F101" s="47">
        <f>'[8]Activos '!BE141</f>
        <v>4.8644355347879475</v>
      </c>
      <c r="G101" s="47">
        <v>0</v>
      </c>
      <c r="H101" s="47">
        <v>0</v>
      </c>
    </row>
    <row r="102" spans="1:9" x14ac:dyDescent="0.3">
      <c r="A102" s="46">
        <f t="shared" si="0"/>
        <v>40269</v>
      </c>
      <c r="B102" s="47">
        <f>'[8]Activos '!BF142</f>
        <v>11.31737114075424</v>
      </c>
      <c r="C102" s="47">
        <f>'[8]Activos '!BG142</f>
        <v>-16.728109239185162</v>
      </c>
      <c r="D102" s="47">
        <f>'[8]Activos '!BH142</f>
        <v>-7.4578732650430801</v>
      </c>
      <c r="E102" s="47">
        <f>'[8]Activos '!BI142</f>
        <v>20.444108343207979</v>
      </c>
      <c r="F102" s="47">
        <f>'[8]Activos '!BE142</f>
        <v>-0.17911084723087889</v>
      </c>
      <c r="G102" s="47">
        <v>0</v>
      </c>
      <c r="H102" s="47">
        <v>0</v>
      </c>
    </row>
    <row r="103" spans="1:9" x14ac:dyDescent="0.3">
      <c r="A103" s="46">
        <f t="shared" si="0"/>
        <v>40299</v>
      </c>
      <c r="B103" s="47">
        <f>'[8]Activos '!BF143</f>
        <v>4.407802739838651</v>
      </c>
      <c r="C103" s="47">
        <f>'[8]Activos '!BG143</f>
        <v>-15.600400342648779</v>
      </c>
      <c r="D103" s="47">
        <f>'[8]Activos '!BH143</f>
        <v>-7.460335327907897</v>
      </c>
      <c r="E103" s="47">
        <f>'[8]Activos '!BI143</f>
        <v>13.489332932223984</v>
      </c>
      <c r="F103" s="47">
        <f>'[8]Activos '!BE143</f>
        <v>-3.513207702808141</v>
      </c>
      <c r="G103" s="47">
        <v>0</v>
      </c>
      <c r="H103" s="47">
        <v>0</v>
      </c>
    </row>
    <row r="104" spans="1:9" x14ac:dyDescent="0.3">
      <c r="A104" s="46">
        <f t="shared" si="0"/>
        <v>40330</v>
      </c>
      <c r="B104" s="47">
        <f>'[8]Activos '!BF144</f>
        <v>11.761091956035386</v>
      </c>
      <c r="C104" s="47">
        <f>'[8]Activos '!BG144</f>
        <v>-19.607814507893917</v>
      </c>
      <c r="D104" s="47">
        <f>'[8]Activos '!BH144</f>
        <v>-8.415274054578525</v>
      </c>
      <c r="E104" s="47">
        <f>'[8]Activos '!BI144</f>
        <v>9.4808045425118124</v>
      </c>
      <c r="F104" s="47">
        <f>'[8]Activos '!BE144</f>
        <v>-1.1741728910212634</v>
      </c>
      <c r="G104" s="47">
        <v>0</v>
      </c>
      <c r="H104" s="47">
        <v>0</v>
      </c>
    </row>
    <row r="105" spans="1:9" x14ac:dyDescent="0.3">
      <c r="A105" s="46">
        <f t="shared" si="0"/>
        <v>40360</v>
      </c>
      <c r="B105" s="47">
        <f>'[8]Activos '!BF145</f>
        <v>10.078250757372453</v>
      </c>
      <c r="C105" s="47">
        <f>'[8]Activos '!BG145</f>
        <v>-16.857630714661187</v>
      </c>
      <c r="D105" s="47">
        <f>'[8]Activos '!BH145</f>
        <v>-4.0577602238330073</v>
      </c>
      <c r="E105" s="47">
        <f>'[8]Activos '!BI145</f>
        <v>12.517302451882827</v>
      </c>
      <c r="F105" s="47">
        <f>'[8]Activos '!BE145</f>
        <v>-0.32365617402181357</v>
      </c>
      <c r="G105" s="47">
        <v>0</v>
      </c>
      <c r="H105" s="47">
        <v>0</v>
      </c>
    </row>
    <row r="106" spans="1:9" x14ac:dyDescent="0.3">
      <c r="A106" s="46">
        <f t="shared" si="0"/>
        <v>40391</v>
      </c>
      <c r="B106" s="47">
        <f>'[8]Activos '!BF146</f>
        <v>6.7218613807115135</v>
      </c>
      <c r="C106" s="47">
        <f>'[8]Activos '!BG146</f>
        <v>-20.116178033997624</v>
      </c>
      <c r="D106" s="47">
        <f>'[8]Activos '!BH146</f>
        <v>-8.4644502449245369</v>
      </c>
      <c r="E106" s="47">
        <f>'[8]Activos '!BI146</f>
        <v>5.5748849209260154</v>
      </c>
      <c r="F106" s="47">
        <f>'[8]Activos '!BE146</f>
        <v>-3.9279393016920627</v>
      </c>
      <c r="G106" s="47">
        <v>0</v>
      </c>
      <c r="H106" s="47">
        <v>0</v>
      </c>
    </row>
    <row r="107" spans="1:9" x14ac:dyDescent="0.3">
      <c r="A107" s="46">
        <f t="shared" si="0"/>
        <v>40422</v>
      </c>
      <c r="B107" s="47">
        <f>'[8]Activos '!BF147</f>
        <v>-0.18658023646821453</v>
      </c>
      <c r="C107" s="47">
        <f>'[8]Activos '!BG147</f>
        <v>-18.648597131498956</v>
      </c>
      <c r="D107" s="47">
        <f>'[8]Activos '!BH147</f>
        <v>-8.399316340391227</v>
      </c>
      <c r="E107" s="47">
        <f>'[8]Activos '!BI147</f>
        <v>3.8727275151792862</v>
      </c>
      <c r="F107" s="47">
        <f>'[8]Activos '!BE147</f>
        <v>-7.0464487110595169</v>
      </c>
      <c r="G107" s="47">
        <v>0</v>
      </c>
      <c r="H107" s="47">
        <v>0</v>
      </c>
    </row>
    <row r="108" spans="1:9" x14ac:dyDescent="0.3">
      <c r="A108" s="46">
        <f t="shared" si="0"/>
        <v>40452</v>
      </c>
      <c r="B108" s="47">
        <f>'[8]Activos '!BF148</f>
        <v>-1.7005134050623316</v>
      </c>
      <c r="C108" s="47">
        <f>'[8]Activos '!BG148</f>
        <v>-15.826269710204432</v>
      </c>
      <c r="D108" s="47">
        <f>'[8]Activos '!BH148</f>
        <v>-7.4414062098345113</v>
      </c>
      <c r="E108" s="47">
        <f>'[8]Activos '!BI148</f>
        <v>1.4190591095770033</v>
      </c>
      <c r="F108" s="47">
        <f>'[8]Activos '!BE148</f>
        <v>-6.7950078730015679</v>
      </c>
      <c r="G108" s="47">
        <v>0</v>
      </c>
      <c r="H108" s="47">
        <v>0</v>
      </c>
    </row>
    <row r="109" spans="1:9" x14ac:dyDescent="0.3">
      <c r="A109" s="46">
        <f t="shared" si="0"/>
        <v>40483</v>
      </c>
      <c r="B109" s="47">
        <f>'[8]Activos '!BF149</f>
        <v>-4.855851436439595</v>
      </c>
      <c r="C109" s="47">
        <f>'[8]Activos '!BG149</f>
        <v>-17.933839190829115</v>
      </c>
      <c r="D109" s="47">
        <f>'[8]Activos '!BH149</f>
        <v>-7.2951159196249282</v>
      </c>
      <c r="E109" s="47">
        <f>'[8]Activos '!BI149</f>
        <v>8.005962802033185</v>
      </c>
      <c r="F109" s="47">
        <f>'[8]Activos '!BE149</f>
        <v>-9.1109148129828057</v>
      </c>
      <c r="G109" s="47">
        <v>0</v>
      </c>
      <c r="H109" s="47">
        <v>0</v>
      </c>
    </row>
    <row r="110" spans="1:9" x14ac:dyDescent="0.3">
      <c r="A110" s="46">
        <f t="shared" si="0"/>
        <v>40513</v>
      </c>
      <c r="B110" s="47">
        <f>'[8]Activos '!BF150</f>
        <v>-7.4856078545724074</v>
      </c>
      <c r="C110" s="47">
        <f>'[8]Activos '!BG150</f>
        <v>-16.497544788377084</v>
      </c>
      <c r="D110" s="47">
        <f>'[8]Activos '!BH150</f>
        <v>3.5064963301252972</v>
      </c>
      <c r="E110" s="47">
        <f>'[8]Activos '!BI150</f>
        <v>2.2104493226333011</v>
      </c>
      <c r="F110" s="47">
        <f>'[8]Activos '!BE150</f>
        <v>-9.1567825791438189</v>
      </c>
      <c r="G110" s="47">
        <v>0</v>
      </c>
      <c r="H110" s="47">
        <v>0</v>
      </c>
    </row>
    <row r="111" spans="1:9" x14ac:dyDescent="0.3">
      <c r="A111" s="46">
        <f t="shared" si="0"/>
        <v>40544</v>
      </c>
      <c r="B111" s="47">
        <f>'[8]Activos '!BF151</f>
        <v>-7.8097843465967927</v>
      </c>
      <c r="C111" s="47">
        <f>'[8]Activos '!BG151</f>
        <v>-16.73117854703543</v>
      </c>
      <c r="D111" s="47">
        <f>'[8]Activos '!BH151</f>
        <v>1.7341262888730391</v>
      </c>
      <c r="E111" s="47">
        <f>'[8]Activos '!BI151</f>
        <v>-1.8343703579565607</v>
      </c>
      <c r="F111" s="47">
        <f>'[8]Activos '!BE151</f>
        <v>-9.6640746572092766</v>
      </c>
      <c r="G111" s="47">
        <v>0</v>
      </c>
      <c r="H111" s="47">
        <v>0</v>
      </c>
    </row>
    <row r="112" spans="1:9" x14ac:dyDescent="0.3">
      <c r="A112" s="46">
        <f t="shared" si="0"/>
        <v>40575</v>
      </c>
      <c r="B112" s="47">
        <f>'[8]Activos '!BF152</f>
        <v>-6.7164911546598987</v>
      </c>
      <c r="C112" s="47">
        <f>'[8]Activos '!BG152</f>
        <v>-14.540205043607335</v>
      </c>
      <c r="D112" s="47">
        <f>'[8]Activos '!BH152</f>
        <v>1.315192077195193</v>
      </c>
      <c r="E112" s="47">
        <f>'[8]Activos '!BI152</f>
        <v>5.225065212352531</v>
      </c>
      <c r="F112" s="47">
        <f>'[8]Activos '!BE152</f>
        <v>-8.2928436502430536</v>
      </c>
      <c r="G112" s="47">
        <v>0</v>
      </c>
      <c r="H112" s="47">
        <v>0</v>
      </c>
    </row>
    <row r="113" spans="1:8" x14ac:dyDescent="0.3">
      <c r="A113" s="46">
        <f t="shared" si="0"/>
        <v>40603</v>
      </c>
      <c r="B113" s="47">
        <f>'[8]Activos '!BF153</f>
        <v>-11.644790386497505</v>
      </c>
      <c r="C113" s="47">
        <f>'[8]Activos '!BG153</f>
        <v>-12.895550714466907</v>
      </c>
      <c r="D113" s="47">
        <f>'[8]Activos '!BH153</f>
        <v>0.58328867468195877</v>
      </c>
      <c r="E113" s="47">
        <f>'[8]Activos '!BI153</f>
        <v>7.3099771729931096</v>
      </c>
      <c r="F113" s="47">
        <f>'[8]Activos '!BE153</f>
        <v>-10.730835044790021</v>
      </c>
      <c r="G113" s="47">
        <v>0</v>
      </c>
      <c r="H113" s="47">
        <v>0</v>
      </c>
    </row>
    <row r="114" spans="1:8" x14ac:dyDescent="0.3">
      <c r="A114" s="46">
        <f t="shared" si="0"/>
        <v>40634</v>
      </c>
      <c r="B114" s="47">
        <f>'[8]Activos '!BF154</f>
        <v>-9.7699928746955997</v>
      </c>
      <c r="C114" s="47">
        <f>'[8]Activos '!BG154</f>
        <v>-8.6331024444138755</v>
      </c>
      <c r="D114" s="47">
        <f>'[8]Activos '!BH154</f>
        <v>0.76880673387036413</v>
      </c>
      <c r="E114" s="47">
        <f>'[8]Activos '!BI154</f>
        <v>4.6505734095572571</v>
      </c>
      <c r="F114" s="47">
        <f>'[8]Activos '!BE154</f>
        <v>-8.2905243621527624</v>
      </c>
      <c r="G114" s="47">
        <v>0</v>
      </c>
      <c r="H114" s="47">
        <v>0</v>
      </c>
    </row>
    <row r="115" spans="1:8" x14ac:dyDescent="0.3">
      <c r="A115" s="46">
        <f t="shared" si="0"/>
        <v>40664</v>
      </c>
      <c r="B115" s="47">
        <f>'[8]Activos '!BF155</f>
        <v>-5.1521129353778727</v>
      </c>
      <c r="C115" s="47">
        <f>'[8]Activos '!BG155</f>
        <v>-12.894387565229659</v>
      </c>
      <c r="D115" s="47">
        <f>'[8]Activos '!BH155</f>
        <v>-2.9689111273309643</v>
      </c>
      <c r="E115" s="47">
        <f>'[8]Activos '!BI155</f>
        <v>6.5649130686718626</v>
      </c>
      <c r="F115" s="47">
        <f>'[8]Activos '!BE155</f>
        <v>-7.1104937570862559</v>
      </c>
      <c r="G115" s="47">
        <v>0</v>
      </c>
      <c r="H115" s="47">
        <v>0</v>
      </c>
    </row>
    <row r="116" spans="1:8" x14ac:dyDescent="0.3">
      <c r="A116" s="46">
        <f t="shared" si="0"/>
        <v>40695</v>
      </c>
      <c r="B116" s="47">
        <f>'[8]Activos '!BF156</f>
        <v>-6.3070519258211499</v>
      </c>
      <c r="C116" s="47">
        <f>'[8]Activos '!BG156</f>
        <v>-7.8768815558436174</v>
      </c>
      <c r="D116" s="47">
        <f>'[8]Activos '!BH156</f>
        <v>-9.755024195164463</v>
      </c>
      <c r="E116" s="47">
        <f>'[8]Activos '!BI156</f>
        <v>11.106986827781018</v>
      </c>
      <c r="F116" s="47">
        <f>'[8]Activos '!BE156</f>
        <v>-6.6296975646442213</v>
      </c>
      <c r="G116" s="47">
        <v>0</v>
      </c>
      <c r="H116" s="47">
        <v>0</v>
      </c>
    </row>
    <row r="117" spans="1:8" x14ac:dyDescent="0.3">
      <c r="A117" s="46">
        <f t="shared" si="0"/>
        <v>40725</v>
      </c>
      <c r="B117" s="47">
        <f>'[8]Activos '!BF157</f>
        <v>-6.250347766965092</v>
      </c>
      <c r="C117" s="47">
        <f>'[8]Activos '!BG157</f>
        <v>-2.4707524948320625</v>
      </c>
      <c r="D117" s="47">
        <f>'[8]Activos '!BH157</f>
        <v>-9.3171935984329384</v>
      </c>
      <c r="E117" s="47">
        <f>'[8]Activos '!BI157</f>
        <v>20.000523990925245</v>
      </c>
      <c r="F117" s="47">
        <f>'[8]Activos '!BE157</f>
        <v>-4.7979086788923153</v>
      </c>
      <c r="G117" s="47">
        <v>0</v>
      </c>
      <c r="H117" s="47">
        <v>0</v>
      </c>
    </row>
    <row r="118" spans="1:8" x14ac:dyDescent="0.3">
      <c r="A118" s="46">
        <f t="shared" si="0"/>
        <v>40756</v>
      </c>
      <c r="B118" s="47">
        <f>'[8]Activos '!BF158</f>
        <v>-3.8155956574209338</v>
      </c>
      <c r="C118" s="47">
        <f>'[8]Activos '!BG158</f>
        <v>1.3348368970105273</v>
      </c>
      <c r="D118" s="47">
        <f>'[8]Activos '!BH158</f>
        <v>-8.7946011653338818</v>
      </c>
      <c r="E118" s="47">
        <f>'[8]Activos '!BI158</f>
        <v>20.943419307810206</v>
      </c>
      <c r="F118" s="47">
        <f>'[8]Activos '!BE158</f>
        <v>-2.142954652200324</v>
      </c>
      <c r="G118" s="47">
        <v>0</v>
      </c>
      <c r="H118" s="47">
        <v>0</v>
      </c>
    </row>
    <row r="119" spans="1:8" x14ac:dyDescent="0.3">
      <c r="A119" s="46">
        <f t="shared" si="0"/>
        <v>40787</v>
      </c>
      <c r="B119" s="47">
        <f>'[8]Activos '!BF159</f>
        <v>1.6199923252330217</v>
      </c>
      <c r="C119" s="47">
        <f>'[8]Activos '!BG159</f>
        <v>5.825111284793083</v>
      </c>
      <c r="D119" s="47">
        <f>'[8]Activos '!BH159</f>
        <v>-9.2387435746633777</v>
      </c>
      <c r="E119" s="47">
        <f>'[8]Activos '!BI159</f>
        <v>19.799404139123201</v>
      </c>
      <c r="F119" s="47">
        <f>'[8]Activos '!BE159</f>
        <v>2.4183364571021881</v>
      </c>
      <c r="G119" s="47">
        <v>0</v>
      </c>
      <c r="H119" s="47">
        <v>0</v>
      </c>
    </row>
    <row r="120" spans="1:8" x14ac:dyDescent="0.3">
      <c r="A120" s="46">
        <f t="shared" si="0"/>
        <v>40817</v>
      </c>
      <c r="B120" s="47">
        <f>'[8]Activos '!BF160</f>
        <v>-0.69031565701911379</v>
      </c>
      <c r="C120" s="47">
        <f>'[8]Activos '!BG160</f>
        <v>5.8176595023356148</v>
      </c>
      <c r="D120" s="47">
        <f>'[8]Activos '!BH160</f>
        <v>-7.7081122326645879</v>
      </c>
      <c r="E120" s="47">
        <f>'[8]Activos '!BI160</f>
        <v>22.980331108925856</v>
      </c>
      <c r="F120" s="47">
        <f>'[8]Activos '!BE160</f>
        <v>1.2441081929178921</v>
      </c>
      <c r="G120" s="47">
        <v>0</v>
      </c>
      <c r="H120" s="47">
        <v>0</v>
      </c>
    </row>
    <row r="121" spans="1:8" x14ac:dyDescent="0.3">
      <c r="A121" s="46">
        <f t="shared" si="0"/>
        <v>40848</v>
      </c>
      <c r="B121" s="47">
        <f>'[8]Activos '!BF161</f>
        <v>2.5601089592765192</v>
      </c>
      <c r="C121" s="47">
        <f>'[8]Activos '!BG161</f>
        <v>13.617248651089064</v>
      </c>
      <c r="D121" s="47">
        <f>'[8]Activos '!BH161</f>
        <v>-6.126834823772942</v>
      </c>
      <c r="E121" s="47">
        <f>'[8]Activos '!BI161</f>
        <v>26.690945950564892</v>
      </c>
      <c r="F121" s="47">
        <f>'[8]Activos '!BE161</f>
        <v>5.7211157401791501</v>
      </c>
      <c r="G121" s="47">
        <v>0</v>
      </c>
      <c r="H121" s="47">
        <v>0</v>
      </c>
    </row>
    <row r="122" spans="1:8" x14ac:dyDescent="0.3">
      <c r="A122" s="46">
        <f t="shared" si="0"/>
        <v>40878</v>
      </c>
      <c r="B122" s="47">
        <f>'[8]Activos '!BF162</f>
        <v>-0.2131356044594912</v>
      </c>
      <c r="C122" s="47">
        <f>'[8]Activos '!BG162</f>
        <v>12.424518164013264</v>
      </c>
      <c r="D122" s="47">
        <f>'[8]Activos '!BH162</f>
        <v>-13.478535502975141</v>
      </c>
      <c r="E122" s="47">
        <f>'[8]Activos '!BI162</f>
        <v>28.476379741418857</v>
      </c>
      <c r="F122" s="47">
        <f>'[8]Activos '!BE162</f>
        <v>2.7710367129865299</v>
      </c>
      <c r="G122" s="47">
        <v>0</v>
      </c>
      <c r="H122" s="47">
        <v>0</v>
      </c>
    </row>
    <row r="123" spans="1:8" x14ac:dyDescent="0.3">
      <c r="A123" s="46">
        <f t="shared" si="0"/>
        <v>40909</v>
      </c>
      <c r="B123" s="47">
        <f>'[8]Activos '!BF163</f>
        <v>-1.7325543807924837</v>
      </c>
      <c r="C123" s="47">
        <f>'[8]Activos '!BG163</f>
        <v>15.44999089357284</v>
      </c>
      <c r="D123" s="47">
        <f>'[8]Activos '!BH163</f>
        <v>-8.1284125416204116</v>
      </c>
      <c r="E123" s="47">
        <f>'[8]Activos '!BI163</f>
        <v>28.257852416249563</v>
      </c>
      <c r="F123" s="47">
        <f>'[8]Activos '!BE163</f>
        <v>3.1972701773891554</v>
      </c>
      <c r="G123" s="47">
        <v>0</v>
      </c>
      <c r="H123" s="47">
        <v>0</v>
      </c>
    </row>
    <row r="124" spans="1:8" x14ac:dyDescent="0.3">
      <c r="A124" s="46">
        <f t="shared" si="0"/>
        <v>40940</v>
      </c>
      <c r="B124" s="47">
        <f>'[8]Activos '!BF164</f>
        <v>-4.3449252025188789</v>
      </c>
      <c r="C124" s="47">
        <f>'[8]Activos '!BG164</f>
        <v>15.481273735969193</v>
      </c>
      <c r="D124" s="47">
        <f>'[8]Activos '!BH164</f>
        <v>-7.3656796719434814</v>
      </c>
      <c r="E124" s="47">
        <f>'[8]Activos '!BI164</f>
        <v>18.688898553660316</v>
      </c>
      <c r="F124" s="47">
        <f>'[8]Activos '!BE164</f>
        <v>1.7078437142131309</v>
      </c>
      <c r="G124" s="47">
        <v>0</v>
      </c>
      <c r="H124" s="47">
        <v>0</v>
      </c>
    </row>
    <row r="125" spans="1:8" x14ac:dyDescent="0.3">
      <c r="A125" s="46">
        <f t="shared" si="0"/>
        <v>40969</v>
      </c>
      <c r="B125" s="47">
        <f>'[8]Activos '!BF165</f>
        <v>3.5976372310084548</v>
      </c>
      <c r="C125" s="47">
        <f>'[8]Activos '!BG165</f>
        <v>19.426008408910246</v>
      </c>
      <c r="D125" s="47">
        <f>'[8]Activos '!BH165</f>
        <v>-5.5689521020729327</v>
      </c>
      <c r="E125" s="47">
        <f>'[8]Activos '!BI165</f>
        <v>20.013369501665544</v>
      </c>
      <c r="F125" s="47">
        <f>'[8]Activos '!BE165</f>
        <v>7.9017903751129159</v>
      </c>
      <c r="G125" s="47">
        <v>0</v>
      </c>
      <c r="H125" s="47">
        <v>0</v>
      </c>
    </row>
    <row r="126" spans="1:8" x14ac:dyDescent="0.3">
      <c r="A126" s="46">
        <f t="shared" si="0"/>
        <v>41000</v>
      </c>
      <c r="B126" s="47">
        <f>'[8]Activos '!BF166</f>
        <v>3.3603141532096537</v>
      </c>
      <c r="C126" s="47">
        <f>'[8]Activos '!BG166</f>
        <v>19.211687146803147</v>
      </c>
      <c r="D126" s="47">
        <f>'[8]Activos '!BH166</f>
        <v>-5.8381323237503668</v>
      </c>
      <c r="E126" s="47">
        <f>'[8]Activos '!BI166</f>
        <v>6.0429883785964922</v>
      </c>
      <c r="F126" s="47">
        <f>'[8]Activos '!BE166</f>
        <v>7.4495504446393745</v>
      </c>
      <c r="G126" s="47">
        <v>0</v>
      </c>
      <c r="H126" s="47">
        <v>0</v>
      </c>
    </row>
    <row r="127" spans="1:8" x14ac:dyDescent="0.3">
      <c r="A127" s="46">
        <f t="shared" si="0"/>
        <v>41030</v>
      </c>
      <c r="B127" s="47">
        <f>'[8]Activos '!BF167</f>
        <v>4.5968401817164661E-2</v>
      </c>
      <c r="C127" s="47">
        <f>'[8]Activos '!BG167</f>
        <v>22.036401310009058</v>
      </c>
      <c r="D127" s="47">
        <f>'[8]Activos '!BH167</f>
        <v>-7.6973411434581029</v>
      </c>
      <c r="E127" s="47">
        <f>'[8]Activos '!BI167</f>
        <v>7.7204690230830764</v>
      </c>
      <c r="F127" s="47">
        <f>'[8]Activos '!BE167</f>
        <v>6.02867947219341</v>
      </c>
      <c r="G127" s="47">
        <v>0</v>
      </c>
      <c r="H127" s="47">
        <v>0</v>
      </c>
    </row>
    <row r="128" spans="1:8" x14ac:dyDescent="0.3">
      <c r="A128" s="46">
        <f t="shared" si="0"/>
        <v>41061</v>
      </c>
      <c r="B128" s="47">
        <f>'[8]Activos '!BF168</f>
        <v>2.98106002692613</v>
      </c>
      <c r="C128" s="47">
        <f>'[8]Activos '!BG168</f>
        <v>24.602411106178536</v>
      </c>
      <c r="D128" s="47">
        <f>'[8]Activos '!BH168</f>
        <v>0.29470327773764016</v>
      </c>
      <c r="E128" s="47">
        <f>'[8]Activos '!BI168</f>
        <v>11.665621331369636</v>
      </c>
      <c r="F128" s="47">
        <f>'[8]Activos '!BE168</f>
        <v>9.1915661439784468</v>
      </c>
      <c r="G128" s="47">
        <v>0</v>
      </c>
      <c r="H128" s="47">
        <v>0</v>
      </c>
    </row>
    <row r="129" spans="1:8" x14ac:dyDescent="0.3">
      <c r="A129" s="46">
        <f t="shared" si="0"/>
        <v>41091</v>
      </c>
      <c r="B129" s="47">
        <f>'[8]Activos '!BF169</f>
        <v>3.2097883751716738</v>
      </c>
      <c r="C129" s="47">
        <f>'[8]Activos '!BG169</f>
        <v>19.209535593273319</v>
      </c>
      <c r="D129" s="47">
        <f>'[8]Activos '!BH169</f>
        <v>-1.0574490745251186</v>
      </c>
      <c r="E129" s="47">
        <f>'[8]Activos '!BI169</f>
        <v>6.3582192806390214</v>
      </c>
      <c r="F129" s="47">
        <f>'[8]Activos '!BE169</f>
        <v>7.6785942132549412</v>
      </c>
      <c r="G129" s="47">
        <v>0</v>
      </c>
      <c r="H129" s="47">
        <v>0</v>
      </c>
    </row>
    <row r="130" spans="1:8" x14ac:dyDescent="0.3">
      <c r="A130" s="46">
        <f t="shared" si="0"/>
        <v>41122</v>
      </c>
      <c r="B130" s="47">
        <f>'[8]Activos '!BF170</f>
        <v>4.5312870764618873</v>
      </c>
      <c r="C130" s="47">
        <f>'[8]Activos '!BG170</f>
        <v>20.384263147445679</v>
      </c>
      <c r="D130" s="47">
        <f>'[8]Activos '!BH170</f>
        <v>-0.18314404753934088</v>
      </c>
      <c r="E130" s="47">
        <f>'[8]Activos '!BI170</f>
        <v>9.9844696182705981</v>
      </c>
      <c r="F130" s="47">
        <f>'[8]Activos '!BE170</f>
        <v>9.0790760514471316</v>
      </c>
      <c r="G130" s="47">
        <v>0</v>
      </c>
      <c r="H130" s="47">
        <v>0</v>
      </c>
    </row>
    <row r="131" spans="1:8" x14ac:dyDescent="0.3">
      <c r="A131" s="46">
        <f t="shared" si="0"/>
        <v>41153</v>
      </c>
      <c r="B131" s="47">
        <f>'[8]Activos '!BF171</f>
        <v>-0.45362305739780062</v>
      </c>
      <c r="C131" s="47">
        <f>'[8]Activos '!BG171</f>
        <v>19.128581638457675</v>
      </c>
      <c r="D131" s="47">
        <f>'[8]Activos '!BH171</f>
        <v>4.7288788269162829</v>
      </c>
      <c r="E131" s="47">
        <f>'[8]Activos '!BI171</f>
        <v>15.48227754795375</v>
      </c>
      <c r="F131" s="47">
        <f>'[8]Activos '!BE171</f>
        <v>6.3914091169583909</v>
      </c>
      <c r="G131" s="47">
        <v>0</v>
      </c>
      <c r="H131" s="47">
        <v>0</v>
      </c>
    </row>
    <row r="132" spans="1:8" x14ac:dyDescent="0.3">
      <c r="A132" s="46">
        <f t="shared" si="0"/>
        <v>41183</v>
      </c>
      <c r="B132" s="47">
        <f>'[8]Activos '!BF172</f>
        <v>2.8254394675355288</v>
      </c>
      <c r="C132" s="47">
        <f>'[8]Activos '!BG172</f>
        <v>17.826565708732112</v>
      </c>
      <c r="D132" s="47">
        <f>'[8]Activos '!BH172</f>
        <v>3.1741550119287698</v>
      </c>
      <c r="E132" s="47">
        <f>'[8]Activos '!BI172</f>
        <v>20.346340249625428</v>
      </c>
      <c r="F132" s="47">
        <f>'[8]Activos '!BE172</f>
        <v>8.0609711046482069</v>
      </c>
      <c r="G132" s="47">
        <v>0</v>
      </c>
      <c r="H132" s="47">
        <v>0</v>
      </c>
    </row>
    <row r="133" spans="1:8" x14ac:dyDescent="0.3">
      <c r="A133" s="46">
        <f t="shared" si="0"/>
        <v>41214</v>
      </c>
      <c r="B133" s="47">
        <f>'[8]Activos '!BF173</f>
        <v>-0.45791744203008689</v>
      </c>
      <c r="C133" s="47">
        <f>'[8]Activos '!BG173</f>
        <v>13.284813489265312</v>
      </c>
      <c r="D133" s="47">
        <f>'[8]Activos '!BH173</f>
        <v>0.89243262157492342</v>
      </c>
      <c r="E133" s="47">
        <f>'[8]Activos '!BI173</f>
        <v>21.377619409965476</v>
      </c>
      <c r="F133" s="47">
        <f>'[8]Activos '!BE173</f>
        <v>4.6897300313251788</v>
      </c>
      <c r="G133" s="47">
        <v>0</v>
      </c>
      <c r="H133" s="47">
        <v>0</v>
      </c>
    </row>
    <row r="134" spans="1:8" x14ac:dyDescent="0.3">
      <c r="A134" s="46">
        <f t="shared" si="0"/>
        <v>41244</v>
      </c>
      <c r="B134" s="47">
        <f>'[8]Activos '!BF174</f>
        <v>3.9373530956411606</v>
      </c>
      <c r="C134" s="47">
        <f>'[8]Activos '!BG174</f>
        <v>19.02407793032701</v>
      </c>
      <c r="D134" s="47">
        <f>'[8]Activos '!BH174</f>
        <v>11.57004791021472</v>
      </c>
      <c r="E134" s="47">
        <f>'[8]Activos '!BI174</f>
        <v>32.674647796038833</v>
      </c>
      <c r="F134" s="47">
        <f>'[8]Activos '!BE174</f>
        <v>9.8436085006425866</v>
      </c>
      <c r="G134" s="47">
        <v>0</v>
      </c>
      <c r="H134" s="47">
        <v>0</v>
      </c>
    </row>
    <row r="135" spans="1:8" x14ac:dyDescent="0.3">
      <c r="A135" s="46">
        <f t="shared" si="0"/>
        <v>41275</v>
      </c>
      <c r="B135" s="47">
        <f>'[8]Activos '!BF175</f>
        <v>8.8410873085799082</v>
      </c>
      <c r="C135" s="47">
        <f>'[8]Activos '!BG175</f>
        <v>16.157816979734708</v>
      </c>
      <c r="D135" s="47">
        <f>'[8]Activos '!BH175</f>
        <v>10.242583005655771</v>
      </c>
      <c r="E135" s="47">
        <f>'[8]Activos '!BI175</f>
        <v>34.930699818072021</v>
      </c>
      <c r="F135" s="47">
        <f>'[8]Activos '!BE175</f>
        <v>11.966065112590019</v>
      </c>
      <c r="G135" s="47">
        <v>0</v>
      </c>
      <c r="H135" s="47">
        <v>0</v>
      </c>
    </row>
    <row r="136" spans="1:8" x14ac:dyDescent="0.3">
      <c r="A136" s="46">
        <f t="shared" si="0"/>
        <v>41306</v>
      </c>
      <c r="B136" s="47">
        <f>'[8]Activos '!BF176</f>
        <v>13.431435436882744</v>
      </c>
      <c r="C136" s="47">
        <f>'[8]Activos '!BG176</f>
        <v>15.100659420883545</v>
      </c>
      <c r="D136" s="47">
        <f>'[8]Activos '!BH176</f>
        <v>9.3841609132526251</v>
      </c>
      <c r="E136" s="47">
        <f>'[8]Activos '!BI176</f>
        <v>33.748484097623056</v>
      </c>
      <c r="F136" s="47">
        <f>'[8]Activos '!BE176</f>
        <v>14.278652460259433</v>
      </c>
      <c r="G136" s="47">
        <v>0</v>
      </c>
      <c r="H136" s="47">
        <v>0</v>
      </c>
    </row>
    <row r="137" spans="1:8" x14ac:dyDescent="0.3">
      <c r="A137" s="46">
        <f t="shared" si="0"/>
        <v>41334</v>
      </c>
      <c r="B137" s="47">
        <f>'[8]Activos '!BF177</f>
        <v>5.4442901065879568</v>
      </c>
      <c r="C137" s="47">
        <f>'[8]Activos '!BG177</f>
        <v>17.640866438008128</v>
      </c>
      <c r="D137" s="47">
        <f>'[8]Activos '!BH177</f>
        <v>11.529103078024505</v>
      </c>
      <c r="E137" s="47">
        <f>'[8]Activos '!BI177</f>
        <v>37.535302875864197</v>
      </c>
      <c r="F137" s="47">
        <f>'[8]Activos '!BE177</f>
        <v>10.742542777432117</v>
      </c>
      <c r="G137" s="47">
        <v>0</v>
      </c>
      <c r="H137" s="47">
        <v>0</v>
      </c>
    </row>
    <row r="138" spans="1:8" x14ac:dyDescent="0.3">
      <c r="A138" s="46">
        <f t="shared" si="0"/>
        <v>41365</v>
      </c>
      <c r="B138" s="47">
        <f>'[8]Activos '!BF178</f>
        <v>8.1121429476185511</v>
      </c>
      <c r="C138" s="47">
        <f>'[8]Activos '!BG178</f>
        <v>13.381881667803119</v>
      </c>
      <c r="D138" s="47">
        <f>'[8]Activos '!BH178</f>
        <v>14.562933218800755</v>
      </c>
      <c r="E138" s="47">
        <f>'[8]Activos '!BI178</f>
        <v>51.260079283705771</v>
      </c>
      <c r="F138" s="47">
        <f>'[8]Activos '!BE178</f>
        <v>11.504851297459595</v>
      </c>
      <c r="G138" s="47">
        <v>0</v>
      </c>
      <c r="H138" s="47">
        <v>0</v>
      </c>
    </row>
    <row r="139" spans="1:8" x14ac:dyDescent="0.3">
      <c r="A139" s="46">
        <f t="shared" si="0"/>
        <v>41395</v>
      </c>
      <c r="B139" s="47">
        <f>'[8]Activos '!BF179</f>
        <v>10.435719748195105</v>
      </c>
      <c r="C139" s="47">
        <f>'[8]Activos '!BG179</f>
        <v>10.879742440655127</v>
      </c>
      <c r="D139" s="47">
        <f>'[8]Activos '!BH179</f>
        <v>10.928782381908775</v>
      </c>
      <c r="E139" s="47">
        <f>'[8]Activos '!BI179</f>
        <v>49.954748350168046</v>
      </c>
      <c r="F139" s="47">
        <f>'[8]Activos '!BE179</f>
        <v>11.711429072059666</v>
      </c>
      <c r="G139" s="47">
        <v>0</v>
      </c>
      <c r="H139" s="47">
        <v>0</v>
      </c>
    </row>
    <row r="140" spans="1:8" x14ac:dyDescent="0.3">
      <c r="A140" s="46">
        <f t="shared" si="0"/>
        <v>41426</v>
      </c>
      <c r="B140" s="47">
        <f>'[8]Activos '!BF180</f>
        <v>10.832650030065638</v>
      </c>
      <c r="C140" s="47">
        <f>'[8]Activos '!BG180</f>
        <v>11.314007623563228</v>
      </c>
      <c r="D140" s="47">
        <f>'[8]Activos '!BH180</f>
        <v>12.669539373836102</v>
      </c>
      <c r="E140" s="47">
        <f>'[8]Activos '!BI180</f>
        <v>55.351413178381705</v>
      </c>
      <c r="F140" s="47">
        <f>'[8]Activos '!BE180</f>
        <v>12.378025852160036</v>
      </c>
      <c r="G140" s="47">
        <v>0</v>
      </c>
      <c r="H140" s="47">
        <v>0</v>
      </c>
    </row>
    <row r="141" spans="1:8" x14ac:dyDescent="0.3">
      <c r="A141" s="46">
        <f t="shared" si="0"/>
        <v>41456</v>
      </c>
      <c r="B141" s="47">
        <f>'[8]Activos '!BF181</f>
        <v>11.608892098237632</v>
      </c>
      <c r="C141" s="47">
        <f>'[8]Activos '!BG181</f>
        <v>7.6383658494449502</v>
      </c>
      <c r="D141" s="47">
        <f>'[8]Activos '!BH181</f>
        <v>12.755563299257666</v>
      </c>
      <c r="E141" s="47">
        <f>'[8]Activos '!BI181</f>
        <v>54.889233123617821</v>
      </c>
      <c r="F141" s="47">
        <f>'[8]Activos '!BE181</f>
        <v>11.66058159364043</v>
      </c>
      <c r="G141" s="47">
        <v>0</v>
      </c>
      <c r="H141" s="47">
        <v>0</v>
      </c>
    </row>
    <row r="142" spans="1:8" x14ac:dyDescent="0.3">
      <c r="A142" s="46">
        <f t="shared" si="0"/>
        <v>41487</v>
      </c>
      <c r="B142" s="47">
        <f>'[8]Activos '!BF182</f>
        <v>13.837359896358127</v>
      </c>
      <c r="C142" s="47">
        <f>'[8]Activos '!BG182</f>
        <v>6.5257509476289721</v>
      </c>
      <c r="D142" s="47">
        <f>'[8]Activos '!BH182</f>
        <v>13.626493655481852</v>
      </c>
      <c r="E142" s="47">
        <f>'[8]Activos '!BI182</f>
        <v>58.220922502315474</v>
      </c>
      <c r="F142" s="47">
        <f>'[8]Activos '!BE182</f>
        <v>12.723134285780047</v>
      </c>
      <c r="G142" s="47">
        <v>0</v>
      </c>
      <c r="H142" s="47">
        <v>0</v>
      </c>
    </row>
    <row r="143" spans="1:8" x14ac:dyDescent="0.3">
      <c r="A143" s="46">
        <f t="shared" si="0"/>
        <v>41518</v>
      </c>
      <c r="B143" s="47">
        <f>'[8]Activos '!BF183</f>
        <v>19.925371647929445</v>
      </c>
      <c r="C143" s="47">
        <f>'[8]Activos '!BG183</f>
        <v>5.854545904588826</v>
      </c>
      <c r="D143" s="47">
        <f>'[8]Activos '!BH183</f>
        <v>12.439514470832691</v>
      </c>
      <c r="E143" s="47">
        <f>'[8]Activos '!BI183</f>
        <v>58.739800664308419</v>
      </c>
      <c r="F143" s="47">
        <f>'[8]Activos '!BE183</f>
        <v>15.772011408326648</v>
      </c>
      <c r="G143" s="47">
        <v>0</v>
      </c>
      <c r="H143" s="47">
        <v>0</v>
      </c>
    </row>
    <row r="144" spans="1:8" x14ac:dyDescent="0.3">
      <c r="A144" s="46">
        <f t="shared" si="0"/>
        <v>41548</v>
      </c>
      <c r="B144" s="47">
        <f>'[8]Activos '!BF184</f>
        <v>18.106807709731743</v>
      </c>
      <c r="C144" s="47">
        <f>'[8]Activos '!BG184</f>
        <v>4.7234480377196464</v>
      </c>
      <c r="D144" s="47">
        <f>'[8]Activos '!BH184</f>
        <v>10.311009753550637</v>
      </c>
      <c r="E144" s="47">
        <f>'[8]Activos '!BI184</f>
        <v>49.301312018813803</v>
      </c>
      <c r="F144" s="47">
        <f>'[8]Activos '!BE184</f>
        <v>14.003067690693127</v>
      </c>
      <c r="G144" s="47">
        <v>0</v>
      </c>
      <c r="H144" s="47">
        <v>0</v>
      </c>
    </row>
    <row r="145" spans="1:8" x14ac:dyDescent="0.3">
      <c r="A145" s="46">
        <f t="shared" si="0"/>
        <v>41579</v>
      </c>
      <c r="B145" s="47">
        <f>'[8]Activos '!BF185</f>
        <v>19.989390703690791</v>
      </c>
      <c r="C145" s="47">
        <f>'[8]Activos '!BG185</f>
        <v>5.4743808189938736</v>
      </c>
      <c r="D145" s="47">
        <f>'[8]Activos '!BH185</f>
        <v>12.637098030555416</v>
      </c>
      <c r="E145" s="47">
        <f>'[8]Activos '!BI185</f>
        <v>46.784362873883786</v>
      </c>
      <c r="F145" s="47">
        <f>'[8]Activos '!BE185</f>
        <v>15.340370766283273</v>
      </c>
      <c r="G145" s="47">
        <v>0</v>
      </c>
      <c r="H145" s="47">
        <v>0</v>
      </c>
    </row>
    <row r="146" spans="1:8" x14ac:dyDescent="0.3">
      <c r="A146" s="46">
        <f>+DATE(YEAR(A145),MONTH(A145)+1,1)</f>
        <v>41609</v>
      </c>
      <c r="B146" s="47">
        <f>'[8]Activos '!BF186</f>
        <v>14.681528605159212</v>
      </c>
      <c r="C146" s="47">
        <f>'[8]Activos '!BG186</f>
        <v>2.1395365171743785</v>
      </c>
      <c r="D146" s="47">
        <f>'[8]Activos '!BH186</f>
        <v>5.0371647083995663</v>
      </c>
      <c r="E146" s="47">
        <f>'[8]Activos '!BI186</f>
        <v>58.103533898584445</v>
      </c>
      <c r="F146" s="47">
        <f>'[8]Activos '!BE186</f>
        <v>11.367652708318165</v>
      </c>
      <c r="G146" s="47">
        <v>0</v>
      </c>
      <c r="H146" s="47">
        <v>0</v>
      </c>
    </row>
    <row r="147" spans="1:8" x14ac:dyDescent="0.3">
      <c r="A147" s="46">
        <f t="shared" ref="A147:A202" si="1">+DATE(YEAR(A146),MONTH(A146)+1,1)</f>
        <v>41640</v>
      </c>
      <c r="B147" s="47">
        <f>'[8]Activos '!BF187</f>
        <v>10.904041261468912</v>
      </c>
      <c r="C147" s="47">
        <f>'[8]Activos '!BG187</f>
        <v>1.0061227347804902</v>
      </c>
      <c r="D147" s="47">
        <f>'[8]Activos '!BH187</f>
        <v>2.9155898213661935</v>
      </c>
      <c r="E147" s="47">
        <f>'[8]Activos '!BI187</f>
        <v>59.808919746748089</v>
      </c>
      <c r="F147" s="47">
        <f>'[8]Activos '!BE187</f>
        <v>8.8054298581758506</v>
      </c>
      <c r="G147" s="47">
        <v>0</v>
      </c>
      <c r="H147" s="47">
        <v>0</v>
      </c>
    </row>
    <row r="148" spans="1:8" x14ac:dyDescent="0.3">
      <c r="A148" s="46">
        <f t="shared" si="1"/>
        <v>41671</v>
      </c>
      <c r="B148" s="47">
        <f>'[8]Activos '!BF188</f>
        <v>5.7585027693152435</v>
      </c>
      <c r="C148" s="47">
        <f>'[8]Activos '!BG188</f>
        <v>-0.3849908775962696</v>
      </c>
      <c r="D148" s="47">
        <f>'[8]Activos '!BH188</f>
        <v>4.7160189643119965</v>
      </c>
      <c r="E148" s="47">
        <f>'[8]Activos '!BI188</f>
        <v>59.103277867184431</v>
      </c>
      <c r="F148" s="47">
        <f>'[8]Activos '!BE188</f>
        <v>5.4921068251063021</v>
      </c>
      <c r="G148" s="47">
        <v>0</v>
      </c>
      <c r="H148" s="47">
        <v>0</v>
      </c>
    </row>
    <row r="149" spans="1:8" x14ac:dyDescent="0.3">
      <c r="A149" s="46">
        <f t="shared" si="1"/>
        <v>41699</v>
      </c>
      <c r="B149" s="47">
        <f>'[8]Activos '!BF189</f>
        <v>11.288456464817177</v>
      </c>
      <c r="C149" s="47">
        <f>'[8]Activos '!BG189</f>
        <v>-3.520075724627092</v>
      </c>
      <c r="D149" s="47">
        <f>'[8]Activos '!BH189</f>
        <v>4.2786752836846853</v>
      </c>
      <c r="E149" s="47">
        <f>'[8]Activos '!BI189</f>
        <v>50.983269534693875</v>
      </c>
      <c r="F149" s="47">
        <f>'[8]Activos '!BE189</f>
        <v>7.1150577271405613</v>
      </c>
      <c r="G149" s="47">
        <v>0</v>
      </c>
      <c r="H149" s="47">
        <v>0</v>
      </c>
    </row>
    <row r="150" spans="1:8" x14ac:dyDescent="0.3">
      <c r="A150" s="46">
        <f t="shared" si="1"/>
        <v>41730</v>
      </c>
      <c r="B150" s="47">
        <f>'[8]Activos '!BF190</f>
        <v>10.40413361556638</v>
      </c>
      <c r="C150" s="47">
        <f>'[8]Activos '!BG190</f>
        <v>-1.8050387574914284</v>
      </c>
      <c r="D150" s="47">
        <f>'[8]Activos '!BH190</f>
        <v>4.2819423552410418</v>
      </c>
      <c r="E150" s="47">
        <f>'[8]Activos '!BI190</f>
        <v>49.441253808693688</v>
      </c>
      <c r="F150" s="47">
        <f>'[8]Activos '!BE190</f>
        <v>7.2351574591800194</v>
      </c>
      <c r="G150" s="47">
        <v>0</v>
      </c>
      <c r="H150" s="47">
        <v>0</v>
      </c>
    </row>
    <row r="151" spans="1:8" x14ac:dyDescent="0.3">
      <c r="A151" s="46">
        <f t="shared" si="1"/>
        <v>41760</v>
      </c>
      <c r="B151" s="47">
        <f>'[8]Activos '!BF191</f>
        <v>9.5407822644081541</v>
      </c>
      <c r="C151" s="47">
        <f>'[8]Activos '!BG191</f>
        <v>0.60891091546237952</v>
      </c>
      <c r="D151" s="47">
        <f>'[8]Activos '!BH191</f>
        <v>10.018084799092254</v>
      </c>
      <c r="E151" s="47">
        <f>'[8]Activos '!BI191</f>
        <v>48.895451800142411</v>
      </c>
      <c r="F151" s="47">
        <f>'[8]Activos '!BE191</f>
        <v>8.0553039885224997</v>
      </c>
      <c r="G151" s="47">
        <v>0</v>
      </c>
      <c r="H151" s="47">
        <v>0</v>
      </c>
    </row>
    <row r="152" spans="1:8" x14ac:dyDescent="0.3">
      <c r="A152" s="46">
        <f t="shared" si="1"/>
        <v>41791</v>
      </c>
      <c r="B152" s="47">
        <f>'[8]Activos '!BF192</f>
        <v>7.3953274527218893</v>
      </c>
      <c r="C152" s="47">
        <f>'[8]Activos '!BG192</f>
        <v>2.0939823350784703</v>
      </c>
      <c r="D152" s="47">
        <f>'[8]Activos '!BH192</f>
        <v>10.886125088296271</v>
      </c>
      <c r="E152" s="47">
        <f>'[8]Activos '!BI192</f>
        <v>46.639686794655752</v>
      </c>
      <c r="F152" s="47">
        <f>'[8]Activos '!BE192</f>
        <v>7.4643999146050799</v>
      </c>
      <c r="G152" s="47">
        <v>0</v>
      </c>
      <c r="H152" s="47">
        <v>0</v>
      </c>
    </row>
    <row r="153" spans="1:8" x14ac:dyDescent="0.3">
      <c r="A153" s="46">
        <f t="shared" si="1"/>
        <v>41821</v>
      </c>
      <c r="B153" s="47">
        <f>'[8]Activos '!BF193</f>
        <v>9.014259511845335</v>
      </c>
      <c r="C153" s="47">
        <f>'[8]Activos '!BG193</f>
        <v>1.1678835288841505</v>
      </c>
      <c r="D153" s="47">
        <f>'[8]Activos '!BH193</f>
        <v>10.040007785393957</v>
      </c>
      <c r="E153" s="47">
        <f>'[8]Activos '!BI193</f>
        <v>41.597222823386538</v>
      </c>
      <c r="F153" s="47">
        <f>'[8]Activos '!BE193</f>
        <v>7.9445484496809549</v>
      </c>
      <c r="G153" s="47">
        <v>0</v>
      </c>
      <c r="H153" s="47">
        <v>0</v>
      </c>
    </row>
    <row r="154" spans="1:8" x14ac:dyDescent="0.3">
      <c r="A154" s="46">
        <f t="shared" si="1"/>
        <v>41852</v>
      </c>
      <c r="B154" s="47">
        <f>'[8]Activos '!BF194</f>
        <v>7.3714747174872253</v>
      </c>
      <c r="C154" s="47">
        <f>'[8]Activos '!BG194</f>
        <v>4.3800745007163577</v>
      </c>
      <c r="D154" s="47">
        <f>'[8]Activos '!BH194</f>
        <v>14.514179687142747</v>
      </c>
      <c r="E154" s="47">
        <f>'[8]Activos '!BI194</f>
        <v>36.374467283715674</v>
      </c>
      <c r="F154" s="47">
        <f>'[8]Activos '!BE194</f>
        <v>8.1436899370772373</v>
      </c>
      <c r="G154" s="47">
        <v>0</v>
      </c>
      <c r="H154" s="47">
        <v>0</v>
      </c>
    </row>
    <row r="155" spans="1:8" x14ac:dyDescent="0.3">
      <c r="A155" s="46">
        <f t="shared" si="1"/>
        <v>41883</v>
      </c>
      <c r="B155" s="47">
        <f>'[8]Activos '!BF195</f>
        <v>8.4225670050887445</v>
      </c>
      <c r="C155" s="47">
        <f>'[8]Activos '!BG195</f>
        <v>4.5786963555452198</v>
      </c>
      <c r="D155" s="47">
        <f>'[8]Activos '!BH195</f>
        <v>14.543566537342167</v>
      </c>
      <c r="E155" s="47">
        <f>'[8]Activos '!BI195</f>
        <v>35.31385224674888</v>
      </c>
      <c r="F155" s="47">
        <f>'[8]Activos '!BE195</f>
        <v>8.8022042430452974</v>
      </c>
      <c r="G155" s="47">
        <v>0</v>
      </c>
      <c r="H155" s="47">
        <v>0</v>
      </c>
    </row>
    <row r="156" spans="1:8" x14ac:dyDescent="0.3">
      <c r="A156" s="46">
        <f t="shared" si="1"/>
        <v>41913</v>
      </c>
      <c r="B156" s="47">
        <f>'[8]Activos '!BF196</f>
        <v>8.4042692005302122</v>
      </c>
      <c r="C156" s="47">
        <f>'[8]Activos '!BG196</f>
        <v>4.2061965614460295</v>
      </c>
      <c r="D156" s="47">
        <f>'[8]Activos '!BH196</f>
        <v>14.524113168146879</v>
      </c>
      <c r="E156" s="47">
        <f>'[8]Activos '!BI196</f>
        <v>36.007790305558188</v>
      </c>
      <c r="F156" s="47">
        <f>'[8]Activos '!BE196</f>
        <v>8.7142411052401272</v>
      </c>
      <c r="G156" s="47">
        <v>0</v>
      </c>
      <c r="H156" s="47">
        <v>0</v>
      </c>
    </row>
    <row r="157" spans="1:8" x14ac:dyDescent="0.3">
      <c r="A157" s="46">
        <f t="shared" si="1"/>
        <v>41944</v>
      </c>
      <c r="B157" s="47">
        <f>'[8]Activos '!BF197</f>
        <v>7.4686112860038012</v>
      </c>
      <c r="C157" s="47">
        <f>'[8]Activos '!BG197</f>
        <v>5.3766902693768381</v>
      </c>
      <c r="D157" s="47">
        <f>'[8]Activos '!BH197</f>
        <v>20.197182283796209</v>
      </c>
      <c r="E157" s="47">
        <f>'[8]Activos '!BI197</f>
        <v>35.667338849794007</v>
      </c>
      <c r="F157" s="47">
        <f>'[8]Activos '!BE197</f>
        <v>8.9210231917380192</v>
      </c>
      <c r="G157" s="47">
        <v>0</v>
      </c>
      <c r="H157" s="47">
        <v>0</v>
      </c>
    </row>
    <row r="158" spans="1:8" x14ac:dyDescent="0.3">
      <c r="A158" s="46">
        <f t="shared" si="1"/>
        <v>41974</v>
      </c>
      <c r="B158" s="47">
        <f>'[8]Activos '!BF198</f>
        <v>12.375107770102867</v>
      </c>
      <c r="C158" s="47">
        <f>'[8]Activos '!BG198</f>
        <v>7.5062983104370984</v>
      </c>
      <c r="D158" s="47">
        <f>'[8]Activos '!BH198</f>
        <v>18.26865836373246</v>
      </c>
      <c r="E158" s="47">
        <f>'[8]Activos '!BI198</f>
        <v>17.141788790418012</v>
      </c>
      <c r="F158" s="47">
        <f>'[8]Activos '!BE198</f>
        <v>11.559761877424734</v>
      </c>
      <c r="G158" s="47">
        <v>0</v>
      </c>
      <c r="H158" s="47">
        <v>0</v>
      </c>
    </row>
    <row r="159" spans="1:8" x14ac:dyDescent="0.3">
      <c r="A159" s="46">
        <f t="shared" si="1"/>
        <v>42005</v>
      </c>
      <c r="B159" s="47">
        <f>'[8]Activos '!BF199</f>
        <v>16.808332651999702</v>
      </c>
      <c r="C159" s="47">
        <f>'[8]Activos '!BG199</f>
        <v>8.5751184328460397</v>
      </c>
      <c r="D159" s="47">
        <f>'[8]Activos '!BH199</f>
        <v>5.1744681078862431</v>
      </c>
      <c r="E159" s="47">
        <f>'[8]Activos '!BI199</f>
        <v>10.740664571501712</v>
      </c>
      <c r="F159" s="47">
        <f>'[8]Activos '!BE199</f>
        <v>13.2270970128197</v>
      </c>
      <c r="G159" s="47">
        <v>0</v>
      </c>
      <c r="H159" s="47">
        <v>0</v>
      </c>
    </row>
    <row r="160" spans="1:8" x14ac:dyDescent="0.3">
      <c r="A160" s="46">
        <f t="shared" si="1"/>
        <v>42036</v>
      </c>
      <c r="B160" s="47">
        <f>'[8]Activos '!BF200</f>
        <v>19.248332268101542</v>
      </c>
      <c r="C160" s="47">
        <f>'[8]Activos '!BG200</f>
        <v>8.0785266506173237</v>
      </c>
      <c r="D160" s="47">
        <f>'[8]Activos '!BH200</f>
        <v>3.1893015832191729</v>
      </c>
      <c r="E160" s="47">
        <f>'[8]Activos '!BI200</f>
        <v>8.5309952940274769</v>
      </c>
      <c r="F160" s="47">
        <f>'[8]Activos '!BE200</f>
        <v>14.102835631040577</v>
      </c>
      <c r="G160" s="47">
        <v>0</v>
      </c>
      <c r="H160" s="47">
        <v>0</v>
      </c>
    </row>
    <row r="161" spans="1:8" x14ac:dyDescent="0.3">
      <c r="A161" s="46">
        <f t="shared" si="1"/>
        <v>42064</v>
      </c>
      <c r="B161" s="47">
        <f>'[8]Activos '!BF201</f>
        <v>14.229321128720528</v>
      </c>
      <c r="C161" s="47">
        <f>'[8]Activos '!BG201</f>
        <v>6.4284006911361935</v>
      </c>
      <c r="D161" s="47">
        <f>'[8]Activos '!BH201</f>
        <v>-1.1177733826717606</v>
      </c>
      <c r="E161" s="47">
        <f>'[8]Activos '!BI201</f>
        <v>9.765694711621542</v>
      </c>
      <c r="F161" s="47">
        <f>'[8]Activos '!BE201</f>
        <v>10.521657758226088</v>
      </c>
      <c r="G161" s="47">
        <v>0</v>
      </c>
      <c r="H161" s="47">
        <v>0</v>
      </c>
    </row>
    <row r="162" spans="1:8" x14ac:dyDescent="0.3">
      <c r="A162" s="46">
        <f t="shared" si="1"/>
        <v>42095</v>
      </c>
      <c r="B162" s="47">
        <f>'[8]Activos '!BF202</f>
        <v>16.090855315704268</v>
      </c>
      <c r="C162" s="47">
        <f>'[8]Activos '!BG202</f>
        <v>9.3426008659648563</v>
      </c>
      <c r="D162" s="47">
        <f>'[8]Activos '!BH202</f>
        <v>-3.3551112876518019</v>
      </c>
      <c r="E162" s="47">
        <f>'[8]Activos '!BI202</f>
        <v>5.7050312218875021</v>
      </c>
      <c r="F162" s="47">
        <f>'[8]Activos '!BE202</f>
        <v>12.059189678760006</v>
      </c>
      <c r="G162" s="47">
        <v>0</v>
      </c>
      <c r="H162" s="47">
        <v>0</v>
      </c>
    </row>
    <row r="163" spans="1:8" x14ac:dyDescent="0.3">
      <c r="A163" s="46">
        <f t="shared" si="1"/>
        <v>42125</v>
      </c>
      <c r="B163" s="47">
        <f>'[8]Activos '!BF203</f>
        <v>14.028571623734987</v>
      </c>
      <c r="C163" s="47">
        <f>'[8]Activos '!BG203</f>
        <v>11.098758207769755</v>
      </c>
      <c r="D163" s="47">
        <f>'[8]Activos '!BH203</f>
        <v>0.70834089894737939</v>
      </c>
      <c r="E163" s="47">
        <f>'[8]Activos '!BI203</f>
        <v>1.367496730796125</v>
      </c>
      <c r="F163" s="47">
        <f>'[8]Activos '!BE203</f>
        <v>11.497906982026151</v>
      </c>
      <c r="G163" s="47">
        <v>0</v>
      </c>
      <c r="H163" s="47">
        <v>0</v>
      </c>
    </row>
    <row r="164" spans="1:8" x14ac:dyDescent="0.3">
      <c r="A164" s="46">
        <f t="shared" si="1"/>
        <v>42156</v>
      </c>
      <c r="B164" s="47">
        <f>'[8]Activos '!BF204</f>
        <v>17.556244313859736</v>
      </c>
      <c r="C164" s="47">
        <f>'[8]Activos '!BG204</f>
        <v>9.3522985386031987</v>
      </c>
      <c r="D164" s="47">
        <f>'[8]Activos '!BH204</f>
        <v>0.21702853284679691</v>
      </c>
      <c r="E164" s="47">
        <f>'[8]Activos '!BI204</f>
        <v>-1.2526045499496652</v>
      </c>
      <c r="F164" s="47">
        <f>'[8]Activos '!BE204</f>
        <v>12.775406733244289</v>
      </c>
      <c r="G164" s="47">
        <v>0</v>
      </c>
      <c r="H164" s="47">
        <v>0</v>
      </c>
    </row>
    <row r="165" spans="1:8" x14ac:dyDescent="0.3">
      <c r="A165" s="46">
        <f t="shared" si="1"/>
        <v>42186</v>
      </c>
      <c r="B165" s="47">
        <f>'[8]Activos '!BF205</f>
        <v>15.063209079530138</v>
      </c>
      <c r="C165" s="47">
        <f>'[8]Activos '!BG205</f>
        <v>10.957076574641711</v>
      </c>
      <c r="D165" s="47">
        <f>'[8]Activos '!BH205</f>
        <v>-1.6118802921043063</v>
      </c>
      <c r="E165" s="47">
        <f>'[8]Activos '!BI205</f>
        <v>1.2205184311242512E-2</v>
      </c>
      <c r="F165" s="47">
        <f>'[8]Activos '!BE205</f>
        <v>11.844020033323034</v>
      </c>
      <c r="G165" s="47">
        <v>0</v>
      </c>
      <c r="H165" s="47">
        <v>0</v>
      </c>
    </row>
    <row r="166" spans="1:8" x14ac:dyDescent="0.3">
      <c r="A166" s="46">
        <f t="shared" si="1"/>
        <v>42217</v>
      </c>
      <c r="B166" s="47">
        <f>'[8]Activos '!BF206</f>
        <v>14.714431469500733</v>
      </c>
      <c r="C166" s="47">
        <f>'[8]Activos '!BG206</f>
        <v>7.2477673494518946</v>
      </c>
      <c r="D166" s="47">
        <f>'[8]Activos '!BH206</f>
        <v>-2.5952347975099377</v>
      </c>
      <c r="E166" s="47">
        <f>'[8]Activos '!BI206</f>
        <v>-1.9787429108683474</v>
      </c>
      <c r="F166" s="47">
        <f>'[8]Activos '!BE206</f>
        <v>10.307534585352141</v>
      </c>
      <c r="G166" s="47">
        <v>0</v>
      </c>
      <c r="H166" s="47">
        <v>0</v>
      </c>
    </row>
    <row r="167" spans="1:8" x14ac:dyDescent="0.3">
      <c r="A167" s="46">
        <f t="shared" si="1"/>
        <v>42248</v>
      </c>
      <c r="B167" s="47">
        <f>'[8]Activos '!BF207</f>
        <v>16.030748185002185</v>
      </c>
      <c r="C167" s="47">
        <f>'[8]Activos '!BG207</f>
        <v>5.9905307628687288</v>
      </c>
      <c r="D167" s="47">
        <f>'[8]Activos '!BH207</f>
        <v>-1.7343291117317916</v>
      </c>
      <c r="E167" s="47">
        <f>'[8]Activos '!BI207</f>
        <v>-5.4421448780341048</v>
      </c>
      <c r="F167" s="47">
        <f>'[8]Activos '!BE207</f>
        <v>10.540777743301156</v>
      </c>
      <c r="G167" s="47">
        <v>0</v>
      </c>
      <c r="H167" s="47">
        <v>0</v>
      </c>
    </row>
    <row r="168" spans="1:8" x14ac:dyDescent="0.3">
      <c r="A168" s="46">
        <f t="shared" si="1"/>
        <v>42278</v>
      </c>
      <c r="B168" s="47">
        <f>'[8]Activos '!BF208</f>
        <v>18.962122932432159</v>
      </c>
      <c r="C168" s="47">
        <f>'[8]Activos '!BG208</f>
        <v>7.8068649023513403</v>
      </c>
      <c r="D168" s="47">
        <f>'[8]Activos '!BH208</f>
        <v>-1.4622456349301372</v>
      </c>
      <c r="E168" s="47">
        <f>'[8]Activos '!BI208</f>
        <v>-6.2465336395989173</v>
      </c>
      <c r="F168" s="47">
        <f>'[8]Activos '!BE208</f>
        <v>12.730394840192915</v>
      </c>
      <c r="G168" s="47">
        <v>0</v>
      </c>
      <c r="H168" s="47">
        <v>0</v>
      </c>
    </row>
    <row r="169" spans="1:8" x14ac:dyDescent="0.3">
      <c r="A169" s="46">
        <f t="shared" si="1"/>
        <v>42309</v>
      </c>
      <c r="B169" s="47">
        <f>'[8]Activos '!BF209</f>
        <v>17.192886184615254</v>
      </c>
      <c r="C169" s="47">
        <f>'[8]Activos '!BG209</f>
        <v>7.7331151493014394</v>
      </c>
      <c r="D169" s="47">
        <f>'[8]Activos '!BH209</f>
        <v>-4.2791279600478349</v>
      </c>
      <c r="E169" s="47">
        <f>'[8]Activos '!BI209</f>
        <v>-6.4740562455761879</v>
      </c>
      <c r="F169" s="47">
        <f>'[8]Activos '!BE209</f>
        <v>11.349621789866715</v>
      </c>
      <c r="G169" s="47">
        <v>0</v>
      </c>
      <c r="H169" s="47">
        <v>0</v>
      </c>
    </row>
    <row r="170" spans="1:8" x14ac:dyDescent="0.3">
      <c r="A170" s="46">
        <f t="shared" si="1"/>
        <v>42339</v>
      </c>
      <c r="B170" s="47">
        <f>'[8]Activos '!BF210</f>
        <v>15.728064335949066</v>
      </c>
      <c r="C170" s="47">
        <f>'[8]Activos '!BG210</f>
        <v>8.6892203182267647</v>
      </c>
      <c r="D170" s="47">
        <f>'[8]Activos '!BH210</f>
        <v>-3.8173782280856661</v>
      </c>
      <c r="E170" s="47">
        <f>'[8]Activos '!BI210</f>
        <v>-2.5913429441959845</v>
      </c>
      <c r="F170" s="47">
        <f>'[8]Activos '!BE210</f>
        <v>11.327442344940163</v>
      </c>
      <c r="G170" s="47">
        <v>0</v>
      </c>
      <c r="H170" s="47">
        <v>0</v>
      </c>
    </row>
    <row r="171" spans="1:8" x14ac:dyDescent="0.3">
      <c r="A171" s="46">
        <f t="shared" si="1"/>
        <v>42370</v>
      </c>
      <c r="B171" s="47">
        <f>'[8]Activos '!BF211</f>
        <v>12.556089695436645</v>
      </c>
      <c r="C171" s="47">
        <f>'[8]Activos '!BG211</f>
        <v>7.8216084860830204</v>
      </c>
      <c r="D171" s="47">
        <f>'[8]Activos '!BH211</f>
        <v>12.202547041731648</v>
      </c>
      <c r="E171" s="47">
        <f>'[8]Activos '!BI211</f>
        <v>-0.23147285213538371</v>
      </c>
      <c r="F171" s="47">
        <f>'[8]Activos '!BE211</f>
        <v>10.541494441205579</v>
      </c>
      <c r="G171" s="47">
        <v>0</v>
      </c>
      <c r="H171" s="47">
        <v>0</v>
      </c>
    </row>
    <row r="172" spans="1:8" x14ac:dyDescent="0.3">
      <c r="A172" s="46">
        <f t="shared" si="1"/>
        <v>42401</v>
      </c>
      <c r="B172" s="47">
        <f>'[8]Activos '!BF212</f>
        <v>13.008780046661506</v>
      </c>
      <c r="C172" s="47">
        <f>'[8]Activos '!BG212</f>
        <v>8.7075768012506494</v>
      </c>
      <c r="D172" s="47">
        <f>'[8]Activos '!BH212</f>
        <v>11.665879878754248</v>
      </c>
      <c r="E172" s="47">
        <f>'[8]Activos '!BI212</f>
        <v>-0.72542309320017262</v>
      </c>
      <c r="F172" s="47">
        <f>'[8]Activos '!BE212</f>
        <v>10.979718813638129</v>
      </c>
      <c r="G172" s="47">
        <v>0</v>
      </c>
      <c r="H172" s="47">
        <v>0</v>
      </c>
    </row>
    <row r="173" spans="1:8" x14ac:dyDescent="0.3">
      <c r="A173" s="46">
        <f t="shared" si="1"/>
        <v>42430</v>
      </c>
      <c r="B173" s="47">
        <f>'[8]Activos '!BF213</f>
        <v>15.534014518284135</v>
      </c>
      <c r="C173" s="47">
        <f>'[8]Activos '!BG213</f>
        <v>10.315720298461638</v>
      </c>
      <c r="D173" s="47">
        <f>'[8]Activos '!BH213</f>
        <v>15.056281461944977</v>
      </c>
      <c r="E173" s="47">
        <f>'[8]Activos '!BI213</f>
        <v>-1.7928394960078697</v>
      </c>
      <c r="F173" s="47">
        <f>'[8]Activos '!BE213</f>
        <v>13.084319739728368</v>
      </c>
      <c r="G173" s="47">
        <v>0</v>
      </c>
      <c r="H173" s="47">
        <v>0</v>
      </c>
    </row>
    <row r="174" spans="1:8" x14ac:dyDescent="0.3">
      <c r="A174" s="46">
        <f t="shared" si="1"/>
        <v>42461</v>
      </c>
      <c r="B174" s="47">
        <f>'[8]Activos '!BF214</f>
        <v>16.029054909918283</v>
      </c>
      <c r="C174" s="47">
        <f>'[8]Activos '!BG214</f>
        <v>8.1694178559150501</v>
      </c>
      <c r="D174" s="47">
        <f>'[8]Activos '!BH214</f>
        <v>17.963202313034941</v>
      </c>
      <c r="E174" s="47">
        <f>'[8]Activos '!BI214</f>
        <v>1.6770769270379349</v>
      </c>
      <c r="F174" s="47">
        <f>'[8]Activos '!BE214</f>
        <v>13.071638236108353</v>
      </c>
      <c r="G174" s="47">
        <v>0</v>
      </c>
      <c r="H174" s="47">
        <v>0</v>
      </c>
    </row>
    <row r="175" spans="1:8" x14ac:dyDescent="0.3">
      <c r="A175" s="46">
        <f t="shared" si="1"/>
        <v>42491</v>
      </c>
      <c r="B175" s="47">
        <f>'[8]Activos '!BF215</f>
        <v>21.414449388724812</v>
      </c>
      <c r="C175" s="47">
        <f>'[8]Activos '!BG215</f>
        <v>8.4359235539653188</v>
      </c>
      <c r="D175" s="47">
        <f>'[8]Activos '!BH215</f>
        <v>15.322435034063719</v>
      </c>
      <c r="E175" s="47">
        <f>'[8]Activos '!BI215</f>
        <v>6.0754473485010951</v>
      </c>
      <c r="F175" s="47">
        <f>'[8]Activos '!BE215</f>
        <v>16.285192571289709</v>
      </c>
      <c r="G175" s="47">
        <v>0</v>
      </c>
      <c r="H175" s="47">
        <v>0</v>
      </c>
    </row>
    <row r="176" spans="1:8" x14ac:dyDescent="0.3">
      <c r="A176" s="46">
        <f t="shared" si="1"/>
        <v>42522</v>
      </c>
      <c r="B176" s="47">
        <f>'[8]Activos '!BF216</f>
        <v>16.355566266130104</v>
      </c>
      <c r="C176" s="47">
        <f>'[8]Activos '!BG216</f>
        <v>7.5677415238680323</v>
      </c>
      <c r="D176" s="47">
        <f>'[8]Activos '!BH216</f>
        <v>11.770125735017679</v>
      </c>
      <c r="E176" s="47">
        <f>'[8]Activos '!BI216</f>
        <v>4.2941722687897865</v>
      </c>
      <c r="F176" s="47">
        <f>'[8]Activos '!BE216</f>
        <v>12.882055493762534</v>
      </c>
      <c r="G176" s="47">
        <v>0</v>
      </c>
      <c r="H176" s="47">
        <v>0</v>
      </c>
    </row>
    <row r="177" spans="1:12" x14ac:dyDescent="0.3">
      <c r="A177" s="46">
        <f t="shared" si="1"/>
        <v>42552</v>
      </c>
      <c r="B177" s="47">
        <f>'[8]Activos '!BF217</f>
        <v>20.159813622132926</v>
      </c>
      <c r="C177" s="47">
        <f>'[8]Activos '!BG217</f>
        <v>15.087665286960462</v>
      </c>
      <c r="D177" s="47">
        <f>'[8]Activos '!BH217</f>
        <v>20.234544717123427</v>
      </c>
      <c r="E177" s="47">
        <f>'[8]Activos '!BI217</f>
        <v>4.6199215544738825</v>
      </c>
      <c r="F177" s="47">
        <f>'[8]Activos '!BE217</f>
        <v>17.947059310177149</v>
      </c>
      <c r="G177" s="47">
        <v>0</v>
      </c>
      <c r="H177" s="47">
        <v>0</v>
      </c>
    </row>
    <row r="178" spans="1:12" x14ac:dyDescent="0.3">
      <c r="A178" s="46">
        <f t="shared" si="1"/>
        <v>42583</v>
      </c>
      <c r="B178" s="47">
        <f>'[8]Activos '!BF218</f>
        <v>20.475712751954724</v>
      </c>
      <c r="C178" s="47">
        <f>'[8]Activos '!BG218</f>
        <v>14.178403232215109</v>
      </c>
      <c r="D178" s="47">
        <f>'[8]Activos '!BH218</f>
        <v>18.018444044152602</v>
      </c>
      <c r="E178" s="47">
        <f>'[8]Activos '!BI218</f>
        <v>5.7144892772947209</v>
      </c>
      <c r="F178" s="47">
        <f>'[8]Activos '!BE218</f>
        <v>17.782167950901396</v>
      </c>
      <c r="G178" s="47">
        <v>0</v>
      </c>
      <c r="H178" s="47">
        <v>0</v>
      </c>
    </row>
    <row r="179" spans="1:12" x14ac:dyDescent="0.3">
      <c r="A179" s="46">
        <f t="shared" si="1"/>
        <v>42614</v>
      </c>
      <c r="B179" s="47">
        <f>'[8]Activos '!BF219</f>
        <v>16.873533272284313</v>
      </c>
      <c r="C179" s="47">
        <f>'[8]Activos '!BG219</f>
        <v>15.264568930872645</v>
      </c>
      <c r="D179" s="47">
        <f>'[8]Activos '!BH219</f>
        <v>17.495864318932885</v>
      </c>
      <c r="E179" s="47">
        <f>'[8]Activos '!BI219</f>
        <v>4.4933518495008151</v>
      </c>
      <c r="F179" s="47">
        <f>'[8]Activos '!BE219</f>
        <v>15.882211462219864</v>
      </c>
      <c r="G179" s="47">
        <v>0</v>
      </c>
      <c r="H179" s="47">
        <v>0</v>
      </c>
    </row>
    <row r="180" spans="1:12" x14ac:dyDescent="0.3">
      <c r="A180" s="46">
        <f t="shared" si="1"/>
        <v>42644</v>
      </c>
      <c r="B180" s="47">
        <f>'[8]Activos '!BF220</f>
        <v>16.754629572045165</v>
      </c>
      <c r="C180" s="47">
        <f>'[8]Activos '!BG220</f>
        <v>18.09770883744115</v>
      </c>
      <c r="D180" s="47">
        <f>'[8]Activos '!BH220</f>
        <v>21.667403615246261</v>
      </c>
      <c r="E180" s="47">
        <f>'[8]Activos '!BI220</f>
        <v>7.0607438224880914</v>
      </c>
      <c r="F180" s="47">
        <f>'[8]Activos '!BE220</f>
        <v>17.024575105852847</v>
      </c>
      <c r="G180" s="47">
        <v>0</v>
      </c>
      <c r="H180" s="47">
        <v>0</v>
      </c>
    </row>
    <row r="181" spans="1:12" x14ac:dyDescent="0.3">
      <c r="A181" s="46">
        <f t="shared" si="1"/>
        <v>42675</v>
      </c>
      <c r="B181" s="47">
        <f>'[8]Activos '!BF221</f>
        <v>30.818316679395764</v>
      </c>
      <c r="C181" s="47">
        <f>'[8]Activos '!BG221</f>
        <v>18.074196211921013</v>
      </c>
      <c r="D181" s="47">
        <f>'[8]Activos '!BH221</f>
        <v>22.800745969016045</v>
      </c>
      <c r="E181" s="47">
        <f>'[8]Activos '!BI221</f>
        <v>7.7775548372655212</v>
      </c>
      <c r="F181" s="47">
        <f>'[8]Activos '!BE221</f>
        <v>25.455584837573419</v>
      </c>
      <c r="G181" s="47">
        <v>0</v>
      </c>
      <c r="H181" s="47">
        <v>0</v>
      </c>
    </row>
    <row r="182" spans="1:12" x14ac:dyDescent="0.3">
      <c r="A182" s="46">
        <f t="shared" si="1"/>
        <v>42705</v>
      </c>
      <c r="B182" s="47">
        <f>'[8]Activos '!BF222</f>
        <v>24.268886358245091</v>
      </c>
      <c r="C182" s="47">
        <f>'[8]Activos '!BG222</f>
        <v>18.4875679072255</v>
      </c>
      <c r="D182" s="47">
        <f>'[8]Activos '!BH222</f>
        <v>22.493401536593606</v>
      </c>
      <c r="E182" s="47">
        <f>'[8]Activos '!BI222</f>
        <v>12.50650046944244</v>
      </c>
      <c r="F182" s="47">
        <f>'[8]Activos '!BE222</f>
        <v>22.004831291660999</v>
      </c>
      <c r="G182" s="47">
        <v>0</v>
      </c>
      <c r="H182" s="47">
        <v>0</v>
      </c>
    </row>
    <row r="183" spans="1:12" x14ac:dyDescent="0.3">
      <c r="A183" s="46">
        <f t="shared" si="1"/>
        <v>42736</v>
      </c>
      <c r="B183" s="47">
        <f>'[8]Activos '!BF223</f>
        <v>38.974212360623994</v>
      </c>
      <c r="C183" s="47">
        <f>'[8]Activos '!BG223</f>
        <v>19.614835400389417</v>
      </c>
      <c r="D183" s="47">
        <f>'[8]Activos '!BH223</f>
        <v>22.341406242937477</v>
      </c>
      <c r="E183" s="47">
        <f>'[8]Activos '!BI223</f>
        <v>12.315413522917096</v>
      </c>
      <c r="F183" s="47">
        <f>'[8]Activos '!BE223</f>
        <v>31.271610488970936</v>
      </c>
      <c r="G183" s="47">
        <v>0</v>
      </c>
      <c r="H183" s="47">
        <v>0</v>
      </c>
      <c r="L183" s="22" t="s">
        <v>19</v>
      </c>
    </row>
    <row r="184" spans="1:12" x14ac:dyDescent="0.3">
      <c r="A184" s="46">
        <f t="shared" si="1"/>
        <v>42767</v>
      </c>
      <c r="B184" s="47">
        <f>'[8]Activos '!BF224</f>
        <v>41.667922631596134</v>
      </c>
      <c r="C184" s="47">
        <f>'[8]Activos '!BG224</f>
        <v>20.082242117987438</v>
      </c>
      <c r="D184" s="47">
        <f>'[8]Activos '!BH224</f>
        <v>26.599448225795697</v>
      </c>
      <c r="E184" s="47">
        <f>'[8]Activos '!BI224</f>
        <v>13.200663494635666</v>
      </c>
      <c r="F184" s="47">
        <f>'[8]Activos '!BE224</f>
        <v>33.22829125626221</v>
      </c>
      <c r="G184" s="47">
        <v>0</v>
      </c>
      <c r="H184" s="47">
        <v>0</v>
      </c>
    </row>
    <row r="185" spans="1:12" x14ac:dyDescent="0.3">
      <c r="A185" s="46">
        <f t="shared" si="1"/>
        <v>42795</v>
      </c>
      <c r="B185" s="47">
        <f>'[8]Activos '!BF225</f>
        <v>41.658294379382021</v>
      </c>
      <c r="C185" s="47">
        <f>'[8]Activos '!BG225</f>
        <v>19.223397226808814</v>
      </c>
      <c r="D185" s="47">
        <f>'[8]Activos '!BH225</f>
        <v>24.051474284102746</v>
      </c>
      <c r="E185" s="47">
        <f>'[8]Activos '!BI225</f>
        <v>10.487038058938669</v>
      </c>
      <c r="F185" s="47">
        <f>'[8]Activos '!BE225</f>
        <v>32.66875799044999</v>
      </c>
      <c r="G185" s="47">
        <v>0</v>
      </c>
      <c r="H185" s="47">
        <v>0</v>
      </c>
    </row>
    <row r="186" spans="1:12" x14ac:dyDescent="0.3">
      <c r="A186" s="46">
        <f t="shared" si="1"/>
        <v>42826</v>
      </c>
      <c r="B186" s="47">
        <f>'[8]Activos '!BF226</f>
        <v>41.271135132569057</v>
      </c>
      <c r="C186" s="47">
        <f>'[8]Activos '!BG226</f>
        <v>24.26559422299739</v>
      </c>
      <c r="D186" s="47">
        <f>'[8]Activos '!BH226</f>
        <v>29.141119570524676</v>
      </c>
      <c r="E186" s="47">
        <f>'[8]Activos '!BI226</f>
        <v>11.994496794442666</v>
      </c>
      <c r="F186" s="47">
        <f>'[8]Activos '!BE226</f>
        <v>34.27721977635634</v>
      </c>
      <c r="G186" s="47">
        <v>0</v>
      </c>
      <c r="H186" s="47">
        <v>0</v>
      </c>
    </row>
    <row r="187" spans="1:12" x14ac:dyDescent="0.3">
      <c r="A187" s="46">
        <f t="shared" si="1"/>
        <v>42856</v>
      </c>
      <c r="B187" s="47">
        <f>'[8]Activos '!BF227</f>
        <v>39.411763187965107</v>
      </c>
      <c r="C187" s="47">
        <f>'[8]Activos '!BG227</f>
        <v>23.589601422767849</v>
      </c>
      <c r="D187" s="47">
        <f>'[8]Activos '!BH227</f>
        <v>31.409068664020158</v>
      </c>
      <c r="E187" s="47">
        <f>'[8]Activos '!BI227</f>
        <v>10.835057609811738</v>
      </c>
      <c r="F187" s="47">
        <f>'[8]Activos '!BE227</f>
        <v>33.113336203701763</v>
      </c>
      <c r="G187" s="47">
        <v>0</v>
      </c>
      <c r="H187" s="47">
        <v>0</v>
      </c>
    </row>
    <row r="188" spans="1:12" x14ac:dyDescent="0.3">
      <c r="A188" s="46">
        <f t="shared" si="1"/>
        <v>42887</v>
      </c>
      <c r="B188" s="47">
        <f>'[8]Activos '!BF228</f>
        <v>39.653806076553934</v>
      </c>
      <c r="C188" s="47">
        <f>'[8]Activos '!BG228</f>
        <v>25.205843668067331</v>
      </c>
      <c r="D188" s="47">
        <f>'[8]Activos '!BH228</f>
        <v>33.461866558193961</v>
      </c>
      <c r="E188" s="47">
        <f>'[8]Activos '!BI228</f>
        <v>9.3975752497754463</v>
      </c>
      <c r="F188" s="47">
        <f>'[8]Activos '!BE228</f>
        <v>33.856715180866281</v>
      </c>
      <c r="G188" s="47">
        <v>0</v>
      </c>
      <c r="H188" s="47">
        <v>0</v>
      </c>
    </row>
    <row r="189" spans="1:12" x14ac:dyDescent="0.3">
      <c r="A189" s="46">
        <f t="shared" si="1"/>
        <v>42917</v>
      </c>
      <c r="B189" s="47">
        <f>'[8]Activos '!BF229</f>
        <v>37.928896185819383</v>
      </c>
      <c r="C189" s="47">
        <f>'[8]Activos '!BG229</f>
        <v>22.950720781687671</v>
      </c>
      <c r="D189" s="47">
        <f>'[8]Activos '!BH229</f>
        <v>35.369745212212969</v>
      </c>
      <c r="E189" s="47">
        <f>'[8]Activos '!BI229</f>
        <v>8.2842299706303422</v>
      </c>
      <c r="F189" s="47">
        <f>'[8]Activos '!BE229</f>
        <v>32.249908957683026</v>
      </c>
      <c r="G189" s="47">
        <v>0</v>
      </c>
      <c r="H189" s="47">
        <v>0</v>
      </c>
    </row>
    <row r="190" spans="1:12" x14ac:dyDescent="0.3">
      <c r="A190" s="46">
        <f t="shared" si="1"/>
        <v>42948</v>
      </c>
      <c r="B190" s="47">
        <f>'[8]Activos '!BF230</f>
        <v>38.829958353698643</v>
      </c>
      <c r="C190" s="47">
        <f>'[8]Activos '!BG230</f>
        <v>22.053382537092659</v>
      </c>
      <c r="D190" s="47">
        <f>'[8]Activos '!BH230</f>
        <v>36.223850868263185</v>
      </c>
      <c r="E190" s="47">
        <f>'[8]Activos '!BI230</f>
        <v>7.9967805351414789</v>
      </c>
      <c r="F190" s="47">
        <f>'[8]Activos '!BE230</f>
        <v>32.604916322638623</v>
      </c>
      <c r="G190" s="47">
        <v>0</v>
      </c>
      <c r="H190" s="47">
        <v>0</v>
      </c>
    </row>
    <row r="191" spans="1:12" x14ac:dyDescent="0.3">
      <c r="A191" s="46">
        <f t="shared" si="1"/>
        <v>42979</v>
      </c>
      <c r="B191" s="47">
        <f>'[8]Activos '!BF231</f>
        <v>40.589122893786907</v>
      </c>
      <c r="C191" s="47">
        <f>'[8]Activos '!BG231</f>
        <v>23.308593838373959</v>
      </c>
      <c r="D191" s="47">
        <f>'[8]Activos '!BH231</f>
        <v>39.452580451575933</v>
      </c>
      <c r="E191" s="47">
        <f>'[8]Activos '!BI231</f>
        <v>10.551277414384042</v>
      </c>
      <c r="F191" s="47">
        <f>'[8]Activos '!BE231</f>
        <v>34.300969351509011</v>
      </c>
      <c r="G191" s="47">
        <v>0</v>
      </c>
      <c r="H191" s="47">
        <v>0</v>
      </c>
    </row>
    <row r="192" spans="1:12" x14ac:dyDescent="0.3">
      <c r="A192" s="46">
        <f t="shared" si="1"/>
        <v>43009</v>
      </c>
      <c r="B192" s="47">
        <f>'[8]Activos '!BF232</f>
        <v>37.586860276429547</v>
      </c>
      <c r="C192" s="47">
        <f>'[8]Activos '!BG232</f>
        <v>20.945302385266796</v>
      </c>
      <c r="D192" s="47">
        <f>'[8]Activos '!BH232</f>
        <v>37.782214454305787</v>
      </c>
      <c r="E192" s="47">
        <f>'[8]Activos '!BI232</f>
        <v>6.5347103085827696</v>
      </c>
      <c r="F192" s="47">
        <f>'[8]Activos '!BE232</f>
        <v>31.502863445967467</v>
      </c>
      <c r="G192" s="47">
        <v>0</v>
      </c>
      <c r="H192" s="47">
        <v>0</v>
      </c>
    </row>
    <row r="193" spans="1:8" x14ac:dyDescent="0.3">
      <c r="A193" s="46">
        <f t="shared" si="1"/>
        <v>43040</v>
      </c>
      <c r="B193" s="47">
        <f>'[8]Activos '!BF233</f>
        <v>29.490181764301671</v>
      </c>
      <c r="C193" s="47">
        <f>'[8]Activos '!BG233</f>
        <v>19.546912928773619</v>
      </c>
      <c r="D193" s="47">
        <f>'[8]Activos '!BH233</f>
        <v>36.055814655945426</v>
      </c>
      <c r="E193" s="47">
        <f>'[8]Activos '!BI233</f>
        <v>6.0685871457535123</v>
      </c>
      <c r="F193" s="47">
        <f>'[8]Activos '!BE233</f>
        <v>26.226055452338027</v>
      </c>
      <c r="G193" s="47">
        <v>0</v>
      </c>
      <c r="H193" s="47">
        <v>0</v>
      </c>
    </row>
    <row r="194" spans="1:8" x14ac:dyDescent="0.3">
      <c r="A194" s="46">
        <f t="shared" si="1"/>
        <v>43070</v>
      </c>
      <c r="B194" s="47">
        <f>'[8]Activos '!BF234</f>
        <v>30.503705745420184</v>
      </c>
      <c r="C194" s="47">
        <f>'[8]Activos '!BG234</f>
        <v>19.462034166891961</v>
      </c>
      <c r="D194" s="47">
        <f>'[8]Activos '!BH234</f>
        <v>39.254290678248374</v>
      </c>
      <c r="E194" s="47">
        <f>'[8]Activos '!BI234</f>
        <v>5.8306247145472723</v>
      </c>
      <c r="F194" s="47">
        <f>'[8]Activos '!BE234</f>
        <v>27.030506292413214</v>
      </c>
      <c r="G194" s="47">
        <v>0</v>
      </c>
      <c r="H194" s="47">
        <v>0</v>
      </c>
    </row>
    <row r="195" spans="1:8" x14ac:dyDescent="0.3">
      <c r="A195" s="46">
        <f t="shared" si="1"/>
        <v>43101</v>
      </c>
      <c r="B195" s="47">
        <f>'[8]Activos '!BF235</f>
        <v>19.151067733201586</v>
      </c>
      <c r="C195" s="47">
        <f>'[8]Activos '!BG235</f>
        <v>18.806301256867286</v>
      </c>
      <c r="D195" s="47">
        <f>'[8]Activos '!BH235</f>
        <v>39.06852783589683</v>
      </c>
      <c r="E195" s="47">
        <f>'[8]Activos '!BI235</f>
        <v>6.1833179568602015</v>
      </c>
      <c r="F195" s="47">
        <f>'[8]Activos '!BE235</f>
        <v>19.784462575367499</v>
      </c>
      <c r="G195" s="47">
        <v>0</v>
      </c>
      <c r="H195" s="47">
        <v>0</v>
      </c>
    </row>
    <row r="196" spans="1:8" x14ac:dyDescent="0.3">
      <c r="A196" s="46">
        <f t="shared" si="1"/>
        <v>43132</v>
      </c>
      <c r="B196" s="47">
        <f>'[8]Activos '!BF236</f>
        <v>14.828902235024909</v>
      </c>
      <c r="C196" s="47">
        <f>'[8]Activos '!BG236</f>
        <v>16.423028846256237</v>
      </c>
      <c r="D196" s="47">
        <f>'[8]Activos '!BH236</f>
        <v>37.901714743931379</v>
      </c>
      <c r="E196" s="47">
        <f>'[8]Activos '!BI236</f>
        <v>6.2290117466354822</v>
      </c>
      <c r="F196" s="47">
        <f>'[8]Activos '!BE236</f>
        <v>16.304799327544227</v>
      </c>
      <c r="G196" s="47">
        <v>0</v>
      </c>
      <c r="H196" s="47">
        <v>0</v>
      </c>
    </row>
    <row r="197" spans="1:8" x14ac:dyDescent="0.3">
      <c r="A197" s="46">
        <f t="shared" si="1"/>
        <v>43160</v>
      </c>
      <c r="B197" s="47">
        <f>'[8]Activos '!BF237</f>
        <v>15.613441104376768</v>
      </c>
      <c r="C197" s="47">
        <f>'[8]Activos '!BG237</f>
        <v>16.702220958246382</v>
      </c>
      <c r="D197" s="47">
        <f>'[8]Activos '!BH237</f>
        <v>39.214866622764347</v>
      </c>
      <c r="E197" s="47">
        <f>'[8]Activos '!BI237</f>
        <v>7.2872326372604768</v>
      </c>
      <c r="F197" s="47">
        <f>'[8]Activos '!BE237</f>
        <v>16.997096364355848</v>
      </c>
      <c r="G197" s="47">
        <v>0</v>
      </c>
      <c r="H197" s="47">
        <v>0</v>
      </c>
    </row>
    <row r="198" spans="1:8" x14ac:dyDescent="0.3">
      <c r="A198" s="46">
        <f t="shared" si="1"/>
        <v>43191</v>
      </c>
      <c r="B198" s="47">
        <f>'[8]Activos '!BF238</f>
        <v>14.582003054821069</v>
      </c>
      <c r="C198" s="47">
        <f>'[8]Activos '!BG238</f>
        <v>11.453498534972773</v>
      </c>
      <c r="D198" s="47">
        <f>'[8]Activos '!BH238</f>
        <v>33.730152150544647</v>
      </c>
      <c r="E198" s="47">
        <f>'[8]Activos '!BI238</f>
        <v>4.5034054079086117</v>
      </c>
      <c r="F198" s="47">
        <f>'[8]Activos '!BE238</f>
        <v>14.571109560790397</v>
      </c>
      <c r="G198" s="47">
        <v>0</v>
      </c>
      <c r="H198" s="47">
        <v>0</v>
      </c>
    </row>
    <row r="199" spans="1:8" x14ac:dyDescent="0.3">
      <c r="A199" s="46">
        <f t="shared" si="1"/>
        <v>43221</v>
      </c>
      <c r="B199" s="47">
        <f>'[8]Activos '!BF239</f>
        <v>12.585145476691473</v>
      </c>
      <c r="C199" s="47">
        <f>'[8]Activos '!BG239</f>
        <v>8.1535213955729713</v>
      </c>
      <c r="D199" s="47">
        <f>'[8]Activos '!BH239</f>
        <v>26.003418835458227</v>
      </c>
      <c r="E199" s="47">
        <f>'[8]Activos '!BI239</f>
        <v>4.0104756956571785</v>
      </c>
      <c r="F199" s="47">
        <f>'[8]Activos '!BE239</f>
        <v>11.96424749566285</v>
      </c>
      <c r="G199" s="47">
        <v>0</v>
      </c>
      <c r="H199" s="47">
        <v>0</v>
      </c>
    </row>
    <row r="200" spans="1:8" x14ac:dyDescent="0.3">
      <c r="A200" s="46">
        <f t="shared" si="1"/>
        <v>43252</v>
      </c>
      <c r="B200" s="47">
        <f>'[8]Activos '!BF240</f>
        <v>11.417639191943806</v>
      </c>
      <c r="C200" s="47">
        <f>'[8]Activos '!BG240</f>
        <v>6.8595298301676433</v>
      </c>
      <c r="D200" s="47">
        <f>'[8]Activos '!BH240</f>
        <v>28.464766117410889</v>
      </c>
      <c r="E200" s="47">
        <f>'[8]Activos '!BI240</f>
        <v>6.0424287765672879</v>
      </c>
      <c r="F200" s="47">
        <f>'[8]Activos '!BE240</f>
        <v>11.107079791792751</v>
      </c>
      <c r="G200" s="47">
        <v>0</v>
      </c>
      <c r="H200" s="47">
        <v>0</v>
      </c>
    </row>
    <row r="201" spans="1:8" x14ac:dyDescent="0.3">
      <c r="A201" s="46">
        <f t="shared" si="1"/>
        <v>43282</v>
      </c>
      <c r="B201" s="47">
        <f>'[8]Activos '!BF241</f>
        <v>9.7350459063681107</v>
      </c>
      <c r="C201" s="47">
        <f>'[8]Activos '!BG241</f>
        <v>4.9623495927481942</v>
      </c>
      <c r="D201" s="47">
        <f>'[8]Activos '!BH241</f>
        <v>22.604425382211591</v>
      </c>
      <c r="E201" s="47">
        <f>'[8]Activos '!BI241</f>
        <v>6.0607414770382118</v>
      </c>
      <c r="F201" s="47">
        <f>'[8]Activos '!BE241</f>
        <v>9.2043024376888383</v>
      </c>
      <c r="G201" s="47">
        <v>0</v>
      </c>
      <c r="H201" s="47">
        <v>0</v>
      </c>
    </row>
    <row r="202" spans="1:8" x14ac:dyDescent="0.3">
      <c r="A202" s="46">
        <f t="shared" si="1"/>
        <v>43313</v>
      </c>
      <c r="B202" s="47">
        <f>'[8]Activos '!BF242</f>
        <v>9.2533136267678451</v>
      </c>
      <c r="C202" s="47">
        <f>'[8]Activos '!BG242</f>
        <v>5.1381353582555356</v>
      </c>
      <c r="D202" s="47">
        <f>'[8]Activos '!BH242</f>
        <v>19.638301142700708</v>
      </c>
      <c r="E202" s="47">
        <f>'[8]Activos '!BI242</f>
        <v>4.9712768097784688</v>
      </c>
      <c r="F202" s="47">
        <f>'[8]Activos '!BE242</f>
        <v>8.7305500989374618</v>
      </c>
      <c r="G202" s="47">
        <v>100000</v>
      </c>
      <c r="H202" s="47">
        <v>-100000</v>
      </c>
    </row>
    <row r="203" spans="1:8" x14ac:dyDescent="0.3">
      <c r="A203" s="46">
        <v>43344</v>
      </c>
      <c r="B203" s="47">
        <f>'[8]Activos '!BF243</f>
        <v>7.824495140195542</v>
      </c>
      <c r="C203" s="47">
        <f>'[8]Activos '!BG243</f>
        <v>3.9886211603441524</v>
      </c>
      <c r="D203" s="47">
        <f>'[8]Activos '!BH243</f>
        <v>19.621217663008284</v>
      </c>
      <c r="E203" s="47">
        <f>'[8]Activos '!BI243</f>
        <v>2.2358084821131774</v>
      </c>
      <c r="F203" s="47">
        <f>'[8]Activos '!BE243</f>
        <v>7.4362365066434899</v>
      </c>
      <c r="G203" s="47">
        <v>100000</v>
      </c>
      <c r="H203" s="47">
        <v>-100000</v>
      </c>
    </row>
    <row r="204" spans="1:8" x14ac:dyDescent="0.3">
      <c r="A204" s="46">
        <v>43374</v>
      </c>
      <c r="B204" s="47">
        <f>'[8]Activos '!BF244</f>
        <v>8.9296503902476232</v>
      </c>
      <c r="C204" s="47">
        <f>'[8]Activos '!BG244</f>
        <v>2.2928918924646435</v>
      </c>
      <c r="D204" s="47">
        <f>'[8]Activos '!BH244</f>
        <v>16.992147384618562</v>
      </c>
      <c r="E204" s="47">
        <f>'[8]Activos '!BI244</f>
        <v>4.1152146189094241</v>
      </c>
      <c r="F204" s="47">
        <f>'[8]Activos '!BE244</f>
        <v>7.5729489199225508</v>
      </c>
      <c r="G204" s="47">
        <v>100000</v>
      </c>
      <c r="H204" s="47">
        <v>-100000</v>
      </c>
    </row>
    <row r="205" spans="1:8" x14ac:dyDescent="0.3">
      <c r="A205" s="46">
        <v>43405</v>
      </c>
      <c r="B205" s="47">
        <f>'[8]Activos '!BF245</f>
        <v>4.2284533986575834</v>
      </c>
      <c r="C205" s="47">
        <f>'[8]Activos '!BG245</f>
        <v>0.52219012958758526</v>
      </c>
      <c r="D205" s="47">
        <f>'[8]Activos '!BH245</f>
        <v>15.066435790998799</v>
      </c>
      <c r="E205" s="47">
        <f>'[8]Activos '!BI245</f>
        <v>2.874486147952493</v>
      </c>
      <c r="F205" s="47">
        <f>'[8]Activos '!BE245</f>
        <v>3.9639259485056977</v>
      </c>
      <c r="G205" s="47">
        <v>100000</v>
      </c>
      <c r="H205" s="47">
        <v>-100000</v>
      </c>
    </row>
    <row r="206" spans="1:8" x14ac:dyDescent="0.3">
      <c r="A206" s="46">
        <v>43435</v>
      </c>
      <c r="B206" s="47">
        <f>'[8]Activos '!BF246</f>
        <v>3.3893315187991213</v>
      </c>
      <c r="C206" s="47">
        <f>'[8]Activos '!BG246</f>
        <v>-0.650869678152044</v>
      </c>
      <c r="D206" s="47">
        <f>'[8]Activos '!BH246</f>
        <v>14.584134283418537</v>
      </c>
      <c r="E206" s="47">
        <f>'[8]Activos '!BI246</f>
        <v>-0.39625421146809447</v>
      </c>
      <c r="F206" s="47">
        <f>'[8]Activos '!BE246</f>
        <v>3.0048538289275006</v>
      </c>
      <c r="G206" s="47">
        <v>100000</v>
      </c>
      <c r="H206" s="47">
        <v>-100000</v>
      </c>
    </row>
    <row r="207" spans="1:8" x14ac:dyDescent="0.3">
      <c r="A207" s="8">
        <v>43466</v>
      </c>
      <c r="B207" s="47">
        <f>'[8]Activos '!BF247</f>
        <v>-1.4918792332595743</v>
      </c>
      <c r="C207" s="47">
        <f>'[8]Activos '!BG247</f>
        <v>-1.7971698000847192</v>
      </c>
      <c r="D207" s="47">
        <f>'[8]Activos '!BH247</f>
        <v>13.084797993116126</v>
      </c>
      <c r="E207" s="47">
        <f>'[8]Activos '!BI247</f>
        <v>-0.86646946524253643</v>
      </c>
      <c r="F207" s="47">
        <f>'[8]Activos '!BE247</f>
        <v>-0.51465614243102475</v>
      </c>
      <c r="G207" s="47">
        <v>100000</v>
      </c>
      <c r="H207" s="47">
        <v>-100000</v>
      </c>
    </row>
    <row r="208" spans="1:8" x14ac:dyDescent="0.3">
      <c r="A208" s="8">
        <v>43497</v>
      </c>
      <c r="B208" s="47">
        <f>'[8]Activos '!BF248</f>
        <v>0.94909784775796258</v>
      </c>
      <c r="C208" s="47">
        <f>'[8]Activos '!BG248</f>
        <v>-2.3543810194002868</v>
      </c>
      <c r="D208" s="47">
        <f>'[8]Activos '!BH248</f>
        <v>13.361389993112471</v>
      </c>
      <c r="E208" s="47">
        <f>'[8]Activos '!BI248</f>
        <v>-1.0036481393577268</v>
      </c>
      <c r="F208" s="47">
        <f>'[8]Activos '!BE248</f>
        <v>0.90349544777779123</v>
      </c>
      <c r="G208" s="47">
        <v>100000</v>
      </c>
      <c r="H208" s="47">
        <v>-100000</v>
      </c>
    </row>
    <row r="209" spans="1:8" x14ac:dyDescent="0.3">
      <c r="A209" s="8">
        <v>43525</v>
      </c>
      <c r="C209" s="47">
        <f>'[8]Activos '!BG249</f>
        <v>-3.7111290834602739</v>
      </c>
      <c r="D209" s="47">
        <f>'[8]Activos '!BH249</f>
        <v>12.891202992643258</v>
      </c>
      <c r="E209" s="47">
        <f>'[8]Activos '!BI249</f>
        <v>-1.7863578528418023</v>
      </c>
      <c r="F209" s="47">
        <f>'[8]Activos '!BE249</f>
        <v>-1.2450412511212816</v>
      </c>
      <c r="G209" s="47">
        <v>100000</v>
      </c>
      <c r="H209" s="47">
        <v>-100000</v>
      </c>
    </row>
    <row r="210" spans="1:8" x14ac:dyDescent="0.3">
      <c r="A210" s="8">
        <v>43556</v>
      </c>
      <c r="C210" s="47">
        <f>'[8]Activos '!BG250</f>
        <v>-2.2881493931872887</v>
      </c>
      <c r="D210" s="47">
        <f>'[8]Activos '!BH250</f>
        <v>12.405098160901474</v>
      </c>
      <c r="E210" s="47">
        <f>'[8]Activos '!BI250</f>
        <v>-0.24050664337191829</v>
      </c>
      <c r="F210" s="47">
        <f>'[8]Activos '!BE250</f>
        <v>-0.83055506007965185</v>
      </c>
      <c r="G210" s="47">
        <v>100000</v>
      </c>
      <c r="H210" s="47">
        <v>-100000</v>
      </c>
    </row>
    <row r="211" spans="1:8" x14ac:dyDescent="0.3">
      <c r="A211" s="8">
        <v>43586</v>
      </c>
      <c r="C211" s="47">
        <f>'[8]Activos '!BG251</f>
        <v>-2.1495043732313035</v>
      </c>
      <c r="D211" s="47">
        <f>'[8]Activos '!BH251</f>
        <v>12.591856497048482</v>
      </c>
      <c r="E211" s="47">
        <f>'[8]Activos '!BI251</f>
        <v>-3.2630901174993787</v>
      </c>
      <c r="F211" s="47">
        <f>'[8]Activos '!BE251</f>
        <v>-2.7626974462149012</v>
      </c>
      <c r="G211" s="47">
        <v>100000</v>
      </c>
      <c r="H211" s="47">
        <v>-100000</v>
      </c>
    </row>
    <row r="212" spans="1:8" x14ac:dyDescent="0.3">
      <c r="A212" s="8">
        <v>43617</v>
      </c>
      <c r="C212" s="47">
        <f>'[8]Activos '!BG252</f>
        <v>-1.6138156259440262</v>
      </c>
      <c r="D212" s="47">
        <f>'[8]Activos '!BH252</f>
        <v>12.219696725015062</v>
      </c>
      <c r="E212" s="47">
        <f>'[8]Activos '!BI252</f>
        <v>-2.7208456582602958</v>
      </c>
      <c r="F212" s="47">
        <f>'[8]Activos '!BE252</f>
        <v>-2.6993188653223643</v>
      </c>
      <c r="G212" s="47">
        <v>100000</v>
      </c>
      <c r="H212" s="47">
        <v>-100000</v>
      </c>
    </row>
    <row r="213" spans="1:8" x14ac:dyDescent="0.3">
      <c r="A213" s="8">
        <v>43647</v>
      </c>
      <c r="C213" s="47">
        <f>'[8]Activos '!BG253</f>
        <v>-2.8413670506203137</v>
      </c>
      <c r="D213" s="47">
        <f>'[8]Activos '!BH253</f>
        <v>10.478413656371167</v>
      </c>
      <c r="E213" s="47">
        <f>'[8]Activos '!BI253</f>
        <v>-1.7552190156198244</v>
      </c>
      <c r="F213" s="47">
        <f>'[8]Activos '!BE253</f>
        <v>-1.9295301097742024</v>
      </c>
      <c r="G213" s="47">
        <v>100000</v>
      </c>
      <c r="H213" s="47">
        <v>-100000</v>
      </c>
    </row>
    <row r="214" spans="1:8" x14ac:dyDescent="0.3">
      <c r="A214" s="8">
        <v>43678</v>
      </c>
      <c r="C214" s="47">
        <f>'[8]Activos '!BG254</f>
        <v>-2.8873044227356814</v>
      </c>
      <c r="D214" s="47">
        <f>'[8]Activos '!BH254</f>
        <v>10.362802476736377</v>
      </c>
      <c r="E214" s="47">
        <f>'[8]Activos '!BI254</f>
        <v>-1.5489032444197415</v>
      </c>
      <c r="F214" s="47">
        <f>'[8]Activos '!BE254</f>
        <v>-3.1699496179790398</v>
      </c>
      <c r="G214" s="47">
        <v>100000</v>
      </c>
      <c r="H214" s="47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 tint="0.79998168889431442"/>
  </sheetPr>
  <dimension ref="A1:U215"/>
  <sheetViews>
    <sheetView view="pageBreakPreview" zoomScale="97" zoomScaleNormal="100" zoomScaleSheetLayoutView="97" workbookViewId="0">
      <pane xSplit="1" ySplit="26" topLeftCell="B212" activePane="bottomRight" state="frozen"/>
      <selection pane="topRight" activeCell="B1" sqref="B1"/>
      <selection pane="bottomLeft" activeCell="A27" sqref="A27"/>
      <selection pane="bottomRight" activeCell="F214" sqref="F214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 x14ac:dyDescent="0.35">
      <c r="A1" s="38"/>
      <c r="B1" s="309" t="s">
        <v>142</v>
      </c>
      <c r="C1" s="310"/>
      <c r="D1" s="310"/>
      <c r="E1" s="310"/>
      <c r="F1" s="311"/>
      <c r="G1" s="276"/>
      <c r="H1" s="276"/>
      <c r="I1" s="23"/>
      <c r="K1" s="32"/>
      <c r="L1" s="32"/>
      <c r="M1" s="32"/>
      <c r="N1" s="32"/>
      <c r="O1" s="32"/>
    </row>
    <row r="2" spans="1:21" ht="17.25" thickBot="1" x14ac:dyDescent="0.35">
      <c r="A2" s="284" t="s">
        <v>5</v>
      </c>
      <c r="B2" s="278" t="s">
        <v>12</v>
      </c>
      <c r="C2" s="40" t="s">
        <v>13</v>
      </c>
      <c r="D2" s="40" t="s">
        <v>14</v>
      </c>
      <c r="E2" s="40" t="s">
        <v>15</v>
      </c>
      <c r="F2" s="277" t="s">
        <v>16</v>
      </c>
      <c r="G2" s="312" t="s">
        <v>138</v>
      </c>
      <c r="H2" s="308"/>
    </row>
    <row r="3" spans="1:21" x14ac:dyDescent="0.3">
      <c r="A3" s="288">
        <v>37257</v>
      </c>
      <c r="B3" s="283">
        <f>'[8]Activos '!BU43</f>
        <v>-12.040505877222163</v>
      </c>
      <c r="C3" s="29">
        <f>'[8]Activos '!BV43</f>
        <v>-40.008648127400214</v>
      </c>
      <c r="D3" s="29">
        <f>'[8]Activos '!BW43</f>
        <v>52.016539386996861</v>
      </c>
      <c r="E3" s="29" t="str">
        <f>'[8]Activos '!BX43</f>
        <v/>
      </c>
      <c r="F3" s="24">
        <f>'[8]Activos '!BT43</f>
        <v>15.144508967537472</v>
      </c>
      <c r="G3" s="282">
        <v>0</v>
      </c>
      <c r="H3" s="45">
        <v>0</v>
      </c>
    </row>
    <row r="4" spans="1:21" x14ac:dyDescent="0.3">
      <c r="A4" s="289">
        <v>37288</v>
      </c>
      <c r="B4" s="283">
        <f>'[8]Activos '!BU44</f>
        <v>-11.366983288913101</v>
      </c>
      <c r="C4" s="29">
        <f>'[8]Activos '!BV44</f>
        <v>-38.410466961982912</v>
      </c>
      <c r="D4" s="29">
        <f>'[8]Activos '!BW44</f>
        <v>50.596543642590277</v>
      </c>
      <c r="E4" s="29" t="str">
        <f>'[8]Activos '!BX44</f>
        <v/>
      </c>
      <c r="F4" s="24">
        <f>'[8]Activos '!BT44</f>
        <v>15.435563500421633</v>
      </c>
      <c r="G4" s="48">
        <v>0</v>
      </c>
      <c r="H4" s="48">
        <v>0</v>
      </c>
      <c r="J4" s="25" t="s">
        <v>143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x14ac:dyDescent="0.3">
      <c r="A5" s="289">
        <v>37316</v>
      </c>
      <c r="B5" s="283">
        <f>'[8]Activos '!BU45</f>
        <v>-15.558961993672881</v>
      </c>
      <c r="C5" s="29">
        <f>'[8]Activos '!BV45</f>
        <v>-32.301440032794794</v>
      </c>
      <c r="D5" s="29">
        <f>'[8]Activos '!BW45</f>
        <v>52.147527778883941</v>
      </c>
      <c r="E5" s="29" t="str">
        <f>'[8]Activos '!BX45</f>
        <v/>
      </c>
      <c r="F5" s="24">
        <f>'[8]Activos '!BT45</f>
        <v>16.865654112766791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x14ac:dyDescent="0.3">
      <c r="A6" s="289">
        <v>37347</v>
      </c>
      <c r="B6" s="283">
        <f>'[8]Activos '!BU46</f>
        <v>-18.688427468815615</v>
      </c>
      <c r="C6" s="29">
        <f>'[8]Activos '!BV46</f>
        <v>-39.774978073553754</v>
      </c>
      <c r="D6" s="29">
        <f>'[8]Activos '!BW46</f>
        <v>60.113185802482818</v>
      </c>
      <c r="E6" s="29" t="str">
        <f>'[8]Activos '!BX46</f>
        <v/>
      </c>
      <c r="F6" s="24">
        <f>'[8]Activos '!BT46</f>
        <v>16.998322395239327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 x14ac:dyDescent="0.3">
      <c r="A7" s="289">
        <v>37377</v>
      </c>
      <c r="B7" s="283">
        <f>'[8]Activos '!BU47</f>
        <v>-22.380831177189386</v>
      </c>
      <c r="C7" s="29">
        <f>'[8]Activos '!BV47</f>
        <v>-34.287154047030555</v>
      </c>
      <c r="D7" s="29">
        <f>'[8]Activos '!BW47</f>
        <v>62.127696319216</v>
      </c>
      <c r="E7" s="29" t="str">
        <f>'[8]Activos '!BX47</f>
        <v/>
      </c>
      <c r="F7" s="24">
        <f>'[8]Activos '!BT47</f>
        <v>18.056552405777616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 x14ac:dyDescent="0.3">
      <c r="A8" s="289">
        <v>37408</v>
      </c>
      <c r="B8" s="283">
        <f>'[8]Activos '!BU48</f>
        <v>-15.940501791699713</v>
      </c>
      <c r="C8" s="29">
        <f>'[8]Activos '!BV48</f>
        <v>-33.468743528870206</v>
      </c>
      <c r="D8" s="29">
        <f>'[8]Activos '!BW48</f>
        <v>57.726505912507079</v>
      </c>
      <c r="E8" s="29" t="str">
        <f>'[8]Activos '!BX48</f>
        <v/>
      </c>
      <c r="F8" s="24">
        <f>'[8]Activos '!BT48</f>
        <v>19.434192560986574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 x14ac:dyDescent="0.3">
      <c r="A9" s="289">
        <v>37438</v>
      </c>
      <c r="B9" s="283">
        <f>'[8]Activos '!BU49</f>
        <v>-15.697507605634408</v>
      </c>
      <c r="C9" s="29">
        <f>'[8]Activos '!BV49</f>
        <v>-38.365524331031786</v>
      </c>
      <c r="D9" s="29">
        <f>'[8]Activos '!BW49</f>
        <v>55.243320569314449</v>
      </c>
      <c r="E9" s="29" t="str">
        <f>'[8]Activos '!BX49</f>
        <v/>
      </c>
      <c r="F9" s="24">
        <f>'[8]Activos '!BT49</f>
        <v>17.417016868661527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x14ac:dyDescent="0.3">
      <c r="A10" s="289">
        <v>37469</v>
      </c>
      <c r="B10" s="283">
        <f>'[8]Activos '!BU50</f>
        <v>-24.600666698181307</v>
      </c>
      <c r="C10" s="29">
        <f>'[8]Activos '!BV50</f>
        <v>-35.129152005779559</v>
      </c>
      <c r="D10" s="29">
        <f>'[8]Activos '!BW50</f>
        <v>52.155901440545868</v>
      </c>
      <c r="E10" s="29" t="str">
        <f>'[8]Activos '!BX50</f>
        <v/>
      </c>
      <c r="F10" s="24">
        <f>'[8]Activos '!BT50</f>
        <v>14.617830105663931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 x14ac:dyDescent="0.3">
      <c r="A11" s="289">
        <v>37500</v>
      </c>
      <c r="B11" s="283">
        <f>'[8]Activos '!BU51</f>
        <v>-23.102509208942934</v>
      </c>
      <c r="C11" s="29">
        <f>'[8]Activos '!BV51</f>
        <v>-31.029267135744011</v>
      </c>
      <c r="D11" s="29">
        <f>'[8]Activos '!BW51</f>
        <v>46.11865369867165</v>
      </c>
      <c r="E11" s="29" t="str">
        <f>'[8]Activos '!BX51</f>
        <v/>
      </c>
      <c r="F11" s="24">
        <f>'[8]Activos '!BT51</f>
        <v>13.906870774493708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 x14ac:dyDescent="0.3">
      <c r="A12" s="289">
        <v>37530</v>
      </c>
      <c r="B12" s="283">
        <f>'[8]Activos '!BU52</f>
        <v>-23.067141003487723</v>
      </c>
      <c r="C12" s="29">
        <f>'[8]Activos '!BV52</f>
        <v>-32.155832177310415</v>
      </c>
      <c r="D12" s="29">
        <f>'[8]Activos '!BW52</f>
        <v>46.820368898668008</v>
      </c>
      <c r="E12" s="29" t="str">
        <f>'[8]Activos '!BX52</f>
        <v/>
      </c>
      <c r="F12" s="24">
        <f>'[8]Activos '!BT52</f>
        <v>14.072996991436693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x14ac:dyDescent="0.3">
      <c r="A13" s="289">
        <v>37561</v>
      </c>
      <c r="B13" s="283">
        <f>'[8]Activos '!BU53</f>
        <v>-16.49836412984844</v>
      </c>
      <c r="C13" s="29">
        <f>'[8]Activos '!BV53</f>
        <v>-23.071808408503934</v>
      </c>
      <c r="D13" s="29">
        <f>'[8]Activos '!BW53</f>
        <v>42.091157136695621</v>
      </c>
      <c r="E13" s="29" t="str">
        <f>'[8]Activos '!BX53</f>
        <v/>
      </c>
      <c r="F13" s="24">
        <f>'[8]Activos '!BT53</f>
        <v>16.117533972360064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 x14ac:dyDescent="0.3">
      <c r="A14" s="289">
        <v>37591</v>
      </c>
      <c r="B14" s="283">
        <f>'[8]Activos '!BU54</f>
        <v>-15.497269675132797</v>
      </c>
      <c r="C14" s="29">
        <f>'[8]Activos '!BV54</f>
        <v>-25.708941905038472</v>
      </c>
      <c r="D14" s="29">
        <f>'[8]Activos '!BW54</f>
        <v>39.694849178425898</v>
      </c>
      <c r="E14" s="29" t="str">
        <f>'[8]Activos '!BX54</f>
        <v/>
      </c>
      <c r="F14" s="24">
        <f>'[8]Activos '!BT54</f>
        <v>15.809368924458411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 x14ac:dyDescent="0.3">
      <c r="A15" s="289">
        <v>37622</v>
      </c>
      <c r="B15" s="283">
        <f>'[8]Activos '!BU55</f>
        <v>-37.538660975548623</v>
      </c>
      <c r="C15" s="29">
        <f>'[8]Activos '!BV55</f>
        <v>-12.125442216380932</v>
      </c>
      <c r="D15" s="29">
        <f>'[8]Activos '!BW55</f>
        <v>-12.626194879281949</v>
      </c>
      <c r="E15" s="29">
        <f>'[8]Activos '!BX55</f>
        <v>218.74097665135204</v>
      </c>
      <c r="F15" s="24">
        <f>'[8]Activos '!BT55</f>
        <v>-19.056763502122955</v>
      </c>
      <c r="G15" s="48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 x14ac:dyDescent="0.3">
      <c r="A16" s="289">
        <v>37653</v>
      </c>
      <c r="B16" s="283">
        <f>'[8]Activos '!BU56</f>
        <v>-32.458159731687388</v>
      </c>
      <c r="C16" s="29">
        <f>'[8]Activos '!BV56</f>
        <v>-12.449063216222845</v>
      </c>
      <c r="D16" s="29">
        <f>'[8]Activos '!BW56</f>
        <v>-14.335884709374957</v>
      </c>
      <c r="E16" s="29">
        <f>'[8]Activos '!BX56</f>
        <v>207.86116627218991</v>
      </c>
      <c r="F16" s="24">
        <f>'[8]Activos '!BT56</f>
        <v>-18.610763440019962</v>
      </c>
      <c r="G16" s="48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 x14ac:dyDescent="0.3">
      <c r="A17" s="289">
        <v>37681</v>
      </c>
      <c r="B17" s="283">
        <f>'[8]Activos '!BU57</f>
        <v>-31.752715360583728</v>
      </c>
      <c r="C17" s="29">
        <f>'[8]Activos '!BV57</f>
        <v>-11.693713388052718</v>
      </c>
      <c r="D17" s="29">
        <f>'[8]Activos '!BW57</f>
        <v>-13.738338279431639</v>
      </c>
      <c r="E17" s="29">
        <f>'[8]Activos '!BX57</f>
        <v>153.07014017416805</v>
      </c>
      <c r="F17" s="24">
        <f>'[8]Activos '!BT57</f>
        <v>-17.682630572764179</v>
      </c>
      <c r="G17" s="48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x14ac:dyDescent="0.3">
      <c r="A18" s="289">
        <v>37712</v>
      </c>
      <c r="B18" s="283">
        <f>'[8]Activos '!BU58</f>
        <v>-32.600470122579004</v>
      </c>
      <c r="C18" s="29">
        <f>'[8]Activos '!BV58</f>
        <v>-5.4083158811692789</v>
      </c>
      <c r="D18" s="29">
        <f>'[8]Activos '!BW58</f>
        <v>-13.575113164203611</v>
      </c>
      <c r="E18" s="29">
        <f>'[8]Activos '!BX58</f>
        <v>165.58937029341556</v>
      </c>
      <c r="F18" s="24">
        <f>'[8]Activos '!BT58</f>
        <v>-17.253347381742181</v>
      </c>
      <c r="G18" s="48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x14ac:dyDescent="0.3">
      <c r="A19" s="289">
        <v>37742</v>
      </c>
      <c r="B19" s="283">
        <f>'[8]Activos '!BU59</f>
        <v>-27.162378196914005</v>
      </c>
      <c r="C19" s="29">
        <f>'[8]Activos '!BV59</f>
        <v>-6.9902073470213155</v>
      </c>
      <c r="D19" s="29">
        <f>'[8]Activos '!BW59</f>
        <v>-13.118220171053673</v>
      </c>
      <c r="E19" s="29">
        <f>'[8]Activos '!BX59</f>
        <v>154.9902280417102</v>
      </c>
      <c r="F19" s="24">
        <f>'[8]Activos '!BT59</f>
        <v>-15.631356334532997</v>
      </c>
      <c r="G19" s="48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 x14ac:dyDescent="0.3">
      <c r="A20" s="289">
        <v>37773</v>
      </c>
      <c r="B20" s="283">
        <f>'[8]Activos '!BU60</f>
        <v>-38.84465419526002</v>
      </c>
      <c r="C20" s="29">
        <f>'[8]Activos '!BV60</f>
        <v>-1.2072398892212899</v>
      </c>
      <c r="D20" s="29">
        <f>'[8]Activos '!BW60</f>
        <v>-13.836772450611745</v>
      </c>
      <c r="E20" s="29">
        <f>'[8]Activos '!BX60</f>
        <v>147.5675202898461</v>
      </c>
      <c r="F20" s="24">
        <f>'[8]Activos '!BT60</f>
        <v>-18.681061579230718</v>
      </c>
      <c r="G20" s="48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 x14ac:dyDescent="0.3">
      <c r="A21" s="289">
        <v>37803</v>
      </c>
      <c r="B21" s="283">
        <f>'[8]Activos '!BU61</f>
        <v>-40.072833875731384</v>
      </c>
      <c r="C21" s="29">
        <f>'[8]Activos '!BV61</f>
        <v>-3.390460756201219</v>
      </c>
      <c r="D21" s="29">
        <f>'[8]Activos '!BW61</f>
        <v>-14.965340812157091</v>
      </c>
      <c r="E21" s="29">
        <f>'[8]Activos '!BX61</f>
        <v>143.24347056805286</v>
      </c>
      <c r="F21" s="24">
        <f>'[8]Activos '!BT61</f>
        <v>-20.019772072284447</v>
      </c>
      <c r="G21" s="48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 x14ac:dyDescent="0.3">
      <c r="A22" s="289">
        <v>37834</v>
      </c>
      <c r="B22" s="283">
        <f>'[8]Activos '!BU62</f>
        <v>-31.756689006646578</v>
      </c>
      <c r="C22" s="29">
        <f>'[8]Activos '!BV62</f>
        <v>3.8026368968636204</v>
      </c>
      <c r="D22" s="29">
        <f>'[8]Activos '!BW62</f>
        <v>-14.800106950902215</v>
      </c>
      <c r="E22" s="29">
        <f>'[8]Activos '!BX62</f>
        <v>1.2313109106276476</v>
      </c>
      <c r="F22" s="24">
        <f>'[8]Activos '!BT62</f>
        <v>-17.067301934445357</v>
      </c>
      <c r="G22" s="48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 x14ac:dyDescent="0.3">
      <c r="A23" s="289">
        <v>37865</v>
      </c>
      <c r="B23" s="283">
        <f>'[8]Activos '!BU63</f>
        <v>-30.296809199984885</v>
      </c>
      <c r="C23" s="29">
        <f>'[8]Activos '!BV63</f>
        <v>-0.98540194036758066</v>
      </c>
      <c r="D23" s="29">
        <f>'[8]Activos '!BW63</f>
        <v>-14.85065340979348</v>
      </c>
      <c r="E23" s="29">
        <f>'[8]Activos '!BX63</f>
        <v>-4.9761734807424629</v>
      </c>
      <c r="F23" s="24">
        <f>'[8]Activos '!BT63</f>
        <v>-16.993729643235767</v>
      </c>
      <c r="G23" s="48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 x14ac:dyDescent="0.3">
      <c r="A24" s="289">
        <v>37895</v>
      </c>
      <c r="B24" s="283">
        <f>'[8]Activos '!BU64</f>
        <v>-32.520121485401468</v>
      </c>
      <c r="C24" s="29">
        <f>'[8]Activos '!BV64</f>
        <v>-1.0581791656774864</v>
      </c>
      <c r="D24" s="29">
        <f>'[8]Activos '!BW64</f>
        <v>-14.48126868442834</v>
      </c>
      <c r="E24" s="29">
        <f>'[8]Activos '!BX64</f>
        <v>-6.187587806204176</v>
      </c>
      <c r="F24" s="24">
        <f>'[8]Activos '!BT64</f>
        <v>-17.18184977010042</v>
      </c>
      <c r="G24" s="48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 x14ac:dyDescent="0.3">
      <c r="A25" s="289">
        <v>37926</v>
      </c>
      <c r="B25" s="283">
        <f>'[8]Activos '!BU65</f>
        <v>-37.982328424383049</v>
      </c>
      <c r="C25" s="29">
        <f>'[8]Activos '!BV65</f>
        <v>-0.27074260325703481</v>
      </c>
      <c r="D25" s="29">
        <f>'[8]Activos '!BW65</f>
        <v>-13.898452754785161</v>
      </c>
      <c r="E25" s="29">
        <f>'[8]Activos '!BX65</f>
        <v>-0.48978103891682556</v>
      </c>
      <c r="F25" s="24">
        <f>'[8]Activos '!BT65</f>
        <v>-17.922066656157376</v>
      </c>
      <c r="G25" s="48">
        <v>0</v>
      </c>
      <c r="H25" s="47">
        <v>0</v>
      </c>
    </row>
    <row r="26" spans="1:21" x14ac:dyDescent="0.3">
      <c r="A26" s="289">
        <v>37956</v>
      </c>
      <c r="B26" s="283">
        <f>'[8]Activos '!BU66</f>
        <v>-36.743830893394467</v>
      </c>
      <c r="C26" s="29">
        <f>'[8]Activos '!BV66</f>
        <v>-0.79325300686170497</v>
      </c>
      <c r="D26" s="29">
        <f>'[8]Activos '!BW66</f>
        <v>-19.083526819926021</v>
      </c>
      <c r="E26" s="29">
        <f>'[8]Activos '!BX66</f>
        <v>11.180671183082547</v>
      </c>
      <c r="F26" s="24">
        <f>'[8]Activos '!BT66</f>
        <v>-21.143608220292798</v>
      </c>
      <c r="G26" s="48">
        <v>0</v>
      </c>
      <c r="H26" s="47">
        <v>0</v>
      </c>
    </row>
    <row r="27" spans="1:21" x14ac:dyDescent="0.3">
      <c r="A27" s="289">
        <v>37987</v>
      </c>
      <c r="B27" s="283">
        <f>'[8]Activos '!BU67</f>
        <v>-21.115559324155008</v>
      </c>
      <c r="C27" s="29">
        <f>'[8]Activos '!BV67</f>
        <v>1.6522214964257653</v>
      </c>
      <c r="D27" s="29">
        <f>'[8]Activos '!BW67</f>
        <v>-17.608155472785768</v>
      </c>
      <c r="E27" s="29">
        <f>'[8]Activos '!BX67</f>
        <v>15.42990057556648</v>
      </c>
      <c r="F27" s="24">
        <f>'[8]Activos '!BT67</f>
        <v>-16.492887543794033</v>
      </c>
      <c r="G27" s="48">
        <v>0</v>
      </c>
      <c r="H27" s="47">
        <v>0</v>
      </c>
      <c r="O27" s="32"/>
      <c r="P27" s="32"/>
      <c r="Q27" s="32"/>
      <c r="R27" s="32"/>
      <c r="S27" s="32"/>
    </row>
    <row r="28" spans="1:21" x14ac:dyDescent="0.3">
      <c r="A28" s="289">
        <v>38018</v>
      </c>
      <c r="B28" s="283">
        <f>'[8]Activos '!BU68</f>
        <v>-25.240173927228792</v>
      </c>
      <c r="C28" s="29">
        <f>'[8]Activos '!BV68</f>
        <v>2.1526509730128707</v>
      </c>
      <c r="D28" s="29">
        <f>'[8]Activos '!BW68</f>
        <v>-17.447829703784436</v>
      </c>
      <c r="E28" s="29">
        <f>'[8]Activos '!BX68</f>
        <v>15.056116842169477</v>
      </c>
      <c r="F28" s="24">
        <f>'[8]Activos '!BT68</f>
        <v>-17.170303319066239</v>
      </c>
      <c r="G28" s="48">
        <v>0</v>
      </c>
      <c r="H28" s="47">
        <v>0</v>
      </c>
    </row>
    <row r="29" spans="1:21" x14ac:dyDescent="0.3">
      <c r="A29" s="289">
        <v>38047</v>
      </c>
      <c r="B29" s="283">
        <f>'[8]Activos '!BU69</f>
        <v>-24.353450871751768</v>
      </c>
      <c r="C29" s="29">
        <f>'[8]Activos '!BV69</f>
        <v>1.2512729172323933</v>
      </c>
      <c r="D29" s="29">
        <f>'[8]Activos '!BW69</f>
        <v>-20.469001799569732</v>
      </c>
      <c r="E29" s="29">
        <f>'[8]Activos '!BX69</f>
        <v>23.595658855827196</v>
      </c>
      <c r="F29" s="24">
        <f>'[8]Activos '!BT69</f>
        <v>-19.016154882501667</v>
      </c>
      <c r="G29" s="48">
        <v>0</v>
      </c>
      <c r="H29" s="47">
        <v>0</v>
      </c>
    </row>
    <row r="30" spans="1:21" x14ac:dyDescent="0.3">
      <c r="A30" s="289">
        <v>38078</v>
      </c>
      <c r="B30" s="283">
        <f>'[8]Activos '!BU70</f>
        <v>-19.658371017761933</v>
      </c>
      <c r="C30" s="29">
        <f>'[8]Activos '!BV70</f>
        <v>6.7973867402201016</v>
      </c>
      <c r="D30" s="29">
        <f>'[8]Activos '!BW70</f>
        <v>-19.982887378077407</v>
      </c>
      <c r="E30" s="29">
        <f>'[8]Activos '!BX70</f>
        <v>35.601003971279297</v>
      </c>
      <c r="F30" s="24">
        <f>'[8]Activos '!BT70</f>
        <v>-17.157988979335272</v>
      </c>
      <c r="G30" s="48">
        <v>0</v>
      </c>
      <c r="H30" s="47">
        <v>0</v>
      </c>
    </row>
    <row r="31" spans="1:21" x14ac:dyDescent="0.3">
      <c r="A31" s="289">
        <v>38108</v>
      </c>
      <c r="B31" s="283">
        <f>'[8]Activos '!BU71</f>
        <v>-24.730801277446567</v>
      </c>
      <c r="C31" s="29">
        <f>'[8]Activos '!BV71</f>
        <v>9.5853343720025954</v>
      </c>
      <c r="D31" s="29">
        <f>'[8]Activos '!BW71</f>
        <v>-23.612388144397123</v>
      </c>
      <c r="E31" s="29">
        <f>'[8]Activos '!BX71</f>
        <v>41.336176319673122</v>
      </c>
      <c r="F31" s="24">
        <f>'[8]Activos '!BT71</f>
        <v>-20.52164278586217</v>
      </c>
      <c r="G31" s="48">
        <v>0</v>
      </c>
      <c r="H31" s="47">
        <v>0</v>
      </c>
    </row>
    <row r="32" spans="1:21" x14ac:dyDescent="0.3">
      <c r="A32" s="289">
        <v>38139</v>
      </c>
      <c r="B32" s="283">
        <f>'[8]Activos '!BU72</f>
        <v>-15.076302654101237</v>
      </c>
      <c r="C32" s="29">
        <f>'[8]Activos '!BV72</f>
        <v>5.139752278841736</v>
      </c>
      <c r="D32" s="29">
        <f>'[8]Activos '!BW72</f>
        <v>-33.930935652934714</v>
      </c>
      <c r="E32" s="29">
        <f>'[8]Activos '!BX72</f>
        <v>37.878015828449477</v>
      </c>
      <c r="F32" s="24">
        <f>'[8]Activos '!BT72</f>
        <v>-26.356807681210025</v>
      </c>
      <c r="G32" s="48">
        <v>0</v>
      </c>
      <c r="H32" s="47">
        <v>0</v>
      </c>
    </row>
    <row r="33" spans="1:8" x14ac:dyDescent="0.3">
      <c r="A33" s="289">
        <v>38169</v>
      </c>
      <c r="B33" s="283">
        <f>'[8]Activos '!BU73</f>
        <v>-8.1944541953017378</v>
      </c>
      <c r="C33" s="29">
        <f>'[8]Activos '!BV73</f>
        <v>16.297214363927925</v>
      </c>
      <c r="D33" s="29">
        <f>'[8]Activos '!BW73</f>
        <v>-33.435956180119732</v>
      </c>
      <c r="E33" s="29">
        <f>'[8]Activos '!BX73</f>
        <v>45.308244923369799</v>
      </c>
      <c r="F33" s="24">
        <f>'[8]Activos '!BT73</f>
        <v>-23.770162638006131</v>
      </c>
      <c r="G33" s="48">
        <v>0</v>
      </c>
      <c r="H33" s="47">
        <v>0</v>
      </c>
    </row>
    <row r="34" spans="1:8" x14ac:dyDescent="0.3">
      <c r="A34" s="289">
        <v>38200</v>
      </c>
      <c r="B34" s="283">
        <f>'[8]Activos '!BU74</f>
        <v>-9.5085713714318842</v>
      </c>
      <c r="C34" s="29">
        <f>'[8]Activos '!BV74</f>
        <v>6.478956313975659</v>
      </c>
      <c r="D34" s="29">
        <f>'[8]Activos '!BW74</f>
        <v>-39.139350925069536</v>
      </c>
      <c r="E34" s="29">
        <f>'[8]Activos '!BX74</f>
        <v>37.219630464570841</v>
      </c>
      <c r="F34" s="24">
        <f>'[8]Activos '!BT74</f>
        <v>-28.861063812274491</v>
      </c>
      <c r="G34" s="48">
        <v>0</v>
      </c>
      <c r="H34" s="47">
        <v>0</v>
      </c>
    </row>
    <row r="35" spans="1:8" x14ac:dyDescent="0.3">
      <c r="A35" s="289">
        <v>38231</v>
      </c>
      <c r="B35" s="283">
        <f>'[8]Activos '!BU75</f>
        <v>-14.462836740735007</v>
      </c>
      <c r="C35" s="29">
        <f>'[8]Activos '!BV75</f>
        <v>10.871053477816561</v>
      </c>
      <c r="D35" s="29">
        <f>'[8]Activos '!BW75</f>
        <v>-45.29086715631815</v>
      </c>
      <c r="E35" s="29">
        <f>'[8]Activos '!BX75</f>
        <v>43.88693880771477</v>
      </c>
      <c r="F35" s="24">
        <f>'[8]Activos '!BT75</f>
        <v>-33.686302194825437</v>
      </c>
      <c r="G35" s="48">
        <v>0</v>
      </c>
      <c r="H35" s="47">
        <v>0</v>
      </c>
    </row>
    <row r="36" spans="1:8" x14ac:dyDescent="0.3">
      <c r="A36" s="289">
        <v>38261</v>
      </c>
      <c r="B36" s="283">
        <f>'[8]Activos '!BU76</f>
        <v>-11.397671390909803</v>
      </c>
      <c r="C36" s="29">
        <f>'[8]Activos '!BV76</f>
        <v>12.708138504974652</v>
      </c>
      <c r="D36" s="29">
        <f>'[8]Activos '!BW76</f>
        <v>-46.118254415046955</v>
      </c>
      <c r="E36" s="29">
        <f>'[8]Activos '!BX76</f>
        <v>45.436361688003778</v>
      </c>
      <c r="F36" s="24">
        <f>'[8]Activos '!BT76</f>
        <v>-33.691573599813566</v>
      </c>
      <c r="G36" s="48">
        <v>0</v>
      </c>
      <c r="H36" s="47">
        <v>0</v>
      </c>
    </row>
    <row r="37" spans="1:8" x14ac:dyDescent="0.3">
      <c r="A37" s="289">
        <v>38292</v>
      </c>
      <c r="B37" s="283">
        <f>'[8]Activos '!BU77</f>
        <v>-5.3451580520867843</v>
      </c>
      <c r="C37" s="29">
        <f>'[8]Activos '!BV77</f>
        <v>6.8361265511236002</v>
      </c>
      <c r="D37" s="29">
        <f>'[8]Activos '!BW77</f>
        <v>-47.820605823538841</v>
      </c>
      <c r="E37" s="29">
        <f>'[8]Activos '!BX77</f>
        <v>49.211582612121859</v>
      </c>
      <c r="F37" s="24">
        <f>'[8]Activos '!BT77</f>
        <v>-34.357246915196292</v>
      </c>
      <c r="G37" s="48">
        <v>0</v>
      </c>
      <c r="H37" s="47">
        <v>0</v>
      </c>
    </row>
    <row r="38" spans="1:8" x14ac:dyDescent="0.3">
      <c r="A38" s="289">
        <v>38322</v>
      </c>
      <c r="B38" s="283">
        <f>'[8]Activos '!BU78</f>
        <v>-9.436314592809536</v>
      </c>
      <c r="C38" s="29">
        <f>'[8]Activos '!BV78</f>
        <v>4.2826703312307091</v>
      </c>
      <c r="D38" s="29">
        <f>'[8]Activos '!BW78</f>
        <v>-56.431169264354942</v>
      </c>
      <c r="E38" s="29">
        <f>'[8]Activos '!BX78</f>
        <v>41.971764527878186</v>
      </c>
      <c r="F38" s="24">
        <f>'[8]Activos '!BT78</f>
        <v>-41.495248326949643</v>
      </c>
      <c r="G38" s="48">
        <v>0</v>
      </c>
      <c r="H38" s="47">
        <v>0</v>
      </c>
    </row>
    <row r="39" spans="1:8" x14ac:dyDescent="0.3">
      <c r="A39" s="289">
        <v>38353</v>
      </c>
      <c r="B39" s="283">
        <f>'[8]Activos '!BU79</f>
        <v>-19.598884023550568</v>
      </c>
      <c r="C39" s="29">
        <f>'[8]Activos '!BV79</f>
        <v>4.4737581071810695</v>
      </c>
      <c r="D39" s="29">
        <f>'[8]Activos '!BW79</f>
        <v>-54.974085195587143</v>
      </c>
      <c r="E39" s="29">
        <f>'[8]Activos '!BX79</f>
        <v>49.599861450548048</v>
      </c>
      <c r="F39" s="24">
        <f>'[8]Activos '!BT79</f>
        <v>-40.944252707994785</v>
      </c>
      <c r="G39" s="48">
        <v>0</v>
      </c>
      <c r="H39" s="47">
        <v>0</v>
      </c>
    </row>
    <row r="40" spans="1:8" x14ac:dyDescent="0.3">
      <c r="A40" s="289">
        <v>38384</v>
      </c>
      <c r="B40" s="283">
        <f>'[8]Activos '!BU80</f>
        <v>-19.856241955571939</v>
      </c>
      <c r="C40" s="29">
        <f>'[8]Activos '!BV80</f>
        <v>9.4060192259415309</v>
      </c>
      <c r="D40" s="29">
        <f>'[8]Activos '!BW80</f>
        <v>-55.503206004481441</v>
      </c>
      <c r="E40" s="29">
        <f>'[8]Activos '!BX80</f>
        <v>51.187435634861366</v>
      </c>
      <c r="F40" s="24">
        <f>'[8]Activos '!BT80</f>
        <v>-40.449420641326952</v>
      </c>
      <c r="G40" s="48">
        <v>0</v>
      </c>
      <c r="H40" s="47">
        <v>0</v>
      </c>
    </row>
    <row r="41" spans="1:8" x14ac:dyDescent="0.3">
      <c r="A41" s="289">
        <v>38412</v>
      </c>
      <c r="B41" s="283">
        <f>'[8]Activos '!BU81</f>
        <v>-13.044878193622722</v>
      </c>
      <c r="C41" s="29">
        <f>'[8]Activos '!BV81</f>
        <v>12.661811605935869</v>
      </c>
      <c r="D41" s="29">
        <f>'[8]Activos '!BW81</f>
        <v>-54.441943500294634</v>
      </c>
      <c r="E41" s="29">
        <f>'[8]Activos '!BX81</f>
        <v>40.018151744236022</v>
      </c>
      <c r="F41" s="24">
        <f>'[8]Activos '!BT81</f>
        <v>-38.128538463755255</v>
      </c>
      <c r="G41" s="48">
        <v>0</v>
      </c>
      <c r="H41" s="47">
        <v>0</v>
      </c>
    </row>
    <row r="42" spans="1:8" x14ac:dyDescent="0.3">
      <c r="A42" s="289">
        <v>38443</v>
      </c>
      <c r="B42" s="283">
        <f>'[8]Activos '!BU82</f>
        <v>-14.611307360109461</v>
      </c>
      <c r="C42" s="29">
        <f>'[8]Activos '!BV82</f>
        <v>9.4222251537603441</v>
      </c>
      <c r="D42" s="29">
        <f>'[8]Activos '!BW82</f>
        <v>-56.22867013295825</v>
      </c>
      <c r="E42" s="29">
        <f>'[8]Activos '!BX82</f>
        <v>30.036701206747594</v>
      </c>
      <c r="F42" s="24">
        <f>'[8]Activos '!BT82</f>
        <v>-39.699744420915309</v>
      </c>
      <c r="G42" s="48">
        <v>0</v>
      </c>
      <c r="H42" s="47">
        <v>0</v>
      </c>
    </row>
    <row r="43" spans="1:8" x14ac:dyDescent="0.3">
      <c r="A43" s="289">
        <v>38473</v>
      </c>
      <c r="B43" s="283">
        <f>'[8]Activos '!BU83</f>
        <v>-8.6098563376326709</v>
      </c>
      <c r="C43" s="29">
        <f>'[8]Activos '!BV83</f>
        <v>11.730612425061327</v>
      </c>
      <c r="D43" s="29">
        <f>'[8]Activos '!BW83</f>
        <v>-53.388013606156434</v>
      </c>
      <c r="E43" s="29">
        <f>'[8]Activos '!BX83</f>
        <v>31.268761508044985</v>
      </c>
      <c r="F43" s="24">
        <f>'[8]Activos '!BT83</f>
        <v>-35.993874379531455</v>
      </c>
      <c r="G43" s="48">
        <v>0</v>
      </c>
      <c r="H43" s="47">
        <v>0</v>
      </c>
    </row>
    <row r="44" spans="1:8" x14ac:dyDescent="0.3">
      <c r="A44" s="289">
        <v>38504</v>
      </c>
      <c r="B44" s="283">
        <f>'[8]Activos '!BU84</f>
        <v>-14.062396352065543</v>
      </c>
      <c r="C44" s="29">
        <f>'[8]Activos '!BV84</f>
        <v>6.9164347617492794</v>
      </c>
      <c r="D44" s="29">
        <f>'[8]Activos '!BW84</f>
        <v>-47.394878913040237</v>
      </c>
      <c r="E44" s="29">
        <f>'[8]Activos '!BX84</f>
        <v>25.747362316804654</v>
      </c>
      <c r="F44" s="24">
        <f>'[8]Activos '!BT84</f>
        <v>-32.20420708543066</v>
      </c>
      <c r="G44" s="48">
        <v>0</v>
      </c>
      <c r="H44" s="47">
        <v>0</v>
      </c>
    </row>
    <row r="45" spans="1:8" x14ac:dyDescent="0.3">
      <c r="A45" s="289">
        <v>38534</v>
      </c>
      <c r="B45" s="283">
        <f>'[8]Activos '!BU85</f>
        <v>-8.061314409841291</v>
      </c>
      <c r="C45" s="29">
        <f>'[8]Activos '!BV85</f>
        <v>9.1290854726069135</v>
      </c>
      <c r="D45" s="29">
        <f>'[8]Activos '!BW85</f>
        <v>-47.613092549231531</v>
      </c>
      <c r="E45" s="29">
        <f>'[8]Activos '!BX85</f>
        <v>25.965278479365338</v>
      </c>
      <c r="F45" s="24">
        <f>'[8]Activos '!BT85</f>
        <v>-30.08714325322882</v>
      </c>
      <c r="G45" s="48">
        <v>0</v>
      </c>
      <c r="H45" s="47">
        <v>0</v>
      </c>
    </row>
    <row r="46" spans="1:8" x14ac:dyDescent="0.3">
      <c r="A46" s="289">
        <v>38565</v>
      </c>
      <c r="B46" s="283">
        <f>'[8]Activos '!BU86</f>
        <v>-9.220852349836905</v>
      </c>
      <c r="C46" s="29">
        <f>'[8]Activos '!BV86</f>
        <v>11.125015153390683</v>
      </c>
      <c r="D46" s="29">
        <f>'[8]Activos '!BW86</f>
        <v>-42.839202798774288</v>
      </c>
      <c r="E46" s="29">
        <f>'[8]Activos '!BX86</f>
        <v>33.539618046310871</v>
      </c>
      <c r="F46" s="24">
        <f>'[8]Activos '!BT86</f>
        <v>-26.358027171426514</v>
      </c>
      <c r="G46" s="48">
        <v>0</v>
      </c>
      <c r="H46" s="47">
        <v>0</v>
      </c>
    </row>
    <row r="47" spans="1:8" x14ac:dyDescent="0.3">
      <c r="A47" s="289">
        <v>38596</v>
      </c>
      <c r="B47" s="283">
        <f>'[8]Activos '!BU87</f>
        <v>-3.107672223049085</v>
      </c>
      <c r="C47" s="29">
        <f>'[8]Activos '!BV87</f>
        <v>7.0721856774028424</v>
      </c>
      <c r="D47" s="29">
        <f>'[8]Activos '!BW87</f>
        <v>-37.948101397451559</v>
      </c>
      <c r="E47" s="29">
        <f>'[8]Activos '!BX87</f>
        <v>35.031229759842276</v>
      </c>
      <c r="F47" s="24">
        <f>'[8]Activos '!BT87</f>
        <v>-21.539599850860782</v>
      </c>
      <c r="G47" s="48">
        <v>0</v>
      </c>
      <c r="H47" s="47">
        <v>0</v>
      </c>
    </row>
    <row r="48" spans="1:8" x14ac:dyDescent="0.3">
      <c r="A48" s="289">
        <v>38626</v>
      </c>
      <c r="B48" s="283">
        <f>'[8]Activos '!BU88</f>
        <v>0.84680718873557659</v>
      </c>
      <c r="C48" s="29">
        <f>'[8]Activos '!BV88</f>
        <v>17.963821547622729</v>
      </c>
      <c r="D48" s="29">
        <f>'[8]Activos '!BW88</f>
        <v>-35.693680342633428</v>
      </c>
      <c r="E48" s="29">
        <f>'[8]Activos '!BX88</f>
        <v>24.200048151407593</v>
      </c>
      <c r="F48" s="24">
        <f>'[8]Activos '!BT88</f>
        <v>-17.357483217411318</v>
      </c>
      <c r="G48" s="48">
        <v>0</v>
      </c>
      <c r="H48" s="47">
        <v>0</v>
      </c>
    </row>
    <row r="49" spans="1:8" x14ac:dyDescent="0.3">
      <c r="A49" s="289">
        <v>38657</v>
      </c>
      <c r="B49" s="283">
        <f>'[8]Activos '!BU89</f>
        <v>-1.5849338024162773</v>
      </c>
      <c r="C49" s="29">
        <f>'[8]Activos '!BV89</f>
        <v>17.514608484177163</v>
      </c>
      <c r="D49" s="29">
        <f>'[8]Activos '!BW89</f>
        <v>-33.363107707118289</v>
      </c>
      <c r="E49" s="29">
        <f>'[8]Activos '!BX89</f>
        <v>15.042503007246232</v>
      </c>
      <c r="F49" s="24">
        <f>'[8]Activos '!BT89</f>
        <v>-16.258735097597476</v>
      </c>
      <c r="G49" s="48">
        <v>0</v>
      </c>
      <c r="H49" s="47">
        <v>0</v>
      </c>
    </row>
    <row r="50" spans="1:8" x14ac:dyDescent="0.3">
      <c r="A50" s="289">
        <v>38687</v>
      </c>
      <c r="B50" s="283">
        <f>'[8]Activos '!BU90</f>
        <v>-2.535890015827813</v>
      </c>
      <c r="C50" s="29">
        <f>'[8]Activos '!BV90</f>
        <v>24.19101965573125</v>
      </c>
      <c r="D50" s="29">
        <f>'[8]Activos '!BW90</f>
        <v>-29.93604165801511</v>
      </c>
      <c r="E50" s="29">
        <f>'[8]Activos '!BX90</f>
        <v>20.897616329427592</v>
      </c>
      <c r="F50" s="24">
        <f>'[8]Activos '!BT90</f>
        <v>-11.869072768962663</v>
      </c>
      <c r="G50" s="48">
        <v>0</v>
      </c>
      <c r="H50" s="47">
        <v>0</v>
      </c>
    </row>
    <row r="51" spans="1:8" x14ac:dyDescent="0.3">
      <c r="A51" s="289">
        <v>38718</v>
      </c>
      <c r="B51" s="283">
        <f>'[8]Activos '!BU91</f>
        <v>4.000947091351148</v>
      </c>
      <c r="C51" s="29">
        <f>'[8]Activos '!BV91</f>
        <v>28.786003505557289</v>
      </c>
      <c r="D51" s="29">
        <f>'[8]Activos '!BW91</f>
        <v>-28.619270994070156</v>
      </c>
      <c r="E51" s="29">
        <f>'[8]Activos '!BX91</f>
        <v>16.586614766553165</v>
      </c>
      <c r="F51" s="24">
        <f>'[8]Activos '!BT91</f>
        <v>-8.2377026302843266</v>
      </c>
      <c r="G51" s="48">
        <v>0</v>
      </c>
      <c r="H51" s="47">
        <v>0</v>
      </c>
    </row>
    <row r="52" spans="1:8" x14ac:dyDescent="0.3">
      <c r="A52" s="289">
        <v>38749</v>
      </c>
      <c r="B52" s="283">
        <f>'[8]Activos '!BU92</f>
        <v>10.924729753602636</v>
      </c>
      <c r="C52" s="29">
        <f>'[8]Activos '!BV92</f>
        <v>24.896135133130048</v>
      </c>
      <c r="D52" s="29">
        <f>'[8]Activos '!BW92</f>
        <v>-28.8716844862271</v>
      </c>
      <c r="E52" s="29">
        <f>'[8]Activos '!BX92</f>
        <v>25.266428425616194</v>
      </c>
      <c r="F52" s="24">
        <f>'[8]Activos '!BT92</f>
        <v>-6.2665598277265255</v>
      </c>
      <c r="G52" s="48">
        <v>0</v>
      </c>
      <c r="H52" s="47">
        <v>0</v>
      </c>
    </row>
    <row r="53" spans="1:8" x14ac:dyDescent="0.3">
      <c r="A53" s="289">
        <v>38777</v>
      </c>
      <c r="B53" s="283">
        <f>'[8]Activos '!BU93</f>
        <v>10.229804390110807</v>
      </c>
      <c r="C53" s="29">
        <f>'[8]Activos '!BV93</f>
        <v>25.312682300029188</v>
      </c>
      <c r="D53" s="29">
        <f>'[8]Activos '!BW93</f>
        <v>-28.825658889724505</v>
      </c>
      <c r="E53" s="29">
        <f>'[8]Activos '!BX93</f>
        <v>33.417888753233704</v>
      </c>
      <c r="F53" s="24">
        <f>'[8]Activos '!BT93</f>
        <v>-5.9613250048248574</v>
      </c>
      <c r="G53" s="48">
        <v>0</v>
      </c>
      <c r="H53" s="47">
        <v>0</v>
      </c>
    </row>
    <row r="54" spans="1:8" x14ac:dyDescent="0.3">
      <c r="A54" s="289">
        <v>38808</v>
      </c>
      <c r="B54" s="283">
        <f>'[8]Activos '!BU94</f>
        <v>22.2415367392246</v>
      </c>
      <c r="C54" s="29">
        <f>'[8]Activos '!BV94</f>
        <v>32.980019443619632</v>
      </c>
      <c r="D54" s="29">
        <f>'[8]Activos '!BW94</f>
        <v>-27.710081368411686</v>
      </c>
      <c r="E54" s="29">
        <f>'[8]Activos '!BX94</f>
        <v>39.131867452506384</v>
      </c>
      <c r="F54" s="24">
        <f>'[8]Activos '!BT94</f>
        <v>0.18918592662375833</v>
      </c>
      <c r="G54" s="48">
        <v>0</v>
      </c>
      <c r="H54" s="47">
        <v>0</v>
      </c>
    </row>
    <row r="55" spans="1:8" x14ac:dyDescent="0.3">
      <c r="A55" s="289">
        <v>38838</v>
      </c>
      <c r="B55" s="283">
        <f>'[8]Activos '!BU95</f>
        <v>13.195979661853041</v>
      </c>
      <c r="C55" s="29">
        <f>'[8]Activos '!BV95</f>
        <v>83.253857246382907</v>
      </c>
      <c r="D55" s="29">
        <f>'[8]Activos '!BW95</f>
        <v>-28.358105106018971</v>
      </c>
      <c r="E55" s="29">
        <f>'[8]Activos '!BX95</f>
        <v>36.613748414588287</v>
      </c>
      <c r="F55" s="24">
        <f>'[8]Activos '!BT95</f>
        <v>8.4488948471920224</v>
      </c>
      <c r="G55" s="48">
        <v>0</v>
      </c>
      <c r="H55" s="47">
        <v>0</v>
      </c>
    </row>
    <row r="56" spans="1:8" x14ac:dyDescent="0.3">
      <c r="A56" s="289">
        <v>38869</v>
      </c>
      <c r="B56" s="283">
        <f>'[8]Activos '!BU96</f>
        <v>15.521356413706622</v>
      </c>
      <c r="C56" s="29">
        <f>'[8]Activos '!BV96</f>
        <v>48.383670121428793</v>
      </c>
      <c r="D56" s="29">
        <f>'[8]Activos '!BW96</f>
        <v>-28.922472244481124</v>
      </c>
      <c r="E56" s="29">
        <f>'[8]Activos '!BX96</f>
        <v>43.492044503721395</v>
      </c>
      <c r="F56" s="24">
        <f>'[8]Activos '!BT96</f>
        <v>0.97634307773615259</v>
      </c>
      <c r="G56" s="48">
        <v>0</v>
      </c>
      <c r="H56" s="47">
        <v>0</v>
      </c>
    </row>
    <row r="57" spans="1:8" x14ac:dyDescent="0.3">
      <c r="A57" s="289">
        <v>38899</v>
      </c>
      <c r="B57" s="283">
        <f>'[8]Activos '!BU97</f>
        <v>14.387917068146949</v>
      </c>
      <c r="C57" s="29">
        <f>'[8]Activos '!BV97</f>
        <v>48.08708734693019</v>
      </c>
      <c r="D57" s="29">
        <f>'[8]Activos '!BW97</f>
        <v>-28.388378422787262</v>
      </c>
      <c r="E57" s="29">
        <f>'[8]Activos '!BX97</f>
        <v>42.622269426445072</v>
      </c>
      <c r="F57" s="24">
        <f>'[8]Activos '!BT97</f>
        <v>2.2030311193408592</v>
      </c>
      <c r="G57" s="48">
        <v>0</v>
      </c>
      <c r="H57" s="47">
        <v>0</v>
      </c>
    </row>
    <row r="58" spans="1:8" x14ac:dyDescent="0.3">
      <c r="A58" s="289">
        <v>38930</v>
      </c>
      <c r="B58" s="283">
        <f>'[8]Activos '!BU98</f>
        <v>1.2936515395637116</v>
      </c>
      <c r="C58" s="29">
        <f>'[8]Activos '!BV98</f>
        <v>48.173439722995795</v>
      </c>
      <c r="D58" s="29">
        <f>'[8]Activos '!BW98</f>
        <v>-28.366326439158453</v>
      </c>
      <c r="E58" s="29">
        <f>'[8]Activos '!BX98</f>
        <v>39.54150334997253</v>
      </c>
      <c r="F58" s="24">
        <f>'[8]Activos '!BT98</f>
        <v>-1.7606355058548795</v>
      </c>
      <c r="G58" s="48">
        <v>0</v>
      </c>
      <c r="H58" s="47">
        <v>0</v>
      </c>
    </row>
    <row r="59" spans="1:8" x14ac:dyDescent="0.3">
      <c r="A59" s="289">
        <v>38961</v>
      </c>
      <c r="B59" s="283">
        <f>'[8]Activos '!BU99</f>
        <v>11.026579334796338</v>
      </c>
      <c r="C59" s="29">
        <f>'[8]Activos '!BV99</f>
        <v>51.455267331683089</v>
      </c>
      <c r="D59" s="29">
        <f>'[8]Activos '!BW99</f>
        <v>-28.8866570552875</v>
      </c>
      <c r="E59" s="29">
        <f>'[8]Activos '!BX99</f>
        <v>41.837704603360805</v>
      </c>
      <c r="F59" s="24">
        <f>'[8]Activos '!BT99</f>
        <v>2.1318390667982134</v>
      </c>
      <c r="G59" s="48">
        <v>0</v>
      </c>
      <c r="H59" s="47">
        <v>0</v>
      </c>
    </row>
    <row r="60" spans="1:8" x14ac:dyDescent="0.3">
      <c r="A60" s="289">
        <v>38991</v>
      </c>
      <c r="B60" s="283">
        <f>'[8]Activos '!BU100</f>
        <v>8.8314534752448104</v>
      </c>
      <c r="C60" s="29">
        <f>'[8]Activos '!BV100</f>
        <v>47.956484035074375</v>
      </c>
      <c r="D60" s="29">
        <f>'[8]Activos '!BW100</f>
        <v>-28.570200786985101</v>
      </c>
      <c r="E60" s="29">
        <f>'[8]Activos '!BX100</f>
        <v>47.057230930438031</v>
      </c>
      <c r="F60" s="24">
        <f>'[8]Activos '!BT100</f>
        <v>1.9588083785850197</v>
      </c>
      <c r="G60" s="48">
        <v>0</v>
      </c>
      <c r="H60" s="47">
        <v>0</v>
      </c>
    </row>
    <row r="61" spans="1:8" x14ac:dyDescent="0.3">
      <c r="A61" s="289">
        <v>39022</v>
      </c>
      <c r="B61" s="283">
        <f>'[8]Activos '!BU101</f>
        <v>6.0267275166953294</v>
      </c>
      <c r="C61" s="29">
        <f>'[8]Activos '!BV101</f>
        <v>54.695972515449732</v>
      </c>
      <c r="D61" s="29">
        <f>'[8]Activos '!BW101</f>
        <v>-28.642329085208708</v>
      </c>
      <c r="E61" s="29">
        <f>'[8]Activos '!BX101</f>
        <v>45.002456618428724</v>
      </c>
      <c r="F61" s="24">
        <f>'[8]Activos '!BT101</f>
        <v>2.8109676190022137</v>
      </c>
      <c r="G61" s="48">
        <v>0</v>
      </c>
      <c r="H61" s="47">
        <v>0</v>
      </c>
    </row>
    <row r="62" spans="1:8" x14ac:dyDescent="0.3">
      <c r="A62" s="289">
        <v>39052</v>
      </c>
      <c r="B62" s="283">
        <f>'[8]Activos '!BU102</f>
        <v>16.994395270377737</v>
      </c>
      <c r="C62" s="29">
        <f>'[8]Activos '!BV102</f>
        <v>65.273891495823406</v>
      </c>
      <c r="D62" s="29">
        <f>'[8]Activos '!BW102</f>
        <v>-19.496798300830022</v>
      </c>
      <c r="E62" s="29">
        <f>'[8]Activos '!BX102</f>
        <v>51.120522710888629</v>
      </c>
      <c r="F62" s="24">
        <f>'[8]Activos '!BT102</f>
        <v>14.872100292673096</v>
      </c>
      <c r="G62" s="48">
        <v>0</v>
      </c>
      <c r="H62" s="47">
        <v>0</v>
      </c>
    </row>
    <row r="63" spans="1:8" x14ac:dyDescent="0.3">
      <c r="A63" s="289">
        <v>39083</v>
      </c>
      <c r="B63" s="283">
        <f>'[8]Activos '!BU103</f>
        <v>10.862776004228515</v>
      </c>
      <c r="C63" s="29">
        <f>'[8]Activos '!BV103</f>
        <v>59.340499702666037</v>
      </c>
      <c r="D63" s="29">
        <f>'[8]Activos '!BW103</f>
        <v>-19.514644573345773</v>
      </c>
      <c r="E63" s="29">
        <f>'[8]Activos '!BX103</f>
        <v>45.939778250406249</v>
      </c>
      <c r="F63" s="24">
        <f>'[8]Activos '!BT103</f>
        <v>12.059555362761177</v>
      </c>
      <c r="G63" s="48">
        <v>0</v>
      </c>
      <c r="H63" s="47">
        <v>0</v>
      </c>
    </row>
    <row r="64" spans="1:8" x14ac:dyDescent="0.3">
      <c r="A64" s="289">
        <v>39114</v>
      </c>
      <c r="B64" s="283">
        <f>'[8]Activos '!BU104</f>
        <v>12.605939343361406</v>
      </c>
      <c r="C64" s="29">
        <f>'[8]Activos '!BV104</f>
        <v>58.798608850251185</v>
      </c>
      <c r="D64" s="29">
        <f>'[8]Activos '!BW104</f>
        <v>-21.01600662447466</v>
      </c>
      <c r="E64" s="29">
        <f>'[8]Activos '!BX104</f>
        <v>38.088158175827317</v>
      </c>
      <c r="F64" s="24">
        <f>'[8]Activos '!BT104</f>
        <v>12.981682835019704</v>
      </c>
      <c r="G64" s="48">
        <v>0</v>
      </c>
      <c r="H64" s="47">
        <v>0</v>
      </c>
    </row>
    <row r="65" spans="1:8" x14ac:dyDescent="0.3">
      <c r="A65" s="289">
        <v>39142</v>
      </c>
      <c r="B65" s="283">
        <f>'[8]Activos '!BU105</f>
        <v>8.833269254381948</v>
      </c>
      <c r="C65" s="29">
        <f>'[8]Activos '!BV105</f>
        <v>56.629605946420767</v>
      </c>
      <c r="D65" s="29">
        <f>'[8]Activos '!BW105</f>
        <v>-19.100304456291816</v>
      </c>
      <c r="E65" s="29">
        <f>'[8]Activos '!BX105</f>
        <v>37.533586101882044</v>
      </c>
      <c r="F65" s="24">
        <f>'[8]Activos '!BT105</f>
        <v>12.318630401376751</v>
      </c>
      <c r="G65" s="48">
        <v>0</v>
      </c>
      <c r="H65" s="47">
        <v>0</v>
      </c>
    </row>
    <row r="66" spans="1:8" x14ac:dyDescent="0.3">
      <c r="A66" s="289">
        <v>39173</v>
      </c>
      <c r="B66" s="283">
        <f>'[8]Activos '!BU106</f>
        <v>11.567112914388256</v>
      </c>
      <c r="C66" s="29">
        <f>'[8]Activos '!BV106</f>
        <v>54.144744062117553</v>
      </c>
      <c r="D66" s="29">
        <f>'[8]Activos '!BW106</f>
        <v>-13.738880667015641</v>
      </c>
      <c r="E66" s="29">
        <f>'[8]Activos '!BX106</f>
        <v>34.585166481520169</v>
      </c>
      <c r="F66" s="24">
        <f>'[8]Activos '!BT106</f>
        <v>15.397218676941726</v>
      </c>
      <c r="G66" s="48">
        <v>0</v>
      </c>
      <c r="H66" s="47">
        <v>0</v>
      </c>
    </row>
    <row r="67" spans="1:8" x14ac:dyDescent="0.3">
      <c r="A67" s="289">
        <v>39203</v>
      </c>
      <c r="B67" s="283">
        <f>'[8]Activos '!BU107</f>
        <v>12.595968582946959</v>
      </c>
      <c r="C67" s="29">
        <f>'[8]Activos '!BV107</f>
        <v>11.342872359540589</v>
      </c>
      <c r="D67" s="29">
        <f>'[8]Activos '!BW107</f>
        <v>-13.374411490008608</v>
      </c>
      <c r="E67" s="29">
        <f>'[8]Activos '!BX107</f>
        <v>34.091108873504773</v>
      </c>
      <c r="F67" s="24">
        <f>'[8]Activos '!BT107</f>
        <v>4.1507922582487922</v>
      </c>
      <c r="G67" s="48">
        <v>0</v>
      </c>
      <c r="H67" s="47">
        <v>0</v>
      </c>
    </row>
    <row r="68" spans="1:8" x14ac:dyDescent="0.3">
      <c r="A68" s="289">
        <v>39234</v>
      </c>
      <c r="B68" s="283">
        <f>'[8]Activos '!BU108</f>
        <v>23.154741811145584</v>
      </c>
      <c r="C68" s="29">
        <f>'[8]Activos '!BV108</f>
        <v>59.845955743605941</v>
      </c>
      <c r="D68" s="29">
        <f>'[8]Activos '!BW108</f>
        <v>-11.975439743026273</v>
      </c>
      <c r="E68" s="29">
        <f>'[8]Activos '!BX108</f>
        <v>38.972602726801227</v>
      </c>
      <c r="F68" s="24">
        <f>'[8]Activos '!BT108</f>
        <v>22.875585138890429</v>
      </c>
      <c r="G68" s="48">
        <v>0</v>
      </c>
      <c r="H68" s="47">
        <v>0</v>
      </c>
    </row>
    <row r="69" spans="1:8" x14ac:dyDescent="0.3">
      <c r="A69" s="289">
        <v>39264</v>
      </c>
      <c r="B69" s="283">
        <f>'[8]Activos '!BU109</f>
        <v>19.830154206863181</v>
      </c>
      <c r="C69" s="29">
        <f>'[8]Activos '!BV109</f>
        <v>58.482891798601308</v>
      </c>
      <c r="D69" s="29">
        <f>'[8]Activos '!BW109</f>
        <v>-7.4168615588533608</v>
      </c>
      <c r="E69" s="29">
        <f>'[8]Activos '!BX109</f>
        <v>39.329913818248066</v>
      </c>
      <c r="F69" s="24">
        <f>'[8]Activos '!BT109</f>
        <v>23.638578225126849</v>
      </c>
      <c r="G69" s="48">
        <v>0</v>
      </c>
      <c r="H69" s="47">
        <v>0</v>
      </c>
    </row>
    <row r="70" spans="1:8" x14ac:dyDescent="0.3">
      <c r="A70" s="289">
        <v>39295</v>
      </c>
      <c r="B70" s="283">
        <f>'[8]Activos '!BU110</f>
        <v>41.791291789290952</v>
      </c>
      <c r="C70" s="29">
        <f>'[8]Activos '!BV110</f>
        <v>61.115523412540362</v>
      </c>
      <c r="D70" s="29">
        <f>'[8]Activos '!BW110</f>
        <v>-8.6509386325079873</v>
      </c>
      <c r="E70" s="29">
        <f>'[8]Activos '!BX110</f>
        <v>40.098839394030406</v>
      </c>
      <c r="F70" s="24">
        <f>'[8]Activos '!BT110</f>
        <v>30.721683046990343</v>
      </c>
      <c r="G70" s="48">
        <v>0</v>
      </c>
      <c r="H70" s="47">
        <v>0</v>
      </c>
    </row>
    <row r="71" spans="1:8" x14ac:dyDescent="0.3">
      <c r="A71" s="289">
        <v>39326</v>
      </c>
      <c r="B71" s="283">
        <f>'[8]Activos '!BU111</f>
        <v>34.250174881154251</v>
      </c>
      <c r="C71" s="29">
        <f>'[8]Activos '!BV111</f>
        <v>67.52688590543066</v>
      </c>
      <c r="D71" s="29">
        <f>'[8]Activos '!BW111</f>
        <v>-5.608857910566412</v>
      </c>
      <c r="E71" s="29">
        <f>'[8]Activos '!BX111</f>
        <v>48.236061521565674</v>
      </c>
      <c r="F71" s="24">
        <f>'[8]Activos '!BT111</f>
        <v>32.820554754464283</v>
      </c>
      <c r="G71" s="48">
        <v>0</v>
      </c>
      <c r="H71" s="47">
        <v>0</v>
      </c>
    </row>
    <row r="72" spans="1:8" x14ac:dyDescent="0.3">
      <c r="A72" s="289">
        <v>39356</v>
      </c>
      <c r="B72" s="283">
        <f>'[8]Activos '!BU112</f>
        <v>41.529277831115195</v>
      </c>
      <c r="C72" s="29">
        <f>'[8]Activos '!BV112</f>
        <v>63.480466257375198</v>
      </c>
      <c r="D72" s="29">
        <f>'[8]Activos '!BW112</f>
        <v>-3.3105100160294887</v>
      </c>
      <c r="E72" s="29">
        <f>'[8]Activos '!BX112</f>
        <v>50.6084120399642</v>
      </c>
      <c r="F72" s="24">
        <f>'[8]Activos '!BT112</f>
        <v>35.175197886296175</v>
      </c>
      <c r="G72" s="48">
        <v>0</v>
      </c>
      <c r="H72" s="47">
        <v>0</v>
      </c>
    </row>
    <row r="73" spans="1:8" x14ac:dyDescent="0.3">
      <c r="A73" s="289">
        <v>39387</v>
      </c>
      <c r="B73" s="283">
        <f>'[8]Activos '!BU113</f>
        <v>61.03200793886154</v>
      </c>
      <c r="C73" s="29">
        <f>'[8]Activos '!BV113</f>
        <v>65.231127643333565</v>
      </c>
      <c r="D73" s="29">
        <f>'[8]Activos '!BW113</f>
        <v>-0.81754354718540645</v>
      </c>
      <c r="E73" s="29">
        <f>'[8]Activos '!BX113</f>
        <v>53.940520422293467</v>
      </c>
      <c r="F73" s="24">
        <f>'[8]Activos '!BT113</f>
        <v>42.803778286011742</v>
      </c>
      <c r="G73" s="48">
        <v>0</v>
      </c>
      <c r="H73" s="47">
        <v>0</v>
      </c>
    </row>
    <row r="74" spans="1:8" x14ac:dyDescent="0.3">
      <c r="A74" s="289">
        <v>39417</v>
      </c>
      <c r="B74" s="283">
        <f>'[8]Activos '!BU114</f>
        <v>60.789074630794168</v>
      </c>
      <c r="C74" s="29">
        <f>'[8]Activos '!BV114</f>
        <v>62.880787419316086</v>
      </c>
      <c r="D74" s="29">
        <f>'[8]Activos '!BW114</f>
        <v>-1.487046903203082</v>
      </c>
      <c r="E74" s="29">
        <f>'[8]Activos '!BX114</f>
        <v>46.013555006420972</v>
      </c>
      <c r="F74" s="24">
        <f>'[8]Activos '!BT114</f>
        <v>42.56049595513214</v>
      </c>
      <c r="G74" s="48">
        <v>0</v>
      </c>
      <c r="H74" s="47">
        <v>0</v>
      </c>
    </row>
    <row r="75" spans="1:8" x14ac:dyDescent="0.3">
      <c r="A75" s="289">
        <v>39448</v>
      </c>
      <c r="B75" s="283">
        <f>'[8]Activos '!BU115</f>
        <v>59.046013255879373</v>
      </c>
      <c r="C75" s="29">
        <f>'[8]Activos '!BV115</f>
        <v>62.318275381503938</v>
      </c>
      <c r="D75" s="29">
        <f>'[8]Activos '!BW115</f>
        <v>0.31379943604279426</v>
      </c>
      <c r="E75" s="29">
        <f>'[8]Activos '!BX115</f>
        <v>47.414575364055509</v>
      </c>
      <c r="F75" s="24">
        <f>'[8]Activos '!BT115</f>
        <v>42.72318247175135</v>
      </c>
      <c r="G75" s="48">
        <v>0</v>
      </c>
      <c r="H75" s="47">
        <v>0</v>
      </c>
    </row>
    <row r="76" spans="1:8" x14ac:dyDescent="0.3">
      <c r="A76" s="289">
        <v>39479</v>
      </c>
      <c r="B76" s="283">
        <f>'[8]Activos '!BU116</f>
        <v>61.193426865146925</v>
      </c>
      <c r="C76" s="29">
        <f>'[8]Activos '!BV116</f>
        <v>62.427533982505622</v>
      </c>
      <c r="D76" s="29">
        <f>'[8]Activos '!BW116</f>
        <v>5.2317417920025644</v>
      </c>
      <c r="E76" s="29">
        <f>'[8]Activos '!BX116</f>
        <v>41.934756761244451</v>
      </c>
      <c r="F76" s="24">
        <f>'[8]Activos '!BT116</f>
        <v>45.949436347244287</v>
      </c>
      <c r="G76" s="48">
        <v>0</v>
      </c>
      <c r="H76" s="47">
        <v>0</v>
      </c>
    </row>
    <row r="77" spans="1:8" x14ac:dyDescent="0.3">
      <c r="A77" s="289">
        <v>39508</v>
      </c>
      <c r="B77" s="283">
        <f>'[8]Activos '!BU117</f>
        <v>74.825666798710472</v>
      </c>
      <c r="C77" s="29">
        <f>'[8]Activos '!BV117</f>
        <v>74.310387228174108</v>
      </c>
      <c r="D77" s="29">
        <f>'[8]Activos '!BW117</f>
        <v>6.8531535972351509</v>
      </c>
      <c r="E77" s="29">
        <f>'[8]Activos '!BX117</f>
        <v>46.773198605706767</v>
      </c>
      <c r="F77" s="24">
        <f>'[8]Activos '!BT117</f>
        <v>55.048712782871156</v>
      </c>
      <c r="G77" s="48">
        <v>0</v>
      </c>
      <c r="H77" s="47">
        <v>0</v>
      </c>
    </row>
    <row r="78" spans="1:8" x14ac:dyDescent="0.3">
      <c r="A78" s="289">
        <v>39539</v>
      </c>
      <c r="B78" s="283">
        <f>'[8]Activos '!BU118</f>
        <v>53.941500580789302</v>
      </c>
      <c r="C78" s="29">
        <f>'[8]Activos '!BV118</f>
        <v>69.360983940110387</v>
      </c>
      <c r="D78" s="29">
        <f>'[8]Activos '!BW118</f>
        <v>1.308245176778744E-2</v>
      </c>
      <c r="E78" s="29">
        <f>'[8]Activos '!BX118</f>
        <v>44.985857513630265</v>
      </c>
      <c r="F78" s="24">
        <f>'[8]Activos '!BT118</f>
        <v>45.278576738065432</v>
      </c>
      <c r="G78" s="48">
        <v>0</v>
      </c>
      <c r="H78" s="47">
        <v>0</v>
      </c>
    </row>
    <row r="79" spans="1:8" x14ac:dyDescent="0.3">
      <c r="A79" s="289">
        <v>39569</v>
      </c>
      <c r="B79" s="283">
        <f>'[8]Activos '!BU119</f>
        <v>74.186531984774092</v>
      </c>
      <c r="C79" s="29">
        <f>'[8]Activos '!BV119</f>
        <v>68.281586324076486</v>
      </c>
      <c r="D79" s="29">
        <f>'[8]Activos '!BW119</f>
        <v>2.2599946151463213</v>
      </c>
      <c r="E79" s="29">
        <f>'[8]Activos '!BX119</f>
        <v>43.551899162444776</v>
      </c>
      <c r="F79" s="24">
        <f>'[8]Activos '!BT119</f>
        <v>51.562227662193564</v>
      </c>
      <c r="G79" s="48">
        <v>0</v>
      </c>
      <c r="H79" s="47">
        <v>0</v>
      </c>
    </row>
    <row r="80" spans="1:8" x14ac:dyDescent="0.3">
      <c r="A80" s="289">
        <v>39600</v>
      </c>
      <c r="B80" s="283">
        <f>'[8]Activos '!BU120</f>
        <v>70.166277093346551</v>
      </c>
      <c r="C80" s="29">
        <f>'[8]Activos '!BV120</f>
        <v>49.903126930160809</v>
      </c>
      <c r="D80" s="29">
        <f>'[8]Activos '!BW120</f>
        <v>2.1327813511299309</v>
      </c>
      <c r="E80" s="29">
        <f>'[8]Activos '!BX120</f>
        <v>37.317471129111567</v>
      </c>
      <c r="F80" s="24">
        <f>'[8]Activos '!BT120</f>
        <v>43.792200012155689</v>
      </c>
      <c r="G80" s="48">
        <v>0</v>
      </c>
      <c r="H80" s="47">
        <v>0</v>
      </c>
    </row>
    <row r="81" spans="1:8" x14ac:dyDescent="0.3">
      <c r="A81" s="289">
        <v>39630</v>
      </c>
      <c r="B81" s="283">
        <f>'[8]Activos '!BU121</f>
        <v>59.993378565116927</v>
      </c>
      <c r="C81" s="29">
        <f>'[8]Activos '!BV121</f>
        <v>44.480274884914706</v>
      </c>
      <c r="D81" s="29">
        <f>'[8]Activos '!BW121</f>
        <v>-2.9975881291760098</v>
      </c>
      <c r="E81" s="29">
        <f>'[8]Activos '!BX121</f>
        <v>29.237356382574873</v>
      </c>
      <c r="F81" s="24">
        <f>'[8]Activos '!BT121</f>
        <v>37.295602586435649</v>
      </c>
      <c r="G81" s="48">
        <v>0</v>
      </c>
      <c r="H81" s="47">
        <v>0</v>
      </c>
    </row>
    <row r="82" spans="1:8" x14ac:dyDescent="0.3">
      <c r="A82" s="289">
        <v>39661</v>
      </c>
      <c r="B82" s="283">
        <f>'[8]Activos '!BU122</f>
        <v>64.781002583735429</v>
      </c>
      <c r="C82" s="29">
        <f>'[8]Activos '!BV122</f>
        <v>57.053228821143541</v>
      </c>
      <c r="D82" s="29">
        <f>'[8]Activos '!BW122</f>
        <v>3.4590226661137757</v>
      </c>
      <c r="E82" s="29">
        <f>'[8]Activos '!BX122</f>
        <v>38.650841387500144</v>
      </c>
      <c r="F82" s="24">
        <f>'[8]Activos '!BT122</f>
        <v>46.085684106318794</v>
      </c>
      <c r="G82" s="48">
        <v>0</v>
      </c>
      <c r="H82" s="47">
        <v>0</v>
      </c>
    </row>
    <row r="83" spans="1:8" x14ac:dyDescent="0.3">
      <c r="A83" s="289">
        <v>39692</v>
      </c>
      <c r="B83" s="283">
        <f>'[8]Activos '!BU123</f>
        <v>61.972254147907435</v>
      </c>
      <c r="C83" s="29">
        <f>'[8]Activos '!BV123</f>
        <v>47.615958048253113</v>
      </c>
      <c r="D83" s="29">
        <f>'[8]Activos '!BW123</f>
        <v>5.3129854364202034</v>
      </c>
      <c r="E83" s="29">
        <f>'[8]Activos '!BX123</f>
        <v>30.144178765198969</v>
      </c>
      <c r="F83" s="24">
        <f>'[8]Activos '!BT123</f>
        <v>41.899041738781584</v>
      </c>
      <c r="G83" s="48">
        <v>0</v>
      </c>
      <c r="H83" s="47">
        <v>0</v>
      </c>
    </row>
    <row r="84" spans="1:8" x14ac:dyDescent="0.3">
      <c r="A84" s="289">
        <v>39722</v>
      </c>
      <c r="B84" s="283">
        <f>'[8]Activos '!BU124</f>
        <v>58.851639159113553</v>
      </c>
      <c r="C84" s="29">
        <f>'[8]Activos '!BV124</f>
        <v>39.47512784014129</v>
      </c>
      <c r="D84" s="29">
        <f>'[8]Activos '!BW124</f>
        <v>2.9086230936182345</v>
      </c>
      <c r="E84" s="29">
        <f>'[8]Activos '!BX124</f>
        <v>19.339625019603979</v>
      </c>
      <c r="F84" s="24">
        <f>'[8]Activos '!BT124</f>
        <v>36.715060136162727</v>
      </c>
      <c r="G84" s="48">
        <v>0</v>
      </c>
      <c r="H84" s="47">
        <v>0</v>
      </c>
    </row>
    <row r="85" spans="1:8" x14ac:dyDescent="0.3">
      <c r="A85" s="289">
        <v>39753</v>
      </c>
      <c r="B85" s="283">
        <f>'[8]Activos '!BU125</f>
        <v>58.926863572862366</v>
      </c>
      <c r="C85" s="29">
        <f>'[8]Activos '!BV125</f>
        <v>43.17948080469143</v>
      </c>
      <c r="D85" s="29">
        <f>'[8]Activos '!BW125</f>
        <v>6.9276448606467644</v>
      </c>
      <c r="E85" s="29">
        <f>'[8]Activos '!BX125</f>
        <v>35.987840118443849</v>
      </c>
      <c r="F85" s="24">
        <f>'[8]Activos '!BT125</f>
        <v>40.152659390557318</v>
      </c>
      <c r="G85" s="48">
        <v>0</v>
      </c>
      <c r="H85" s="47">
        <v>0</v>
      </c>
    </row>
    <row r="86" spans="1:8" x14ac:dyDescent="0.3">
      <c r="A86" s="289">
        <v>39783</v>
      </c>
      <c r="B86" s="283">
        <f>'[8]Activos '!BU126</f>
        <v>52.360613564565405</v>
      </c>
      <c r="C86" s="29">
        <f>'[8]Activos '!BV126</f>
        <v>37.064694401881184</v>
      </c>
      <c r="D86" s="29">
        <f>'[8]Activos '!BW126</f>
        <v>11.494715192584426</v>
      </c>
      <c r="E86" s="29">
        <f>'[8]Activos '!BX126</f>
        <v>31.224280751170873</v>
      </c>
      <c r="F86" s="24">
        <f>'[8]Activos '!BT126</f>
        <v>36.701195122686237</v>
      </c>
      <c r="G86" s="48">
        <v>0</v>
      </c>
      <c r="H86" s="47">
        <v>0</v>
      </c>
    </row>
    <row r="87" spans="1:8" x14ac:dyDescent="0.3">
      <c r="A87" s="289">
        <v>39814</v>
      </c>
      <c r="B87" s="283">
        <f>'[8]Activos '!BU127</f>
        <v>55.687040096080878</v>
      </c>
      <c r="C87" s="29">
        <f>'[8]Activos '!BV127</f>
        <v>35.919745825326174</v>
      </c>
      <c r="D87" s="29">
        <f>'[8]Activos '!BW127</f>
        <v>12.231877936813284</v>
      </c>
      <c r="E87" s="29">
        <f>'[8]Activos '!BX127</f>
        <v>34.897301671928503</v>
      </c>
      <c r="F87" s="24">
        <f>'[8]Activos '!BT127</f>
        <v>37.645981049194653</v>
      </c>
      <c r="G87" s="48">
        <v>0</v>
      </c>
      <c r="H87" s="47">
        <v>0</v>
      </c>
    </row>
    <row r="88" spans="1:8" x14ac:dyDescent="0.3">
      <c r="A88" s="289">
        <v>39845</v>
      </c>
      <c r="B88" s="283">
        <f>'[8]Activos '!BU128</f>
        <v>49.850617353661185</v>
      </c>
      <c r="C88" s="29">
        <f>'[8]Activos '!BV128</f>
        <v>32.582536300274548</v>
      </c>
      <c r="D88" s="29">
        <f>'[8]Activos '!BW128</f>
        <v>12.506855250060699</v>
      </c>
      <c r="E88" s="29">
        <f>'[8]Activos '!BX128</f>
        <v>39.117465686294992</v>
      </c>
      <c r="F88" s="24">
        <f>'[8]Activos '!BT128</f>
        <v>34.745607950842668</v>
      </c>
      <c r="G88" s="48">
        <v>0</v>
      </c>
      <c r="H88" s="47">
        <v>0</v>
      </c>
    </row>
    <row r="89" spans="1:8" x14ac:dyDescent="0.3">
      <c r="A89" s="289">
        <v>39873</v>
      </c>
      <c r="B89" s="283">
        <f>'[8]Activos '!BU129</f>
        <v>40.689107675834514</v>
      </c>
      <c r="C89" s="29">
        <f>'[8]Activos '!BV129</f>
        <v>18.244399751128615</v>
      </c>
      <c r="D89" s="29">
        <f>'[8]Activos '!BW129</f>
        <v>4.4698586407330598</v>
      </c>
      <c r="E89" s="29">
        <f>'[8]Activos '!BX129</f>
        <v>27.851092705373006</v>
      </c>
      <c r="F89" s="24">
        <f>'[8]Activos '!BT129</f>
        <v>23.49845280074647</v>
      </c>
      <c r="G89" s="48">
        <v>0</v>
      </c>
      <c r="H89" s="47">
        <v>0</v>
      </c>
    </row>
    <row r="90" spans="1:8" x14ac:dyDescent="0.3">
      <c r="A90" s="289">
        <v>39904</v>
      </c>
      <c r="B90" s="283">
        <f>'[8]Activos '!BU130</f>
        <v>44.791351366174382</v>
      </c>
      <c r="C90" s="29">
        <f>'[8]Activos '!BV130</f>
        <v>18.632518087075688</v>
      </c>
      <c r="D90" s="29">
        <f>'[8]Activos '!BW130</f>
        <v>14.123609182938711</v>
      </c>
      <c r="E90" s="29">
        <f>'[8]Activos '!BX130</f>
        <v>30.420364286499701</v>
      </c>
      <c r="F90" s="24">
        <f>'[8]Activos '!BT130</f>
        <v>26.996057986540055</v>
      </c>
      <c r="G90" s="48">
        <v>0</v>
      </c>
      <c r="H90" s="47">
        <v>0</v>
      </c>
    </row>
    <row r="91" spans="1:8" x14ac:dyDescent="0.3">
      <c r="A91" s="289">
        <v>39934</v>
      </c>
      <c r="B91" s="283">
        <f>'[8]Activos '!BU131</f>
        <v>37.229139445591031</v>
      </c>
      <c r="C91" s="29">
        <f>'[8]Activos '!BV131</f>
        <v>16.827914985608583</v>
      </c>
      <c r="D91" s="29">
        <f>'[8]Activos '!BW131</f>
        <v>14.534871339840194</v>
      </c>
      <c r="E91" s="29">
        <f>'[8]Activos '!BX131</f>
        <v>36.703278329641243</v>
      </c>
      <c r="F91" s="24">
        <f>'[8]Activos '!BT131</f>
        <v>24.135807647503892</v>
      </c>
      <c r="G91" s="48">
        <v>0</v>
      </c>
      <c r="H91" s="47">
        <v>0</v>
      </c>
    </row>
    <row r="92" spans="1:8" x14ac:dyDescent="0.3">
      <c r="A92" s="289">
        <v>39965</v>
      </c>
      <c r="B92" s="283">
        <f>'[8]Activos '!BU132</f>
        <v>35.629315005668197</v>
      </c>
      <c r="C92" s="29">
        <f>'[8]Activos '!BV132</f>
        <v>18.157943199163885</v>
      </c>
      <c r="D92" s="29">
        <f>'[8]Activos '!BW132</f>
        <v>13.291543491186154</v>
      </c>
      <c r="E92" s="29">
        <f>'[8]Activos '!BX132</f>
        <v>34.865212433189782</v>
      </c>
      <c r="F92" s="24">
        <f>'[8]Activos '!BT132</f>
        <v>24.108780242490411</v>
      </c>
      <c r="G92" s="48">
        <v>0</v>
      </c>
      <c r="H92" s="47">
        <v>0</v>
      </c>
    </row>
    <row r="93" spans="1:8" x14ac:dyDescent="0.3">
      <c r="A93" s="289">
        <v>39995</v>
      </c>
      <c r="B93" s="283">
        <f>'[8]Activos '!BU133</f>
        <v>32.798403816399272</v>
      </c>
      <c r="C93" s="29">
        <f>'[8]Activos '!BV133</f>
        <v>11.206113436573762</v>
      </c>
      <c r="D93" s="29">
        <f>'[8]Activos '!BW133</f>
        <v>11.516082917908221</v>
      </c>
      <c r="E93" s="29">
        <f>'[8]Activos '!BX133</f>
        <v>31.14997380420521</v>
      </c>
      <c r="F93" s="24">
        <f>'[8]Activos '!BT133</f>
        <v>19.794110318929302</v>
      </c>
      <c r="G93" s="48">
        <v>0</v>
      </c>
      <c r="H93" s="47">
        <v>0</v>
      </c>
    </row>
    <row r="94" spans="1:8" x14ac:dyDescent="0.3">
      <c r="A94" s="289">
        <v>40026</v>
      </c>
      <c r="B94" s="283">
        <f>'[8]Activos '!BU134</f>
        <v>30.931116755316722</v>
      </c>
      <c r="C94" s="29">
        <f>'[8]Activos '!BV134</f>
        <v>4.2092145718446883</v>
      </c>
      <c r="D94" s="29">
        <f>'[8]Activos '!BW134</f>
        <v>9.6169581407658189</v>
      </c>
      <c r="E94" s="29">
        <f>'[8]Activos '!BX134</f>
        <v>29.842012660296866</v>
      </c>
      <c r="F94" s="24">
        <f>'[8]Activos '!BT134</f>
        <v>15.511501203761568</v>
      </c>
      <c r="G94" s="48">
        <v>0</v>
      </c>
      <c r="H94" s="47">
        <v>0</v>
      </c>
    </row>
    <row r="95" spans="1:8" x14ac:dyDescent="0.3">
      <c r="A95" s="289">
        <v>40057</v>
      </c>
      <c r="B95" s="283">
        <f>'[8]Activos '!BU135</f>
        <v>24.494454657160691</v>
      </c>
      <c r="C95" s="29">
        <f>'[8]Activos '!BV135</f>
        <v>-1.2388910258207764</v>
      </c>
      <c r="D95" s="29">
        <f>'[8]Activos '!BW135</f>
        <v>5.2161459961864276</v>
      </c>
      <c r="E95" s="29">
        <f>'[8]Activos '!BX135</f>
        <v>23.996173156654589</v>
      </c>
      <c r="F95" s="24">
        <f>'[8]Activos '!BT135</f>
        <v>9.8775919593125714</v>
      </c>
      <c r="G95" s="48">
        <v>0</v>
      </c>
      <c r="H95" s="47">
        <v>0</v>
      </c>
    </row>
    <row r="96" spans="1:8" x14ac:dyDescent="0.3">
      <c r="A96" s="289">
        <v>40087</v>
      </c>
      <c r="B96" s="283">
        <f>'[8]Activos '!BU136</f>
        <v>21.528766038515634</v>
      </c>
      <c r="C96" s="29">
        <f>'[8]Activos '!BV136</f>
        <v>-0.53667561498337291</v>
      </c>
      <c r="D96" s="29">
        <f>'[8]Activos '!BW136</f>
        <v>6.0746558848933541</v>
      </c>
      <c r="E96" s="29">
        <f>'[8]Activos '!BX136</f>
        <v>36.887702188805108</v>
      </c>
      <c r="F96" s="24">
        <f>'[8]Activos '!BT136</f>
        <v>9.6823417108686129</v>
      </c>
      <c r="G96" s="48">
        <v>0</v>
      </c>
      <c r="H96" s="47">
        <v>0</v>
      </c>
    </row>
    <row r="97" spans="1:9" x14ac:dyDescent="0.3">
      <c r="A97" s="289">
        <v>40118</v>
      </c>
      <c r="B97" s="283">
        <f>'[8]Activos '!BU137</f>
        <v>15.879424287949707</v>
      </c>
      <c r="C97" s="29">
        <f>'[8]Activos '!BV137</f>
        <v>-7.3195735591781608</v>
      </c>
      <c r="D97" s="29">
        <f>'[8]Activos '!BW137</f>
        <v>1.5669397996743939</v>
      </c>
      <c r="E97" s="29">
        <f>'[8]Activos '!BX137</f>
        <v>14.274185937973716</v>
      </c>
      <c r="F97" s="24">
        <f>'[8]Activos '!BT137</f>
        <v>3.3615852676704749</v>
      </c>
      <c r="G97" s="48">
        <v>0</v>
      </c>
      <c r="H97" s="47">
        <v>0</v>
      </c>
      <c r="I97" s="49"/>
    </row>
    <row r="98" spans="1:9" x14ac:dyDescent="0.3">
      <c r="A98" s="289">
        <f t="shared" ref="A98:A145" si="0">+DATE(YEAR(A97),MONTH(A97)+1,1)</f>
        <v>40148</v>
      </c>
      <c r="B98" s="283">
        <f>'[8]Activos '!BU138</f>
        <v>12.627103761724756</v>
      </c>
      <c r="C98" s="29">
        <f>'[8]Activos '!BV138</f>
        <v>-11.007841860774381</v>
      </c>
      <c r="D98" s="29">
        <f>'[8]Activos '!BW138</f>
        <v>-5.6028458682094158</v>
      </c>
      <c r="E98" s="29">
        <f>'[8]Activos '!BX138</f>
        <v>12.975569686964249</v>
      </c>
      <c r="F98" s="24">
        <f>'[8]Activos '!BT138</f>
        <v>-0.67231588426428512</v>
      </c>
      <c r="G98" s="48">
        <v>0</v>
      </c>
      <c r="H98" s="47">
        <v>0</v>
      </c>
    </row>
    <row r="99" spans="1:9" x14ac:dyDescent="0.3">
      <c r="A99" s="289">
        <f t="shared" si="0"/>
        <v>40179</v>
      </c>
      <c r="B99" s="283">
        <f>'[8]Activos '!BU139</f>
        <v>8.4029311868743406</v>
      </c>
      <c r="C99" s="29">
        <f>'[8]Activos '!BV139</f>
        <v>-12.996121147056272</v>
      </c>
      <c r="D99" s="29">
        <f>'[8]Activos '!BW139</f>
        <v>-8.9443190586551253</v>
      </c>
      <c r="E99" s="29">
        <f>'[8]Activos '!BX139</f>
        <v>7.5623971855867111</v>
      </c>
      <c r="F99" s="24">
        <f>'[8]Activos '!BT139</f>
        <v>-3.6092972398591328</v>
      </c>
      <c r="G99" s="48">
        <v>0</v>
      </c>
      <c r="H99" s="47">
        <v>0</v>
      </c>
    </row>
    <row r="100" spans="1:9" x14ac:dyDescent="0.3">
      <c r="A100" s="289">
        <f t="shared" si="0"/>
        <v>40210</v>
      </c>
      <c r="B100" s="283">
        <f>'[8]Activos '!BU140</f>
        <v>7.8306952733019353</v>
      </c>
      <c r="C100" s="29">
        <f>'[8]Activos '!BV140</f>
        <v>-13.212037470800109</v>
      </c>
      <c r="D100" s="29">
        <f>'[8]Activos '!BW140</f>
        <v>-6.5512581568221933</v>
      </c>
      <c r="E100" s="29">
        <f>'[8]Activos '!BX140</f>
        <v>8.2848445720668842</v>
      </c>
      <c r="F100" s="24">
        <f>'[8]Activos '!BT140</f>
        <v>-3.5048049416836147</v>
      </c>
      <c r="G100" s="48">
        <v>0</v>
      </c>
      <c r="H100" s="47">
        <v>0</v>
      </c>
    </row>
    <row r="101" spans="1:9" x14ac:dyDescent="0.3">
      <c r="A101" s="289">
        <f t="shared" si="0"/>
        <v>40238</v>
      </c>
      <c r="B101" s="283">
        <f>'[8]Activos '!BU141</f>
        <v>8.4212104701343762</v>
      </c>
      <c r="C101" s="29">
        <f>'[8]Activos '!BV141</f>
        <v>-15.154171224469648</v>
      </c>
      <c r="D101" s="29">
        <f>'[8]Activos '!BW141</f>
        <v>-11.201469093466498</v>
      </c>
      <c r="E101" s="29">
        <f>'[8]Activos '!BX141</f>
        <v>5.9701895033714703</v>
      </c>
      <c r="F101" s="24">
        <f>'[8]Activos '!BT141</f>
        <v>-4.811954010641351</v>
      </c>
      <c r="G101" s="48">
        <v>0</v>
      </c>
      <c r="H101" s="47">
        <v>0</v>
      </c>
    </row>
    <row r="102" spans="1:9" x14ac:dyDescent="0.3">
      <c r="A102" s="289">
        <f t="shared" si="0"/>
        <v>40269</v>
      </c>
      <c r="B102" s="283">
        <f>'[8]Activos '!BU142</f>
        <v>7.2882888019448977</v>
      </c>
      <c r="C102" s="29">
        <f>'[8]Activos '!BV142</f>
        <v>-17.773519362705979</v>
      </c>
      <c r="D102" s="29">
        <f>'[8]Activos '!BW142</f>
        <v>-6.2167867007455584</v>
      </c>
      <c r="E102" s="29">
        <f>'[8]Activos '!BX142</f>
        <v>3.5924000951474078</v>
      </c>
      <c r="F102" s="24">
        <f>'[8]Activos '!BT142</f>
        <v>-5.580224743429973</v>
      </c>
      <c r="G102" s="48">
        <v>0</v>
      </c>
      <c r="H102" s="47">
        <v>0</v>
      </c>
    </row>
    <row r="103" spans="1:9" x14ac:dyDescent="0.3">
      <c r="A103" s="289">
        <f t="shared" si="0"/>
        <v>40299</v>
      </c>
      <c r="B103" s="283">
        <f>'[8]Activos '!BU143</f>
        <v>-0.93315410828209711</v>
      </c>
      <c r="C103" s="29">
        <f>'[8]Activos '!BV143</f>
        <v>-19.626693654551687</v>
      </c>
      <c r="D103" s="29">
        <f>'[8]Activos '!BW143</f>
        <v>-10.22359562901638</v>
      </c>
      <c r="E103" s="29">
        <f>'[8]Activos '!BX143</f>
        <v>-3.4635642606662631</v>
      </c>
      <c r="F103" s="24">
        <f>'[8]Activos '!BT143</f>
        <v>-10.278584654760813</v>
      </c>
      <c r="G103" s="48">
        <v>0</v>
      </c>
      <c r="H103" s="47">
        <v>0</v>
      </c>
    </row>
    <row r="104" spans="1:9" x14ac:dyDescent="0.3">
      <c r="A104" s="289">
        <f t="shared" si="0"/>
        <v>40330</v>
      </c>
      <c r="B104" s="283">
        <f>'[8]Activos '!BU144</f>
        <v>-7.8446522792076978</v>
      </c>
      <c r="C104" s="29">
        <f>'[8]Activos '!BV144</f>
        <v>-20.885548195262871</v>
      </c>
      <c r="D104" s="29">
        <f>'[8]Activos '!BW144</f>
        <v>-10.372324995128611</v>
      </c>
      <c r="E104" s="29">
        <f>'[8]Activos '!BX144</f>
        <v>-3.9475058830223508</v>
      </c>
      <c r="F104" s="24">
        <f>'[8]Activos '!BT144</f>
        <v>-13.48276701430815</v>
      </c>
      <c r="G104" s="48">
        <v>0</v>
      </c>
      <c r="H104" s="47">
        <v>0</v>
      </c>
    </row>
    <row r="105" spans="1:9" x14ac:dyDescent="0.3">
      <c r="A105" s="289">
        <f t="shared" si="0"/>
        <v>40360</v>
      </c>
      <c r="B105" s="283">
        <f>'[8]Activos '!BU145</f>
        <v>-5.0753730004921227</v>
      </c>
      <c r="C105" s="29">
        <f>'[8]Activos '!BV145</f>
        <v>-16.377760683124155</v>
      </c>
      <c r="D105" s="29">
        <f>'[8]Activos '!BW145</f>
        <v>-5.034022984969333</v>
      </c>
      <c r="E105" s="29">
        <f>'[8]Activos '!BX145</f>
        <v>0.17538915429600177</v>
      </c>
      <c r="F105" s="24">
        <f>'[8]Activos '!BT145</f>
        <v>-9.4151738607888174</v>
      </c>
      <c r="G105" s="48">
        <v>0</v>
      </c>
      <c r="H105" s="47">
        <v>0</v>
      </c>
    </row>
    <row r="106" spans="1:9" x14ac:dyDescent="0.3">
      <c r="A106" s="289">
        <f t="shared" si="0"/>
        <v>40391</v>
      </c>
      <c r="B106" s="283">
        <f>'[8]Activos '!BU146</f>
        <v>-10.421146914786583</v>
      </c>
      <c r="C106" s="29">
        <f>'[8]Activos '!BV146</f>
        <v>-21.785886347240314</v>
      </c>
      <c r="D106" s="29">
        <f>'[8]Activos '!BW146</f>
        <v>-10.23681861206488</v>
      </c>
      <c r="E106" s="29">
        <f>'[8]Activos '!BX146</f>
        <v>-6.5507718016744709</v>
      </c>
      <c r="F106" s="24">
        <f>'[8]Activos '!BT146</f>
        <v>-14.783156262589092</v>
      </c>
      <c r="G106" s="48">
        <v>0</v>
      </c>
      <c r="H106" s="47">
        <v>0</v>
      </c>
    </row>
    <row r="107" spans="1:9" x14ac:dyDescent="0.3">
      <c r="A107" s="289">
        <f t="shared" si="0"/>
        <v>40422</v>
      </c>
      <c r="B107" s="283">
        <f>'[8]Activos '!BU147</f>
        <v>-15.845571738076814</v>
      </c>
      <c r="C107" s="29">
        <f>'[8]Activos '!BV147</f>
        <v>-20.832395657062143</v>
      </c>
      <c r="D107" s="29">
        <f>'[8]Activos '!BW147</f>
        <v>-6.899828801383812</v>
      </c>
      <c r="E107" s="29">
        <f>'[8]Activos '!BX147</f>
        <v>-7.9099287209189129</v>
      </c>
      <c r="F107" s="24">
        <f>'[8]Activos '!BT147</f>
        <v>-16.1048528387558</v>
      </c>
      <c r="G107" s="48">
        <v>0</v>
      </c>
      <c r="H107" s="47">
        <v>0</v>
      </c>
    </row>
    <row r="108" spans="1:9" x14ac:dyDescent="0.3">
      <c r="A108" s="289">
        <f t="shared" si="0"/>
        <v>40452</v>
      </c>
      <c r="B108" s="283">
        <f>'[8]Activos '!BU148</f>
        <v>-15.950347924745811</v>
      </c>
      <c r="C108" s="29">
        <f>'[8]Activos '!BV148</f>
        <v>-20.633925231099205</v>
      </c>
      <c r="D108" s="29">
        <f>'[8]Activos '!BW148</f>
        <v>-7.1578848396396495</v>
      </c>
      <c r="E108" s="29">
        <f>'[8]Activos '!BX148</f>
        <v>-12.573766963807987</v>
      </c>
      <c r="F108" s="24">
        <f>'[8]Activos '!BT148</f>
        <v>-16.227486229525702</v>
      </c>
      <c r="G108" s="48">
        <v>0</v>
      </c>
      <c r="H108" s="47">
        <v>0</v>
      </c>
    </row>
    <row r="109" spans="1:9" x14ac:dyDescent="0.3">
      <c r="A109" s="289">
        <f t="shared" si="0"/>
        <v>40483</v>
      </c>
      <c r="B109" s="283">
        <f>'[8]Activos '!BU149</f>
        <v>-20.418223931401101</v>
      </c>
      <c r="C109" s="29">
        <f>'[8]Activos '!BV149</f>
        <v>-22.99548753576439</v>
      </c>
      <c r="D109" s="29">
        <f>'[8]Activos '!BW149</f>
        <v>-9.9650796702184898</v>
      </c>
      <c r="E109" s="29">
        <f>'[8]Activos '!BX149</f>
        <v>-13.376250853209005</v>
      </c>
      <c r="F109" s="24">
        <f>'[8]Activos '!BT149</f>
        <v>-19.48557541167083</v>
      </c>
      <c r="G109" s="48">
        <v>0</v>
      </c>
      <c r="H109" s="47">
        <v>0</v>
      </c>
    </row>
    <row r="110" spans="1:9" x14ac:dyDescent="0.3">
      <c r="A110" s="289">
        <f t="shared" si="0"/>
        <v>40513</v>
      </c>
      <c r="B110" s="283">
        <f>'[8]Activos '!BU150</f>
        <v>-23.128783755089131</v>
      </c>
      <c r="C110" s="29">
        <f>'[8]Activos '!BV150</f>
        <v>-22.589798380095505</v>
      </c>
      <c r="D110" s="29">
        <f>'[8]Activos '!BW150</f>
        <v>-7.9972409378339604</v>
      </c>
      <c r="E110" s="29">
        <f>'[8]Activos '!BX150</f>
        <v>-16.833344203531052</v>
      </c>
      <c r="F110" s="24">
        <f>'[8]Activos '!BT150</f>
        <v>-20.298747224255376</v>
      </c>
      <c r="G110" s="48">
        <v>0</v>
      </c>
      <c r="H110" s="47">
        <v>0</v>
      </c>
    </row>
    <row r="111" spans="1:9" x14ac:dyDescent="0.3">
      <c r="A111" s="289">
        <f t="shared" si="0"/>
        <v>40544</v>
      </c>
      <c r="B111" s="283">
        <f>'[8]Activos '!BU151</f>
        <v>-21.266906224033967</v>
      </c>
      <c r="C111" s="29">
        <f>'[8]Activos '!BV151</f>
        <v>-22.329930708451684</v>
      </c>
      <c r="D111" s="29">
        <f>'[8]Activos '!BW151</f>
        <v>-8.7145824327949271</v>
      </c>
      <c r="E111" s="29">
        <f>'[8]Activos '!BX151</f>
        <v>-14.738922414358013</v>
      </c>
      <c r="F111" s="24">
        <f>'[8]Activos '!BT151</f>
        <v>-19.476220801735987</v>
      </c>
      <c r="G111" s="48">
        <v>0</v>
      </c>
      <c r="H111" s="47">
        <v>0</v>
      </c>
    </row>
    <row r="112" spans="1:9" x14ac:dyDescent="0.3">
      <c r="A112" s="289">
        <f t="shared" si="0"/>
        <v>40575</v>
      </c>
      <c r="B112" s="283">
        <f>'[8]Activos '!BU152</f>
        <v>-22.330453813181862</v>
      </c>
      <c r="C112" s="29">
        <f>'[8]Activos '!BV152</f>
        <v>-20.098279445526302</v>
      </c>
      <c r="D112" s="29">
        <f>'[8]Activos '!BW152</f>
        <v>-8.3773442940431426</v>
      </c>
      <c r="E112" s="29">
        <f>'[8]Activos '!BX152</f>
        <v>-5.6458911552349829</v>
      </c>
      <c r="F112" s="24">
        <f>'[8]Activos '!BT152</f>
        <v>-18.734444862577792</v>
      </c>
      <c r="G112" s="48">
        <v>0</v>
      </c>
      <c r="H112" s="47">
        <v>0</v>
      </c>
    </row>
    <row r="113" spans="1:8" x14ac:dyDescent="0.3">
      <c r="A113" s="289">
        <f t="shared" si="0"/>
        <v>40603</v>
      </c>
      <c r="B113" s="283">
        <f>'[8]Activos '!BU153</f>
        <v>-22.725511524312648</v>
      </c>
      <c r="C113" s="29">
        <f>'[8]Activos '!BV153</f>
        <v>-18.477129534692782</v>
      </c>
      <c r="D113" s="29">
        <f>'[8]Activos '!BW153</f>
        <v>-5.3496001532650332</v>
      </c>
      <c r="E113" s="29">
        <f>'[8]Activos '!BX153</f>
        <v>-3.8379757292111738</v>
      </c>
      <c r="F113" s="24">
        <f>'[8]Activos '!BT153</f>
        <v>-17.914742189931921</v>
      </c>
      <c r="G113" s="48">
        <v>0</v>
      </c>
      <c r="H113" s="47">
        <v>0</v>
      </c>
    </row>
    <row r="114" spans="1:8" x14ac:dyDescent="0.3">
      <c r="A114" s="289">
        <f t="shared" si="0"/>
        <v>40634</v>
      </c>
      <c r="B114" s="283">
        <f>'[8]Activos '!BU154</f>
        <v>-25.13046723107789</v>
      </c>
      <c r="C114" s="29">
        <f>'[8]Activos '!BV154</f>
        <v>-13.834587319819203</v>
      </c>
      <c r="D114" s="29">
        <f>'[8]Activos '!BW154</f>
        <v>-10.894645343630804</v>
      </c>
      <c r="E114" s="29">
        <f>'[8]Activos '!BX154</f>
        <v>0.95799565710659174</v>
      </c>
      <c r="F114" s="24">
        <f>'[8]Activos '!BT154</f>
        <v>-17.855450255255967</v>
      </c>
      <c r="G114" s="48">
        <v>0</v>
      </c>
      <c r="H114" s="47">
        <v>0</v>
      </c>
    </row>
    <row r="115" spans="1:8" x14ac:dyDescent="0.3">
      <c r="A115" s="289">
        <f t="shared" si="0"/>
        <v>40664</v>
      </c>
      <c r="B115" s="283">
        <f>'[8]Activos '!BU155</f>
        <v>-26.318748187468934</v>
      </c>
      <c r="C115" s="29">
        <f>'[8]Activos '!BV155</f>
        <v>-14.204199255563788</v>
      </c>
      <c r="D115" s="29">
        <f>'[8]Activos '!BW155</f>
        <v>-14.870992450441257</v>
      </c>
      <c r="E115" s="29">
        <f>'[8]Activos '!BX155</f>
        <v>3.7614585183242122</v>
      </c>
      <c r="F115" s="24">
        <f>'[8]Activos '!BT155</f>
        <v>-18.984175000851856</v>
      </c>
      <c r="G115" s="48">
        <v>0</v>
      </c>
      <c r="H115" s="47">
        <v>0</v>
      </c>
    </row>
    <row r="116" spans="1:8" x14ac:dyDescent="0.3">
      <c r="A116" s="289">
        <f t="shared" si="0"/>
        <v>40695</v>
      </c>
      <c r="B116" s="283">
        <f>'[8]Activos '!BU156</f>
        <v>-22.685799382095119</v>
      </c>
      <c r="C116" s="29">
        <f>'[8]Activos '!BV156</f>
        <v>-10.700687958158095</v>
      </c>
      <c r="D116" s="29">
        <f>'[8]Activos '!BW156</f>
        <v>-7.4640240308462502</v>
      </c>
      <c r="E116" s="29">
        <f>'[8]Activos '!BX156</f>
        <v>6.0424857262626697</v>
      </c>
      <c r="F116" s="24">
        <f>'[8]Activos '!BT156</f>
        <v>-14.69344772030704</v>
      </c>
      <c r="G116" s="48">
        <v>0</v>
      </c>
      <c r="H116" s="47">
        <v>0</v>
      </c>
    </row>
    <row r="117" spans="1:8" x14ac:dyDescent="0.3">
      <c r="A117" s="289">
        <f t="shared" si="0"/>
        <v>40725</v>
      </c>
      <c r="B117" s="283">
        <f>'[8]Activos '!BU157</f>
        <v>-19.287230337325191</v>
      </c>
      <c r="C117" s="29">
        <f>'[8]Activos '!BV157</f>
        <v>-7.2689681253328526</v>
      </c>
      <c r="D117" s="29">
        <f>'[8]Activos '!BW157</f>
        <v>-10.552232138273808</v>
      </c>
      <c r="E117" s="29">
        <f>'[8]Activos '!BX157</f>
        <v>11.339379758438174</v>
      </c>
      <c r="F117" s="24">
        <f>'[8]Activos '!BT157</f>
        <v>-12.409216507762366</v>
      </c>
      <c r="G117" s="48">
        <v>0</v>
      </c>
      <c r="H117" s="47">
        <v>0</v>
      </c>
    </row>
    <row r="118" spans="1:8" x14ac:dyDescent="0.3">
      <c r="A118" s="289">
        <f t="shared" si="0"/>
        <v>40756</v>
      </c>
      <c r="B118" s="283">
        <f>'[8]Activos '!BU158</f>
        <v>-18.759086970735094</v>
      </c>
      <c r="C118" s="29">
        <f>'[8]Activos '!BV158</f>
        <v>-2.8555343177914083</v>
      </c>
      <c r="D118" s="29">
        <f>'[8]Activos '!BW158</f>
        <v>-10.473529322503305</v>
      </c>
      <c r="E118" s="29">
        <f>'[8]Activos '!BX158</f>
        <v>12.039078549481296</v>
      </c>
      <c r="F118" s="24">
        <f>'[8]Activos '!BT158</f>
        <v>-10.556447168734341</v>
      </c>
      <c r="G118" s="48">
        <v>0</v>
      </c>
      <c r="H118" s="47">
        <v>0</v>
      </c>
    </row>
    <row r="119" spans="1:8" x14ac:dyDescent="0.3">
      <c r="A119" s="289">
        <f t="shared" si="0"/>
        <v>40787</v>
      </c>
      <c r="B119" s="283">
        <f>'[8]Activos '!BU159</f>
        <v>-7.2400274680798233</v>
      </c>
      <c r="C119" s="29">
        <f>'[8]Activos '!BV159</f>
        <v>2.9932355723923054</v>
      </c>
      <c r="D119" s="29">
        <f>'[8]Activos '!BW159</f>
        <v>-9.5044254133803019</v>
      </c>
      <c r="E119" s="29">
        <f>'[8]Activos '!BX159</f>
        <v>11.878137270339417</v>
      </c>
      <c r="F119" s="24">
        <f>'[8]Activos '!BT159</f>
        <v>-3.1977824874622973</v>
      </c>
      <c r="G119" s="48">
        <v>0</v>
      </c>
      <c r="H119" s="47">
        <v>0</v>
      </c>
    </row>
    <row r="120" spans="1:8" x14ac:dyDescent="0.3">
      <c r="A120" s="289">
        <f t="shared" si="0"/>
        <v>40817</v>
      </c>
      <c r="B120" s="283">
        <f>'[8]Activos '!BU160</f>
        <v>-4.4170967699997954</v>
      </c>
      <c r="C120" s="29">
        <f>'[8]Activos '!BV160</f>
        <v>6.7672245335184344</v>
      </c>
      <c r="D120" s="29">
        <f>'[8]Activos '!BW160</f>
        <v>-8.1835620748303306</v>
      </c>
      <c r="E120" s="29">
        <f>'[8]Activos '!BX160</f>
        <v>18.058666014806125</v>
      </c>
      <c r="F120" s="24">
        <f>'[8]Activos '!BT160</f>
        <v>-0.21171884776245431</v>
      </c>
      <c r="G120" s="48">
        <v>0</v>
      </c>
      <c r="H120" s="47">
        <v>0</v>
      </c>
    </row>
    <row r="121" spans="1:8" x14ac:dyDescent="0.3">
      <c r="A121" s="289">
        <f t="shared" si="0"/>
        <v>40848</v>
      </c>
      <c r="B121" s="283">
        <f>'[8]Activos '!BU161</f>
        <v>-7.2674084755986135</v>
      </c>
      <c r="C121" s="29">
        <f>'[8]Activos '!BV161</f>
        <v>10.946920978038776</v>
      </c>
      <c r="D121" s="29">
        <f>'[8]Activos '!BW161</f>
        <v>-6.5175838672294484</v>
      </c>
      <c r="E121" s="29">
        <f>'[8]Activos '!BX161</f>
        <v>21.128726335917957</v>
      </c>
      <c r="F121" s="24">
        <f>'[8]Activos '!BT161</f>
        <v>0.57440933314452103</v>
      </c>
      <c r="G121" s="48">
        <v>0</v>
      </c>
      <c r="H121" s="47">
        <v>0</v>
      </c>
    </row>
    <row r="122" spans="1:8" x14ac:dyDescent="0.3">
      <c r="A122" s="289">
        <f t="shared" si="0"/>
        <v>40878</v>
      </c>
      <c r="B122" s="283">
        <f>'[8]Activos '!BU162</f>
        <v>-7.2785305643471627</v>
      </c>
      <c r="C122" s="29">
        <f>'[8]Activos '!BV162</f>
        <v>15.229670091963898</v>
      </c>
      <c r="D122" s="29">
        <f>'[8]Activos '!BW162</f>
        <v>-1.4394248795741027</v>
      </c>
      <c r="E122" s="29">
        <f>'[8]Activos '!BX162</f>
        <v>22.82882123200649</v>
      </c>
      <c r="F122" s="24">
        <f>'[8]Activos '!BT162</f>
        <v>3.285040876226164</v>
      </c>
      <c r="G122" s="48">
        <v>0</v>
      </c>
      <c r="H122" s="47">
        <v>0</v>
      </c>
    </row>
    <row r="123" spans="1:8" x14ac:dyDescent="0.3">
      <c r="A123" s="289">
        <f t="shared" si="0"/>
        <v>40909</v>
      </c>
      <c r="B123" s="283">
        <f>'[8]Activos '!BU163</f>
        <v>-6.0960103590238734</v>
      </c>
      <c r="C123" s="29">
        <f>'[8]Activos '!BV163</f>
        <v>18.97597640777413</v>
      </c>
      <c r="D123" s="29">
        <f>'[8]Activos '!BW163</f>
        <v>0.88025581825459387</v>
      </c>
      <c r="E123" s="29">
        <f>'[8]Activos '!BX163</f>
        <v>20.85061370361705</v>
      </c>
      <c r="F123" s="24">
        <f>'[8]Activos '!BT163</f>
        <v>5.3007675963161915</v>
      </c>
      <c r="G123" s="48">
        <v>0</v>
      </c>
      <c r="H123" s="47">
        <v>0</v>
      </c>
    </row>
    <row r="124" spans="1:8" x14ac:dyDescent="0.3">
      <c r="A124" s="289">
        <f t="shared" si="0"/>
        <v>40940</v>
      </c>
      <c r="B124" s="283">
        <f>'[8]Activos '!BU164</f>
        <v>-3.5594303927331206</v>
      </c>
      <c r="C124" s="29">
        <f>'[8]Activos '!BV164</f>
        <v>18.932818850626496</v>
      </c>
      <c r="D124" s="29">
        <f>'[8]Activos '!BW164</f>
        <v>-2.1961739820607007</v>
      </c>
      <c r="E124" s="29">
        <f>'[8]Activos '!BX164</f>
        <v>12.984003910915742</v>
      </c>
      <c r="F124" s="24">
        <f>'[8]Activos '!BT164</f>
        <v>5.80071479866624</v>
      </c>
      <c r="G124" s="48">
        <v>0</v>
      </c>
      <c r="H124" s="47">
        <v>0</v>
      </c>
    </row>
    <row r="125" spans="1:8" x14ac:dyDescent="0.3">
      <c r="A125" s="289">
        <f t="shared" si="0"/>
        <v>40969</v>
      </c>
      <c r="B125" s="283">
        <f>'[8]Activos '!BU165</f>
        <v>-5.2430820154336981</v>
      </c>
      <c r="C125" s="29">
        <f>'[8]Activos '!BV165</f>
        <v>22.923654652291713</v>
      </c>
      <c r="D125" s="29">
        <f>'[8]Activos '!BW165</f>
        <v>4.4280473869389825</v>
      </c>
      <c r="E125" s="29">
        <f>'[8]Activos '!BX165</f>
        <v>19.704506267357115</v>
      </c>
      <c r="F125" s="24">
        <f>'[8]Activos '!BT165</f>
        <v>7.9344322888122099</v>
      </c>
      <c r="G125" s="48">
        <v>0</v>
      </c>
      <c r="H125" s="47">
        <v>0</v>
      </c>
    </row>
    <row r="126" spans="1:8" x14ac:dyDescent="0.3">
      <c r="A126" s="289">
        <f t="shared" si="0"/>
        <v>41000</v>
      </c>
      <c r="B126" s="283">
        <f>'[8]Activos '!BU166</f>
        <v>4.6415858639725416</v>
      </c>
      <c r="C126" s="29">
        <f>'[8]Activos '!BV166</f>
        <v>24.297058803490621</v>
      </c>
      <c r="D126" s="29">
        <f>'[8]Activos '!BW166</f>
        <v>4.3303857675649926</v>
      </c>
      <c r="E126" s="29">
        <f>'[8]Activos '!BX166</f>
        <v>12.919270042302266</v>
      </c>
      <c r="F126" s="24">
        <f>'[8]Activos '!BT166</f>
        <v>12.451029179442807</v>
      </c>
      <c r="G126" s="48">
        <v>0</v>
      </c>
      <c r="H126" s="47">
        <v>0</v>
      </c>
    </row>
    <row r="127" spans="1:8" x14ac:dyDescent="0.3">
      <c r="A127" s="289">
        <f t="shared" si="0"/>
        <v>41030</v>
      </c>
      <c r="B127" s="283">
        <f>'[8]Activos '!BU167</f>
        <v>8.3222202955938851</v>
      </c>
      <c r="C127" s="29">
        <f>'[8]Activos '!BV167</f>
        <v>29.00873651820508</v>
      </c>
      <c r="D127" s="29">
        <f>'[8]Activos '!BW167</f>
        <v>7.7113742585270595</v>
      </c>
      <c r="E127" s="29">
        <f>'[8]Activos '!BX167</f>
        <v>15.936105778830356</v>
      </c>
      <c r="F127" s="24">
        <f>'[8]Activos '!BT167</f>
        <v>16.60865260110025</v>
      </c>
      <c r="G127" s="48">
        <v>0</v>
      </c>
      <c r="H127" s="47">
        <v>0</v>
      </c>
    </row>
    <row r="128" spans="1:8" x14ac:dyDescent="0.3">
      <c r="A128" s="289">
        <f t="shared" si="0"/>
        <v>41061</v>
      </c>
      <c r="B128" s="283">
        <f>'[8]Activos '!BU168</f>
        <v>9.6957988277873497</v>
      </c>
      <c r="C128" s="29">
        <f>'[8]Activos '!BV168</f>
        <v>31.410627905187383</v>
      </c>
      <c r="D128" s="29">
        <f>'[8]Activos '!BW168</f>
        <v>4.4145447652603087</v>
      </c>
      <c r="E128" s="29">
        <f>'[8]Activos '!BX168</f>
        <v>18.384239068852647</v>
      </c>
      <c r="F128" s="24">
        <f>'[8]Activos '!BT168</f>
        <v>17.594831939177968</v>
      </c>
      <c r="G128" s="48">
        <v>0</v>
      </c>
      <c r="H128" s="47">
        <v>0</v>
      </c>
    </row>
    <row r="129" spans="1:8" x14ac:dyDescent="0.3">
      <c r="A129" s="289">
        <f t="shared" si="0"/>
        <v>41091</v>
      </c>
      <c r="B129" s="283">
        <f>'[8]Activos '!BU169</f>
        <v>12.435535001136454</v>
      </c>
      <c r="C129" s="29">
        <f>'[8]Activos '!BV169</f>
        <v>27.030633329218134</v>
      </c>
      <c r="D129" s="29">
        <f>'[8]Activos '!BW169</f>
        <v>2.4896999091968297</v>
      </c>
      <c r="E129" s="29">
        <f>'[8]Activos '!BX169</f>
        <v>17.757982639055903</v>
      </c>
      <c r="F129" s="24">
        <f>'[8]Activos '!BT169</f>
        <v>16.603866348851447</v>
      </c>
      <c r="G129" s="48">
        <v>0</v>
      </c>
      <c r="H129" s="47">
        <v>0</v>
      </c>
    </row>
    <row r="130" spans="1:8" x14ac:dyDescent="0.3">
      <c r="A130" s="289">
        <f t="shared" si="0"/>
        <v>41122</v>
      </c>
      <c r="B130" s="283">
        <f>'[8]Activos '!BU170</f>
        <v>9.170569404334227</v>
      </c>
      <c r="C130" s="29">
        <f>'[8]Activos '!BV170</f>
        <v>27.531235674911404</v>
      </c>
      <c r="D130" s="29">
        <f>'[8]Activos '!BW170</f>
        <v>8.6761904107929269</v>
      </c>
      <c r="E130" s="29">
        <f>'[8]Activos '!BX170</f>
        <v>23.359477860925448</v>
      </c>
      <c r="F130" s="24">
        <f>'[8]Activos '!BT170</f>
        <v>16.919247923622628</v>
      </c>
      <c r="G130" s="48">
        <v>0</v>
      </c>
      <c r="H130" s="47">
        <v>0</v>
      </c>
    </row>
    <row r="131" spans="1:8" x14ac:dyDescent="0.3">
      <c r="A131" s="289">
        <f t="shared" si="0"/>
        <v>41153</v>
      </c>
      <c r="B131" s="283">
        <f>'[8]Activos '!BU171</f>
        <v>6.0560571108177808</v>
      </c>
      <c r="C131" s="29">
        <f>'[8]Activos '!BV171</f>
        <v>28.125451157514014</v>
      </c>
      <c r="D131" s="29">
        <f>'[8]Activos '!BW171</f>
        <v>10.360131117205661</v>
      </c>
      <c r="E131" s="29">
        <f>'[8]Activos '!BX171</f>
        <v>33.442295342805096</v>
      </c>
      <c r="F131" s="24">
        <f>'[8]Activos '!BT171</f>
        <v>16.598426821376577</v>
      </c>
      <c r="G131" s="48">
        <v>0</v>
      </c>
      <c r="H131" s="47">
        <v>0</v>
      </c>
    </row>
    <row r="132" spans="1:8" x14ac:dyDescent="0.3">
      <c r="A132" s="289">
        <f t="shared" si="0"/>
        <v>41183</v>
      </c>
      <c r="B132" s="283">
        <f>'[8]Activos '!BU172</f>
        <v>1.8234674766296255</v>
      </c>
      <c r="C132" s="29">
        <f>'[8]Activos '!BV172</f>
        <v>23.408213439528147</v>
      </c>
      <c r="D132" s="29">
        <f>'[8]Activos '!BW172</f>
        <v>3.0747577529878445</v>
      </c>
      <c r="E132" s="29">
        <f>'[8]Activos '!BX172</f>
        <v>31.91469805669729</v>
      </c>
      <c r="F132" s="24">
        <f>'[8]Activos '!BT172</f>
        <v>11.800200220434176</v>
      </c>
      <c r="G132" s="48">
        <v>0</v>
      </c>
      <c r="H132" s="47">
        <v>0</v>
      </c>
    </row>
    <row r="133" spans="1:8" x14ac:dyDescent="0.3">
      <c r="A133" s="289">
        <f t="shared" si="0"/>
        <v>41214</v>
      </c>
      <c r="B133" s="283">
        <f>'[8]Activos '!BU173</f>
        <v>12.808252894259887</v>
      </c>
      <c r="C133" s="29">
        <f>'[8]Activos '!BV173</f>
        <v>24.790850426188737</v>
      </c>
      <c r="D133" s="29">
        <f>'[8]Activos '!BW173</f>
        <v>12.446793590498316</v>
      </c>
      <c r="E133" s="29">
        <f>'[8]Activos '!BX173</f>
        <v>39.109926709966871</v>
      </c>
      <c r="F133" s="24">
        <f>'[8]Activos '!BT173</f>
        <v>18.696185163369016</v>
      </c>
      <c r="G133" s="48">
        <v>0</v>
      </c>
      <c r="H133" s="47">
        <v>0</v>
      </c>
    </row>
    <row r="134" spans="1:8" x14ac:dyDescent="0.3">
      <c r="A134" s="289">
        <f t="shared" si="0"/>
        <v>41244</v>
      </c>
      <c r="B134" s="283">
        <f>'[8]Activos '!BU174</f>
        <v>25.186878306415107</v>
      </c>
      <c r="C134" s="29">
        <f>'[8]Activos '!BV174</f>
        <v>30.369911254338412</v>
      </c>
      <c r="D134" s="29">
        <f>'[8]Activos '!BW174</f>
        <v>15.274167803260763</v>
      </c>
      <c r="E134" s="29">
        <f>'[8]Activos '!BX174</f>
        <v>51.59187100482481</v>
      </c>
      <c r="F134" s="24">
        <f>'[8]Activos '!BT174</f>
        <v>26.662108041591036</v>
      </c>
      <c r="G134" s="48">
        <v>0</v>
      </c>
      <c r="H134" s="47">
        <v>0</v>
      </c>
    </row>
    <row r="135" spans="1:8" x14ac:dyDescent="0.3">
      <c r="A135" s="289">
        <f t="shared" si="0"/>
        <v>41275</v>
      </c>
      <c r="B135" s="283">
        <f>'[8]Activos '!BU175</f>
        <v>23.462314796162541</v>
      </c>
      <c r="C135" s="29">
        <f>'[8]Activos '!BV175</f>
        <v>25.589210849592426</v>
      </c>
      <c r="D135" s="29">
        <f>'[8]Activos '!BW175</f>
        <v>12.816043268200294</v>
      </c>
      <c r="E135" s="29">
        <f>'[8]Activos '!BX175</f>
        <v>53.317082728031636</v>
      </c>
      <c r="F135" s="24">
        <f>'[8]Activos '!BT175</f>
        <v>23.640112932591006</v>
      </c>
      <c r="G135" s="48">
        <v>0</v>
      </c>
      <c r="H135" s="47">
        <v>0</v>
      </c>
    </row>
    <row r="136" spans="1:8" x14ac:dyDescent="0.3">
      <c r="A136" s="289">
        <f t="shared" si="0"/>
        <v>41306</v>
      </c>
      <c r="B136" s="283">
        <f>'[8]Activos '!BU176</f>
        <v>18.530289015845348</v>
      </c>
      <c r="C136" s="29">
        <f>'[8]Activos '!BV176</f>
        <v>23.958167681731712</v>
      </c>
      <c r="D136" s="29">
        <f>'[8]Activos '!BW176</f>
        <v>14.196296288930821</v>
      </c>
      <c r="E136" s="29">
        <f>'[8]Activos '!BX176</f>
        <v>49.456257030336381</v>
      </c>
      <c r="F136" s="24">
        <f>'[8]Activos '!BT176</f>
        <v>21.342385084319048</v>
      </c>
      <c r="G136" s="48">
        <v>0</v>
      </c>
      <c r="H136" s="47">
        <v>0</v>
      </c>
    </row>
    <row r="137" spans="1:8" x14ac:dyDescent="0.3">
      <c r="A137" s="289">
        <f t="shared" si="0"/>
        <v>41334</v>
      </c>
      <c r="B137" s="283">
        <f>'[8]Activos '!BU177</f>
        <v>27.763226500912253</v>
      </c>
      <c r="C137" s="29">
        <f>'[8]Activos '!BV177</f>
        <v>29.247696970513061</v>
      </c>
      <c r="D137" s="29">
        <f>'[8]Activos '!BW177</f>
        <v>21.468351971129017</v>
      </c>
      <c r="E137" s="29">
        <f>'[8]Activos '!BX177</f>
        <v>53.968255752954832</v>
      </c>
      <c r="F137" s="24">
        <f>'[8]Activos '!BT177</f>
        <v>28.416614228381263</v>
      </c>
      <c r="G137" s="48">
        <v>0</v>
      </c>
      <c r="H137" s="47">
        <v>0</v>
      </c>
    </row>
    <row r="138" spans="1:8" x14ac:dyDescent="0.3">
      <c r="A138" s="289">
        <f t="shared" si="0"/>
        <v>41365</v>
      </c>
      <c r="B138" s="283">
        <f>'[8]Activos '!BU178</f>
        <v>22.386542284469279</v>
      </c>
      <c r="C138" s="29">
        <f>'[8]Activos '!BV178</f>
        <v>20.140421362190807</v>
      </c>
      <c r="D138" s="29">
        <f>'[8]Activos '!BW178</f>
        <v>12.765693939356893</v>
      </c>
      <c r="E138" s="29">
        <f>'[8]Activos '!BX178</f>
        <v>53.89148589709616</v>
      </c>
      <c r="F138" s="24">
        <f>'[8]Activos '!BT178</f>
        <v>21.051499841293818</v>
      </c>
      <c r="G138" s="48">
        <v>0</v>
      </c>
      <c r="H138" s="47">
        <v>0</v>
      </c>
    </row>
    <row r="139" spans="1:8" x14ac:dyDescent="0.3">
      <c r="A139" s="289">
        <f t="shared" si="0"/>
        <v>41395</v>
      </c>
      <c r="B139" s="283">
        <f>'[8]Activos '!BU179</f>
        <v>16.647624276406404</v>
      </c>
      <c r="C139" s="29">
        <f>'[8]Activos '!BV179</f>
        <v>17.135234414364753</v>
      </c>
      <c r="D139" s="29">
        <f>'[8]Activos '!BW179</f>
        <v>16.011458972386784</v>
      </c>
      <c r="E139" s="29">
        <f>'[8]Activos '!BX179</f>
        <v>51.315787026887705</v>
      </c>
      <c r="F139" s="24">
        <f>'[8]Activos '!BT179</f>
        <v>18.121200405977554</v>
      </c>
      <c r="G139" s="48">
        <v>0</v>
      </c>
      <c r="H139" s="47">
        <v>0</v>
      </c>
    </row>
    <row r="140" spans="1:8" x14ac:dyDescent="0.3">
      <c r="A140" s="289">
        <f t="shared" si="0"/>
        <v>41426</v>
      </c>
      <c r="B140" s="283">
        <f>'[8]Activos '!BU180</f>
        <v>17.224535076333968</v>
      </c>
      <c r="C140" s="29">
        <f>'[8]Activos '!BV180</f>
        <v>15.350369765558657</v>
      </c>
      <c r="D140" s="29">
        <f>'[8]Activos '!BW180</f>
        <v>16.630337744430456</v>
      </c>
      <c r="E140" s="29">
        <f>'[8]Activos '!BX180</f>
        <v>51.373022501098944</v>
      </c>
      <c r="F140" s="24">
        <f>'[8]Activos '!BT180</f>
        <v>17.699935269322321</v>
      </c>
      <c r="G140" s="48">
        <v>0</v>
      </c>
      <c r="H140" s="47">
        <v>0</v>
      </c>
    </row>
    <row r="141" spans="1:8" x14ac:dyDescent="0.3">
      <c r="A141" s="289">
        <f t="shared" si="0"/>
        <v>41456</v>
      </c>
      <c r="B141" s="283">
        <f>'[8]Activos '!BU181</f>
        <v>7.8935382338826354</v>
      </c>
      <c r="C141" s="29">
        <f>'[8]Activos '!BV181</f>
        <v>9.3452185511370587</v>
      </c>
      <c r="D141" s="29">
        <f>'[8]Activos '!BW181</f>
        <v>13.061959784651345</v>
      </c>
      <c r="E141" s="29">
        <f>'[8]Activos '!BX181</f>
        <v>48.975153716232313</v>
      </c>
      <c r="F141" s="24">
        <f>'[8]Activos '!BT181</f>
        <v>10.982340374877619</v>
      </c>
      <c r="G141" s="48">
        <v>0</v>
      </c>
      <c r="H141" s="47">
        <v>0</v>
      </c>
    </row>
    <row r="142" spans="1:8" x14ac:dyDescent="0.3">
      <c r="A142" s="289">
        <f t="shared" si="0"/>
        <v>41487</v>
      </c>
      <c r="B142" s="283">
        <f>'[8]Activos '!BU182</f>
        <v>20.022819121404289</v>
      </c>
      <c r="C142" s="29">
        <f>'[8]Activos '!BV182</f>
        <v>9.3534543268112724</v>
      </c>
      <c r="D142" s="29">
        <f>'[8]Activos '!BW182</f>
        <v>16.331197662211693</v>
      </c>
      <c r="E142" s="29">
        <f>'[8]Activos '!BX182</f>
        <v>49.264834206072017</v>
      </c>
      <c r="F142" s="24">
        <f>'[8]Activos '!BT182</f>
        <v>16.087861620490362</v>
      </c>
      <c r="G142" s="48">
        <v>0</v>
      </c>
      <c r="H142" s="47">
        <v>0</v>
      </c>
    </row>
    <row r="143" spans="1:8" x14ac:dyDescent="0.3">
      <c r="A143" s="289">
        <f t="shared" si="0"/>
        <v>41518</v>
      </c>
      <c r="B143" s="283">
        <f>'[8]Activos '!BU183</f>
        <v>22.962248468200563</v>
      </c>
      <c r="C143" s="29">
        <f>'[8]Activos '!BV183</f>
        <v>7.1018871620967206</v>
      </c>
      <c r="D143" s="29">
        <f>'[8]Activos '!BW183</f>
        <v>12.929650896115664</v>
      </c>
      <c r="E143" s="29">
        <f>'[8]Activos '!BX183</f>
        <v>44.561288037310256</v>
      </c>
      <c r="F143" s="24">
        <f>'[8]Activos '!BT183</f>
        <v>15.398490879527738</v>
      </c>
      <c r="G143" s="48">
        <v>0</v>
      </c>
      <c r="H143" s="47">
        <v>0</v>
      </c>
    </row>
    <row r="144" spans="1:8" x14ac:dyDescent="0.3">
      <c r="A144" s="289">
        <f t="shared" si="0"/>
        <v>41548</v>
      </c>
      <c r="B144" s="283">
        <f>'[8]Activos '!BU184</f>
        <v>22.30358648241215</v>
      </c>
      <c r="C144" s="29">
        <f>'[8]Activos '!BV184</f>
        <v>5.8784357447463798</v>
      </c>
      <c r="D144" s="29">
        <f>'[8]Activos '!BW184</f>
        <v>14.973555266053328</v>
      </c>
      <c r="E144" s="29">
        <f>'[8]Activos '!BX184</f>
        <v>39.604316393192306</v>
      </c>
      <c r="F144" s="24">
        <f>'[8]Activos '!BT184</f>
        <v>14.711128230848104</v>
      </c>
      <c r="G144" s="48">
        <v>0</v>
      </c>
      <c r="H144" s="47">
        <v>0</v>
      </c>
    </row>
    <row r="145" spans="1:8" x14ac:dyDescent="0.3">
      <c r="A145" s="289">
        <f t="shared" si="0"/>
        <v>41579</v>
      </c>
      <c r="B145" s="283">
        <f>'[8]Activos '!BU185</f>
        <v>22.071024483686188</v>
      </c>
      <c r="C145" s="29">
        <f>'[8]Activos '!BV185</f>
        <v>6.0550806036687277</v>
      </c>
      <c r="D145" s="29">
        <f>'[8]Activos '!BW185</f>
        <v>10.842505376625633</v>
      </c>
      <c r="E145" s="29">
        <f>'[8]Activos '!BX185</f>
        <v>35.771285298680432</v>
      </c>
      <c r="F145" s="24">
        <f>'[8]Activos '!BT185</f>
        <v>13.959551375625324</v>
      </c>
      <c r="G145" s="48">
        <v>0</v>
      </c>
      <c r="H145" s="47">
        <v>0</v>
      </c>
    </row>
    <row r="146" spans="1:8" x14ac:dyDescent="0.3">
      <c r="A146" s="289">
        <f>+DATE(YEAR(A145),MONTH(A145)+1,1)</f>
        <v>41609</v>
      </c>
      <c r="B146" s="283">
        <f>'[8]Activos '!BU186</f>
        <v>18.471076800464246</v>
      </c>
      <c r="C146" s="29">
        <f>'[8]Activos '!BV186</f>
        <v>1.1402087265824479</v>
      </c>
      <c r="D146" s="29">
        <f>'[8]Activos '!BW186</f>
        <v>3.8862452751497134</v>
      </c>
      <c r="E146" s="29">
        <f>'[8]Activos '!BX186</f>
        <v>40.423915644855967</v>
      </c>
      <c r="F146" s="24">
        <f>'[8]Activos '!BT186</f>
        <v>9.6652607661689593</v>
      </c>
      <c r="G146" s="48">
        <v>0</v>
      </c>
      <c r="H146" s="47">
        <v>0</v>
      </c>
    </row>
    <row r="147" spans="1:8" x14ac:dyDescent="0.3">
      <c r="A147" s="289">
        <f t="shared" ref="A147:A202" si="1">+DATE(YEAR(A146),MONTH(A146)+1,1)</f>
        <v>41640</v>
      </c>
      <c r="B147" s="283">
        <f>'[8]Activos '!BU187</f>
        <v>16.028300451482956</v>
      </c>
      <c r="C147" s="29">
        <f>'[8]Activos '!BV187</f>
        <v>0.17182805380961952</v>
      </c>
      <c r="D147" s="29">
        <f>'[8]Activos '!BW187</f>
        <v>7.5044000241701214</v>
      </c>
      <c r="E147" s="29">
        <f>'[8]Activos '!BX187</f>
        <v>42.409992480022353</v>
      </c>
      <c r="F147" s="24">
        <f>'[8]Activos '!BT187</f>
        <v>9.2060949055622352</v>
      </c>
      <c r="G147" s="48">
        <v>0</v>
      </c>
      <c r="H147" s="47">
        <v>0</v>
      </c>
    </row>
    <row r="148" spans="1:8" x14ac:dyDescent="0.3">
      <c r="A148" s="289">
        <f t="shared" si="1"/>
        <v>41671</v>
      </c>
      <c r="B148" s="283">
        <f>'[8]Activos '!BU188</f>
        <v>19.880977488899411</v>
      </c>
      <c r="C148" s="29">
        <f>'[8]Activos '!BV188</f>
        <v>-0.80323097866538129</v>
      </c>
      <c r="D148" s="29">
        <f>'[8]Activos '!BW188</f>
        <v>5.1526634393833648</v>
      </c>
      <c r="E148" s="29">
        <f>'[8]Activos '!BX188</f>
        <v>38.28742047523621</v>
      </c>
      <c r="F148" s="24">
        <f>'[8]Activos '!BT188</f>
        <v>9.5064365023916473</v>
      </c>
      <c r="G148" s="48">
        <v>0</v>
      </c>
      <c r="H148" s="47">
        <v>0</v>
      </c>
    </row>
    <row r="149" spans="1:8" x14ac:dyDescent="0.3">
      <c r="A149" s="289">
        <f t="shared" si="1"/>
        <v>41699</v>
      </c>
      <c r="B149" s="283">
        <f>'[8]Activos '!BU189</f>
        <v>16.768726952388423</v>
      </c>
      <c r="C149" s="29">
        <f>'[8]Activos '!BV189</f>
        <v>-4.3278651120858491</v>
      </c>
      <c r="D149" s="29">
        <f>'[8]Activos '!BW189</f>
        <v>-1.1507809908414157</v>
      </c>
      <c r="E149" s="29">
        <f>'[8]Activos '!BX189</f>
        <v>29.543937010717535</v>
      </c>
      <c r="F149" s="24">
        <f>'[8]Activos '!BT189</f>
        <v>5.4712163427781624</v>
      </c>
      <c r="G149" s="48">
        <v>0</v>
      </c>
      <c r="H149" s="47">
        <v>0</v>
      </c>
    </row>
    <row r="150" spans="1:8" x14ac:dyDescent="0.3">
      <c r="A150" s="289">
        <f t="shared" si="1"/>
        <v>41730</v>
      </c>
      <c r="B150" s="283">
        <f>'[8]Activos '!BU190</f>
        <v>16.478765909564096</v>
      </c>
      <c r="C150" s="29">
        <f>'[8]Activos '!BV190</f>
        <v>-1.9472568012140479</v>
      </c>
      <c r="D150" s="29">
        <f>'[8]Activos '!BW190</f>
        <v>4.2771873016658635</v>
      </c>
      <c r="E150" s="29">
        <f>'[8]Activos '!BX190</f>
        <v>31.366063204635751</v>
      </c>
      <c r="F150" s="24">
        <f>'[8]Activos '!BT190</f>
        <v>7.5648583295619964</v>
      </c>
      <c r="G150" s="48">
        <v>0</v>
      </c>
      <c r="H150" s="47">
        <v>0</v>
      </c>
    </row>
    <row r="151" spans="1:8" x14ac:dyDescent="0.3">
      <c r="A151" s="289">
        <f t="shared" si="1"/>
        <v>41760</v>
      </c>
      <c r="B151" s="283">
        <f>'[8]Activos '!BU191</f>
        <v>24.075097171628634</v>
      </c>
      <c r="C151" s="29">
        <f>'[8]Activos '!BV191</f>
        <v>0.53523841758580382</v>
      </c>
      <c r="D151" s="29">
        <f>'[8]Activos '!BW191</f>
        <v>6.6272546942298449</v>
      </c>
      <c r="E151" s="29">
        <f>'[8]Activos '!BX191</f>
        <v>31.536807066458273</v>
      </c>
      <c r="F151" s="24">
        <f>'[8]Activos '!BT191</f>
        <v>11.547271277371095</v>
      </c>
      <c r="G151" s="48">
        <v>0</v>
      </c>
      <c r="H151" s="47">
        <v>0</v>
      </c>
    </row>
    <row r="152" spans="1:8" x14ac:dyDescent="0.3">
      <c r="A152" s="289">
        <f t="shared" si="1"/>
        <v>41791</v>
      </c>
      <c r="B152" s="283">
        <f>'[8]Activos '!BU192</f>
        <v>27.743294104797744</v>
      </c>
      <c r="C152" s="29">
        <f>'[8]Activos '!BV192</f>
        <v>2.424430554232293</v>
      </c>
      <c r="D152" s="29">
        <f>'[8]Activos '!BW192</f>
        <v>11.63486405682772</v>
      </c>
      <c r="E152" s="29">
        <f>'[8]Activos '!BX192</f>
        <v>32.912808002332163</v>
      </c>
      <c r="F152" s="24">
        <f>'[8]Activos '!BT192</f>
        <v>14.550644338215069</v>
      </c>
      <c r="G152" s="48">
        <v>0</v>
      </c>
      <c r="H152" s="47">
        <v>0</v>
      </c>
    </row>
    <row r="153" spans="1:8" x14ac:dyDescent="0.3">
      <c r="A153" s="289">
        <f t="shared" si="1"/>
        <v>41821</v>
      </c>
      <c r="B153" s="283">
        <f>'[8]Activos '!BU193</f>
        <v>25.942637588586372</v>
      </c>
      <c r="C153" s="29">
        <f>'[8]Activos '!BV193</f>
        <v>1.9664890257480083</v>
      </c>
      <c r="D153" s="29">
        <f>'[8]Activos '!BW193</f>
        <v>9.8488721201505758</v>
      </c>
      <c r="E153" s="29">
        <f>'[8]Activos '!BX193</f>
        <v>28.450989168588279</v>
      </c>
      <c r="F153" s="24">
        <f>'[8]Activos '!BT193</f>
        <v>13.571649713542143</v>
      </c>
      <c r="G153" s="48">
        <v>0</v>
      </c>
      <c r="H153" s="47">
        <v>0</v>
      </c>
    </row>
    <row r="154" spans="1:8" x14ac:dyDescent="0.3">
      <c r="A154" s="289">
        <f t="shared" si="1"/>
        <v>41852</v>
      </c>
      <c r="B154" s="283">
        <f>'[8]Activos '!BU194</f>
        <v>25.007974182833891</v>
      </c>
      <c r="C154" s="29">
        <f>'[8]Activos '!BV194</f>
        <v>4.9297732264964145</v>
      </c>
      <c r="D154" s="29">
        <f>'[8]Activos '!BW194</f>
        <v>12.72470288914478</v>
      </c>
      <c r="E154" s="29">
        <f>'[8]Activos '!BX194</f>
        <v>25.857134260200219</v>
      </c>
      <c r="F154" s="24">
        <f>'[8]Activos '!BT194</f>
        <v>14.942127147850726</v>
      </c>
      <c r="G154" s="48">
        <v>0</v>
      </c>
      <c r="H154" s="47">
        <v>0</v>
      </c>
    </row>
    <row r="155" spans="1:8" x14ac:dyDescent="0.3">
      <c r="A155" s="289">
        <f t="shared" si="1"/>
        <v>41883</v>
      </c>
      <c r="B155" s="283">
        <f>'[8]Activos '!BU195</f>
        <v>22.656937447344383</v>
      </c>
      <c r="C155" s="29">
        <f>'[8]Activos '!BV195</f>
        <v>4.3091340623816476</v>
      </c>
      <c r="D155" s="29">
        <f>'[8]Activos '!BW195</f>
        <v>12.013317276489799</v>
      </c>
      <c r="E155" s="29">
        <f>'[8]Activos '!BX195</f>
        <v>24.050450489158635</v>
      </c>
      <c r="F155" s="24">
        <f>'[8]Activos '!BT195</f>
        <v>13.640833586204494</v>
      </c>
      <c r="G155" s="48">
        <v>0</v>
      </c>
      <c r="H155" s="47">
        <v>0</v>
      </c>
    </row>
    <row r="156" spans="1:8" x14ac:dyDescent="0.3">
      <c r="A156" s="289">
        <f t="shared" si="1"/>
        <v>41913</v>
      </c>
      <c r="B156" s="283">
        <f>'[8]Activos '!BU196</f>
        <v>22.383737764359267</v>
      </c>
      <c r="C156" s="29">
        <f>'[8]Activos '!BV196</f>
        <v>4.0039238867793037</v>
      </c>
      <c r="D156" s="29">
        <f>'[8]Activos '!BW196</f>
        <v>16.036007439224043</v>
      </c>
      <c r="E156" s="29">
        <f>'[8]Activos '!BX196</f>
        <v>29.107458912877469</v>
      </c>
      <c r="F156" s="24">
        <f>'[8]Activos '!BT196</f>
        <v>14.291809159373292</v>
      </c>
      <c r="G156" s="48">
        <v>0</v>
      </c>
      <c r="H156" s="47">
        <v>0</v>
      </c>
    </row>
    <row r="157" spans="1:8" x14ac:dyDescent="0.3">
      <c r="A157" s="289">
        <f t="shared" si="1"/>
        <v>41944</v>
      </c>
      <c r="B157" s="283">
        <f>'[8]Activos '!BU197</f>
        <v>18.172713737466694</v>
      </c>
      <c r="C157" s="29">
        <f>'[8]Activos '!BV197</f>
        <v>5.8050182468230682</v>
      </c>
      <c r="D157" s="29">
        <f>'[8]Activos '!BW197</f>
        <v>16.083970240690171</v>
      </c>
      <c r="E157" s="29">
        <f>'[8]Activos '!BX197</f>
        <v>29.098190463771779</v>
      </c>
      <c r="F157" s="24">
        <f>'[8]Activos '!BT197</f>
        <v>13.468947633615457</v>
      </c>
      <c r="G157" s="48">
        <v>0</v>
      </c>
      <c r="H157" s="47">
        <v>0</v>
      </c>
    </row>
    <row r="158" spans="1:8" x14ac:dyDescent="0.3">
      <c r="A158" s="289">
        <f t="shared" si="1"/>
        <v>41974</v>
      </c>
      <c r="B158" s="283">
        <f>'[8]Activos '!BU198</f>
        <v>23.637182683743994</v>
      </c>
      <c r="C158" s="29">
        <f>'[8]Activos '!BV198</f>
        <v>7.75528505844294</v>
      </c>
      <c r="D158" s="29">
        <f>'[8]Activos '!BW198</f>
        <v>16.538848552528695</v>
      </c>
      <c r="E158" s="29">
        <f>'[8]Activos '!BX198</f>
        <v>23.900472639679315</v>
      </c>
      <c r="F158" s="24">
        <f>'[8]Activos '!BT198</f>
        <v>16.23312738528757</v>
      </c>
      <c r="G158" s="48">
        <v>0</v>
      </c>
      <c r="H158" s="47">
        <v>0</v>
      </c>
    </row>
    <row r="159" spans="1:8" x14ac:dyDescent="0.3">
      <c r="A159" s="289">
        <f t="shared" si="1"/>
        <v>42005</v>
      </c>
      <c r="B159" s="283">
        <f>'[8]Activos '!BU199</f>
        <v>18.373875677730545</v>
      </c>
      <c r="C159" s="29">
        <f>'[8]Activos '!BV199</f>
        <v>9.1906971761778866</v>
      </c>
      <c r="D159" s="29">
        <f>'[8]Activos '!BW199</f>
        <v>41.627535881486665</v>
      </c>
      <c r="E159" s="29">
        <f>'[8]Activos '!BX199</f>
        <v>17.985476276721247</v>
      </c>
      <c r="F159" s="24">
        <f>'[8]Activos '!BT199</f>
        <v>18.386669168565618</v>
      </c>
      <c r="G159" s="48">
        <v>0</v>
      </c>
      <c r="H159" s="47">
        <v>0</v>
      </c>
    </row>
    <row r="160" spans="1:8" x14ac:dyDescent="0.3">
      <c r="A160" s="289">
        <f t="shared" si="1"/>
        <v>42036</v>
      </c>
      <c r="B160" s="283">
        <f>'[8]Activos '!BU200</f>
        <v>16.920752408249285</v>
      </c>
      <c r="C160" s="29">
        <f>'[8]Activos '!BV200</f>
        <v>8.1736513685424228</v>
      </c>
      <c r="D160" s="29">
        <f>'[8]Activos '!BW200</f>
        <v>40.65799119874729</v>
      </c>
      <c r="E160" s="29">
        <f>'[8]Activos '!BX200</f>
        <v>8.8851270000481541</v>
      </c>
      <c r="F160" s="24">
        <f>'[8]Activos '!BT200</f>
        <v>16.523162682878102</v>
      </c>
      <c r="G160" s="48">
        <v>0</v>
      </c>
      <c r="H160" s="47">
        <v>0</v>
      </c>
    </row>
    <row r="161" spans="1:8" x14ac:dyDescent="0.3">
      <c r="A161" s="289">
        <f t="shared" si="1"/>
        <v>42064</v>
      </c>
      <c r="B161" s="283">
        <f>'[8]Activos '!BU201</f>
        <v>12.650330813290767</v>
      </c>
      <c r="C161" s="29">
        <f>'[8]Activos '!BV201</f>
        <v>5.9618582159752576</v>
      </c>
      <c r="D161" s="29">
        <f>'[8]Activos '!BW201</f>
        <v>26.459748900965117</v>
      </c>
      <c r="E161" s="29">
        <f>'[8]Activos '!BX201</f>
        <v>9.2724888738318754</v>
      </c>
      <c r="F161" s="24">
        <f>'[8]Activos '!BT201</f>
        <v>11.884248059377377</v>
      </c>
      <c r="G161" s="48">
        <v>0</v>
      </c>
      <c r="H161" s="47">
        <v>0</v>
      </c>
    </row>
    <row r="162" spans="1:8" x14ac:dyDescent="0.3">
      <c r="A162" s="289">
        <f t="shared" si="1"/>
        <v>42095</v>
      </c>
      <c r="B162" s="283">
        <f>'[8]Activos '!BU202</f>
        <v>9.4135941500461904</v>
      </c>
      <c r="C162" s="29">
        <f>'[8]Activos '!BV202</f>
        <v>9.3742051096420198</v>
      </c>
      <c r="D162" s="29">
        <f>'[8]Activos '!BW202</f>
        <v>34.250496872649428</v>
      </c>
      <c r="E162" s="29">
        <f>'[8]Activos '!BX202</f>
        <v>4.3171067484952586</v>
      </c>
      <c r="F162" s="24">
        <f>'[8]Activos '!BT202</f>
        <v>12.792134962575187</v>
      </c>
      <c r="G162" s="48">
        <v>0</v>
      </c>
      <c r="H162" s="47">
        <v>0</v>
      </c>
    </row>
    <row r="163" spans="1:8" x14ac:dyDescent="0.3">
      <c r="A163" s="289">
        <f t="shared" si="1"/>
        <v>42125</v>
      </c>
      <c r="B163" s="283">
        <f>'[8]Activos '!BU203</f>
        <v>11.220689682126617</v>
      </c>
      <c r="C163" s="29">
        <f>'[8]Activos '!BV203</f>
        <v>10.508561375479641</v>
      </c>
      <c r="D163" s="29">
        <f>'[8]Activos '!BW203</f>
        <v>34.460546305775573</v>
      </c>
      <c r="E163" s="29">
        <f>'[8]Activos '!BX203</f>
        <v>-0.3662125783230108</v>
      </c>
      <c r="F163" s="24">
        <f>'[8]Activos '!BT203</f>
        <v>13.822138042480869</v>
      </c>
      <c r="G163" s="48">
        <v>0</v>
      </c>
      <c r="H163" s="47">
        <v>0</v>
      </c>
    </row>
    <row r="164" spans="1:8" x14ac:dyDescent="0.3">
      <c r="A164" s="289">
        <f t="shared" si="1"/>
        <v>42156</v>
      </c>
      <c r="B164" s="283">
        <f>'[8]Activos '!BU204</f>
        <v>11.440078671617782</v>
      </c>
      <c r="C164" s="29">
        <f>'[8]Activos '!BV204</f>
        <v>10.434903651538896</v>
      </c>
      <c r="D164" s="29">
        <f>'[8]Activos '!BW204</f>
        <v>30.933316040687586</v>
      </c>
      <c r="E164" s="29">
        <f>'[8]Activos '!BX204</f>
        <v>-1.4088174727553859</v>
      </c>
      <c r="F164" s="24">
        <f>'[8]Activos '!BT204</f>
        <v>13.329989448210377</v>
      </c>
      <c r="G164" s="48">
        <v>0</v>
      </c>
      <c r="H164" s="47">
        <v>0</v>
      </c>
    </row>
    <row r="165" spans="1:8" x14ac:dyDescent="0.3">
      <c r="A165" s="289">
        <f t="shared" si="1"/>
        <v>42186</v>
      </c>
      <c r="B165" s="283">
        <f>'[8]Activos '!BU205</f>
        <v>12.580781559922482</v>
      </c>
      <c r="C165" s="29">
        <f>'[8]Activos '!BV205</f>
        <v>11.879431579378718</v>
      </c>
      <c r="D165" s="29">
        <f>'[8]Activos '!BW205</f>
        <v>35.038319553640093</v>
      </c>
      <c r="E165" s="29">
        <f>'[8]Activos '!BX205</f>
        <v>-2.89720053275766E-2</v>
      </c>
      <c r="F165" s="24">
        <f>'[8]Activos '!BT205</f>
        <v>14.905493703154704</v>
      </c>
      <c r="G165" s="48">
        <v>0</v>
      </c>
      <c r="H165" s="47">
        <v>0</v>
      </c>
    </row>
    <row r="166" spans="1:8" x14ac:dyDescent="0.3">
      <c r="A166" s="289">
        <f t="shared" si="1"/>
        <v>42217</v>
      </c>
      <c r="B166" s="283">
        <f>'[8]Activos '!BU206</f>
        <v>10.84123423209693</v>
      </c>
      <c r="C166" s="29">
        <f>'[8]Activos '!BV206</f>
        <v>8.6602036656542758</v>
      </c>
      <c r="D166" s="29">
        <f>'[8]Activos '!BW206</f>
        <v>28.435795041035483</v>
      </c>
      <c r="E166" s="29">
        <f>'[8]Activos '!BX206</f>
        <v>-2.4236563696808155</v>
      </c>
      <c r="F166" s="24">
        <f>'[8]Activos '!BT206</f>
        <v>11.983651514832117</v>
      </c>
      <c r="G166" s="48">
        <v>0</v>
      </c>
      <c r="H166" s="47">
        <v>0</v>
      </c>
    </row>
    <row r="167" spans="1:8" x14ac:dyDescent="0.3">
      <c r="A167" s="289">
        <f t="shared" si="1"/>
        <v>42248</v>
      </c>
      <c r="B167" s="283">
        <f>'[8]Activos '!BU207</f>
        <v>11.176229826680629</v>
      </c>
      <c r="C167" s="29">
        <f>'[8]Activos '!BV207</f>
        <v>7.1086662246613086</v>
      </c>
      <c r="D167" s="29">
        <f>'[8]Activos '!BW207</f>
        <v>26.582524045234223</v>
      </c>
      <c r="E167" s="29">
        <f>'[8]Activos '!BX207</f>
        <v>-2.8793338380883604</v>
      </c>
      <c r="F167" s="24">
        <f>'[8]Activos '!BT207</f>
        <v>11.205738755126603</v>
      </c>
      <c r="G167" s="48">
        <v>0</v>
      </c>
      <c r="H167" s="47">
        <v>0</v>
      </c>
    </row>
    <row r="168" spans="1:8" x14ac:dyDescent="0.3">
      <c r="A168" s="289">
        <f t="shared" si="1"/>
        <v>42278</v>
      </c>
      <c r="B168" s="283">
        <f>'[8]Activos '!BU208</f>
        <v>8.7272595685254686</v>
      </c>
      <c r="C168" s="29">
        <f>'[8]Activos '!BV208</f>
        <v>8.230012831786194</v>
      </c>
      <c r="D168" s="29">
        <f>'[8]Activos '!BW208</f>
        <v>25.922850958580135</v>
      </c>
      <c r="E168" s="29">
        <f>'[8]Activos '!BX208</f>
        <v>-4.2379531645531205</v>
      </c>
      <c r="F168" s="24">
        <f>'[8]Activos '!BT208</f>
        <v>10.468794735294807</v>
      </c>
      <c r="G168" s="48">
        <v>0</v>
      </c>
      <c r="H168" s="47">
        <v>0</v>
      </c>
    </row>
    <row r="169" spans="1:8" x14ac:dyDescent="0.3">
      <c r="A169" s="289">
        <f t="shared" si="1"/>
        <v>42309</v>
      </c>
      <c r="B169" s="283">
        <f>'[8]Activos '!BU209</f>
        <v>11.405661671115519</v>
      </c>
      <c r="C169" s="29">
        <f>'[8]Activos '!BV209</f>
        <v>6.7153005754045036</v>
      </c>
      <c r="D169" s="29">
        <f>'[8]Activos '!BW209</f>
        <v>25.657025954066825</v>
      </c>
      <c r="E169" s="29">
        <f>'[8]Activos '!BX209</f>
        <v>-4.3673845431690728</v>
      </c>
      <c r="F169" s="24">
        <f>'[8]Activos '!BT209</f>
        <v>10.970866789158018</v>
      </c>
      <c r="G169" s="48">
        <v>0</v>
      </c>
      <c r="H169" s="47">
        <v>0</v>
      </c>
    </row>
    <row r="170" spans="1:8" x14ac:dyDescent="0.3">
      <c r="A170" s="289">
        <f t="shared" si="1"/>
        <v>42339</v>
      </c>
      <c r="B170" s="283">
        <f>'[8]Activos '!BU210</f>
        <v>5.1347434521537227</v>
      </c>
      <c r="C170" s="29">
        <f>'[8]Activos '!BV210</f>
        <v>8.4118118638105699</v>
      </c>
      <c r="D170" s="29">
        <f>'[8]Activos '!BW210</f>
        <v>28.476550552589728</v>
      </c>
      <c r="E170" s="29">
        <f>'[8]Activos '!BX210</f>
        <v>-4.7835538267205102</v>
      </c>
      <c r="F170" s="24">
        <f>'[8]Activos '!BT210</f>
        <v>9.2640148117778089</v>
      </c>
      <c r="G170" s="48">
        <v>0</v>
      </c>
      <c r="H170" s="47">
        <v>0</v>
      </c>
    </row>
    <row r="171" spans="1:8" x14ac:dyDescent="0.3">
      <c r="A171" s="289">
        <f t="shared" si="1"/>
        <v>42370</v>
      </c>
      <c r="B171" s="283">
        <f>'[8]Activos '!BU211</f>
        <v>9.1540478683965532</v>
      </c>
      <c r="C171" s="29">
        <f>'[8]Activos '!BV211</f>
        <v>7.3688809645308995</v>
      </c>
      <c r="D171" s="29">
        <f>'[8]Activos '!BW211</f>
        <v>5.4188902643421244</v>
      </c>
      <c r="E171" s="29">
        <f>'[8]Activos '!BX211</f>
        <v>-3.2365124822675839</v>
      </c>
      <c r="F171" s="24">
        <f>'[8]Activos '!BT211</f>
        <v>7.0672290639603341</v>
      </c>
      <c r="G171" s="48">
        <v>0</v>
      </c>
      <c r="H171" s="47">
        <v>0</v>
      </c>
    </row>
    <row r="172" spans="1:8" x14ac:dyDescent="0.3">
      <c r="A172" s="289">
        <f t="shared" si="1"/>
        <v>42401</v>
      </c>
      <c r="B172" s="283">
        <f>'[8]Activos '!BU212</f>
        <v>12.38490423783567</v>
      </c>
      <c r="C172" s="29">
        <f>'[8]Activos '!BV212</f>
        <v>8.0258832830721225</v>
      </c>
      <c r="D172" s="29">
        <f>'[8]Activos '!BW212</f>
        <v>7.3697576589825564</v>
      </c>
      <c r="E172" s="29">
        <f>'[8]Activos '!BX212</f>
        <v>2.2230010659410437</v>
      </c>
      <c r="F172" s="24">
        <f>'[8]Activos '!BT212</f>
        <v>9.3088390887094974</v>
      </c>
      <c r="G172" s="48">
        <v>0</v>
      </c>
      <c r="H172" s="47">
        <v>0</v>
      </c>
    </row>
    <row r="173" spans="1:8" x14ac:dyDescent="0.3">
      <c r="A173" s="289">
        <f t="shared" si="1"/>
        <v>42430</v>
      </c>
      <c r="B173" s="283">
        <f>'[8]Activos '!BU213</f>
        <v>12.938904810843987</v>
      </c>
      <c r="C173" s="29">
        <f>'[8]Activos '!BV213</f>
        <v>10.308340370489976</v>
      </c>
      <c r="D173" s="29">
        <f>'[8]Activos '!BW213</f>
        <v>20.252503916434051</v>
      </c>
      <c r="E173" s="29">
        <f>'[8]Activos '!BX213</f>
        <v>2.30186460658377</v>
      </c>
      <c r="F173" s="24">
        <f>'[8]Activos '!BT213</f>
        <v>12.566893999222373</v>
      </c>
      <c r="G173" s="48">
        <v>0</v>
      </c>
      <c r="H173" s="47">
        <v>0</v>
      </c>
    </row>
    <row r="174" spans="1:8" x14ac:dyDescent="0.3">
      <c r="A174" s="289">
        <f t="shared" si="1"/>
        <v>42461</v>
      </c>
      <c r="B174" s="283">
        <f>'[8]Activos '!BU214</f>
        <v>13.251020044297345</v>
      </c>
      <c r="C174" s="29">
        <f>'[8]Activos '!BV214</f>
        <v>7.359500136501973</v>
      </c>
      <c r="D174" s="29">
        <f>'[8]Activos '!BW214</f>
        <v>14.597191411771693</v>
      </c>
      <c r="E174" s="29">
        <f>'[8]Activos '!BX214</f>
        <v>6.2008526744869341</v>
      </c>
      <c r="F174" s="24">
        <f>'[8]Activos '!BT214</f>
        <v>10.908195718125935</v>
      </c>
      <c r="G174" s="48">
        <v>0</v>
      </c>
      <c r="H174" s="47">
        <v>0</v>
      </c>
    </row>
    <row r="175" spans="1:8" x14ac:dyDescent="0.3">
      <c r="A175" s="289">
        <f t="shared" si="1"/>
        <v>42491</v>
      </c>
      <c r="B175" s="283">
        <f>'[8]Activos '!BU215</f>
        <v>11.82640995612838</v>
      </c>
      <c r="C175" s="29">
        <f>'[8]Activos '!BV215</f>
        <v>7.9791695521343797</v>
      </c>
      <c r="D175" s="29">
        <f>'[8]Activos '!BW215</f>
        <v>12.73057261358117</v>
      </c>
      <c r="E175" s="29">
        <f>'[8]Activos '!BX215</f>
        <v>17.659829775874393</v>
      </c>
      <c r="F175" s="24">
        <f>'[8]Activos '!BT215</f>
        <v>10.84951049050229</v>
      </c>
      <c r="G175" s="48">
        <v>0</v>
      </c>
      <c r="H175" s="47">
        <v>0</v>
      </c>
    </row>
    <row r="176" spans="1:8" x14ac:dyDescent="0.3">
      <c r="A176" s="289">
        <f t="shared" si="1"/>
        <v>42522</v>
      </c>
      <c r="B176" s="283">
        <f>'[8]Activos '!BU216</f>
        <v>0.50084719620793194</v>
      </c>
      <c r="C176" s="29">
        <f>'[8]Activos '!BV216</f>
        <v>4.9579350716529857</v>
      </c>
      <c r="D176" s="29">
        <f>'[8]Activos '!BW216</f>
        <v>10.672322335097872</v>
      </c>
      <c r="E176" s="29">
        <f>'[8]Activos '!BX216</f>
        <v>9.6366177545768714</v>
      </c>
      <c r="F176" s="24">
        <f>'[8]Activos '!BT216</f>
        <v>4.495511298532584</v>
      </c>
      <c r="G176" s="48">
        <v>0</v>
      </c>
      <c r="H176" s="47">
        <v>0</v>
      </c>
    </row>
    <row r="177" spans="1:12" x14ac:dyDescent="0.3">
      <c r="A177" s="289">
        <f t="shared" si="1"/>
        <v>42552</v>
      </c>
      <c r="B177" s="283">
        <f>'[8]Activos '!BU217</f>
        <v>10.940277636626149</v>
      </c>
      <c r="C177" s="29">
        <f>'[8]Activos '!BV217</f>
        <v>13.696860163290591</v>
      </c>
      <c r="D177" s="29">
        <f>'[8]Activos '!BW217</f>
        <v>20.840172506554744</v>
      </c>
      <c r="E177" s="29">
        <f>'[8]Activos '!BX217</f>
        <v>10.673317754250732</v>
      </c>
      <c r="F177" s="24">
        <f>'[8]Activos '!BT217</f>
        <v>13.679386583726094</v>
      </c>
      <c r="G177" s="48">
        <v>0</v>
      </c>
      <c r="H177" s="47">
        <v>0</v>
      </c>
    </row>
    <row r="178" spans="1:12" x14ac:dyDescent="0.3">
      <c r="A178" s="289">
        <f t="shared" si="1"/>
        <v>42583</v>
      </c>
      <c r="B178" s="283">
        <f>'[8]Activos '!BU218</f>
        <v>6.9764481092603248</v>
      </c>
      <c r="C178" s="29">
        <f>'[8]Activos '!BV218</f>
        <v>11.91668751683148</v>
      </c>
      <c r="D178" s="29">
        <f>'[8]Activos '!BW218</f>
        <v>14.517055448053062</v>
      </c>
      <c r="E178" s="29">
        <f>'[8]Activos '!BX218</f>
        <v>11.597141567173441</v>
      </c>
      <c r="F178" s="24">
        <f>'[8]Activos '!BT218</f>
        <v>10.348624709576715</v>
      </c>
      <c r="G178" s="48">
        <v>0</v>
      </c>
      <c r="H178" s="47">
        <v>0</v>
      </c>
    </row>
    <row r="179" spans="1:12" x14ac:dyDescent="0.3">
      <c r="A179" s="289">
        <f t="shared" si="1"/>
        <v>42614</v>
      </c>
      <c r="B179" s="283">
        <f>'[8]Activos '!BU219</f>
        <v>5.8588843219273157</v>
      </c>
      <c r="C179" s="29">
        <f>'[8]Activos '!BV219</f>
        <v>14.683830253544738</v>
      </c>
      <c r="D179" s="29">
        <f>'[8]Activos '!BW219</f>
        <v>19.939686580873463</v>
      </c>
      <c r="E179" s="29">
        <f>'[8]Activos '!BX219</f>
        <v>9.7455454967824817</v>
      </c>
      <c r="F179" s="24">
        <f>'[8]Activos '!BT219</f>
        <v>11.707729837550218</v>
      </c>
      <c r="G179" s="48">
        <v>0</v>
      </c>
      <c r="H179" s="47">
        <v>0</v>
      </c>
    </row>
    <row r="180" spans="1:12" x14ac:dyDescent="0.3">
      <c r="A180" s="289">
        <f t="shared" si="1"/>
        <v>42644</v>
      </c>
      <c r="B180" s="283">
        <f>'[8]Activos '!BU220</f>
        <v>16.490959398076566</v>
      </c>
      <c r="C180" s="29">
        <f>'[8]Activos '!BV220</f>
        <v>18.797377911034687</v>
      </c>
      <c r="D180" s="29">
        <f>'[8]Activos '!BW220</f>
        <v>21.99507165503325</v>
      </c>
      <c r="E180" s="29">
        <f>'[8]Activos '!BX220</f>
        <v>12.187653843079339</v>
      </c>
      <c r="F180" s="24">
        <f>'[8]Activos '!BT220</f>
        <v>18.091385187270159</v>
      </c>
      <c r="G180" s="48">
        <v>0</v>
      </c>
      <c r="H180" s="47">
        <v>0</v>
      </c>
    </row>
    <row r="181" spans="1:12" x14ac:dyDescent="0.3">
      <c r="A181" s="289">
        <f t="shared" si="1"/>
        <v>42675</v>
      </c>
      <c r="B181" s="283">
        <f>'[8]Activos '!BU221</f>
        <v>11.718132977034145</v>
      </c>
      <c r="C181" s="29">
        <f>'[8]Activos '!BV221</f>
        <v>19.88562230681903</v>
      </c>
      <c r="D181" s="29">
        <f>'[8]Activos '!BW221</f>
        <v>19.656076593142522</v>
      </c>
      <c r="E181" s="29">
        <f>'[8]Activos '!BX221</f>
        <v>12.422761970204931</v>
      </c>
      <c r="F181" s="24">
        <f>'[8]Activos '!BT221</f>
        <v>16.151217528184425</v>
      </c>
      <c r="G181" s="48">
        <v>0</v>
      </c>
      <c r="H181" s="47">
        <v>0</v>
      </c>
    </row>
    <row r="182" spans="1:12" x14ac:dyDescent="0.3">
      <c r="A182" s="289">
        <f t="shared" si="1"/>
        <v>42705</v>
      </c>
      <c r="B182" s="283">
        <f>'[8]Activos '!BU222</f>
        <v>6.1337109722001681</v>
      </c>
      <c r="C182" s="29">
        <f>'[8]Activos '!BV222</f>
        <v>20.476389493845183</v>
      </c>
      <c r="D182" s="29">
        <f>'[8]Activos '!BW222</f>
        <v>20.073712765995431</v>
      </c>
      <c r="E182" s="29">
        <f>'[8]Activos '!BX222</f>
        <v>13.008132905465541</v>
      </c>
      <c r="F182" s="24">
        <f>'[8]Activos '!BT222</f>
        <v>14.284421995314855</v>
      </c>
      <c r="G182" s="48">
        <v>0</v>
      </c>
      <c r="H182" s="47">
        <v>0</v>
      </c>
    </row>
    <row r="183" spans="1:12" x14ac:dyDescent="0.3">
      <c r="A183" s="289">
        <f t="shared" si="1"/>
        <v>42736</v>
      </c>
      <c r="B183" s="283">
        <f>'[8]Activos '!BU223</f>
        <v>32.752095022927065</v>
      </c>
      <c r="C183" s="29">
        <f>'[8]Activos '!BV223</f>
        <v>20.891450009203339</v>
      </c>
      <c r="D183" s="29">
        <f>'[8]Activos '!BW223</f>
        <v>24.130670436115341</v>
      </c>
      <c r="E183" s="29">
        <f>'[8]Activos '!BX223</f>
        <v>13.508884973279201</v>
      </c>
      <c r="F183" s="24">
        <f>'[8]Activos '!BT223</f>
        <v>25.856875893782274</v>
      </c>
      <c r="G183" s="48">
        <v>0</v>
      </c>
      <c r="H183" s="47">
        <v>0</v>
      </c>
      <c r="L183" s="22" t="s">
        <v>19</v>
      </c>
    </row>
    <row r="184" spans="1:12" x14ac:dyDescent="0.3">
      <c r="A184" s="289">
        <f t="shared" si="1"/>
        <v>42767</v>
      </c>
      <c r="B184" s="283">
        <f>'[8]Activos '!BU224</f>
        <v>26.209993300286062</v>
      </c>
      <c r="C184" s="29">
        <f>'[8]Activos '!BV224</f>
        <v>21.782546381426691</v>
      </c>
      <c r="D184" s="29">
        <f>'[8]Activos '!BW224</f>
        <v>23.315143892438982</v>
      </c>
      <c r="E184" s="29">
        <f>'[8]Activos '!BX224</f>
        <v>15.034020030179484</v>
      </c>
      <c r="F184" s="24">
        <f>'[8]Activos '!BT224</f>
        <v>23.501857991870523</v>
      </c>
      <c r="G184" s="48">
        <v>0</v>
      </c>
      <c r="H184" s="47">
        <v>0</v>
      </c>
    </row>
    <row r="185" spans="1:12" x14ac:dyDescent="0.3">
      <c r="A185" s="289">
        <f t="shared" si="1"/>
        <v>42795</v>
      </c>
      <c r="B185" s="283">
        <f>'[8]Activos '!BU225</f>
        <v>33.750431752410549</v>
      </c>
      <c r="C185" s="29">
        <f>'[8]Activos '!BV225</f>
        <v>20.970295929069227</v>
      </c>
      <c r="D185" s="29">
        <f>'[8]Activos '!BW225</f>
        <v>23.723388108744814</v>
      </c>
      <c r="E185" s="29">
        <f>'[8]Activos '!BX225</f>
        <v>11.761471389571799</v>
      </c>
      <c r="F185" s="24">
        <f>'[8]Activos '!BT225</f>
        <v>26.143078815539944</v>
      </c>
      <c r="G185" s="48">
        <v>0</v>
      </c>
      <c r="H185" s="47">
        <v>0</v>
      </c>
    </row>
    <row r="186" spans="1:12" x14ac:dyDescent="0.3">
      <c r="A186" s="289">
        <f t="shared" si="1"/>
        <v>42826</v>
      </c>
      <c r="B186" s="283">
        <f>'[8]Activos '!BU226</f>
        <v>39.702845134990447</v>
      </c>
      <c r="C186" s="29">
        <f>'[8]Activos '!BV226</f>
        <v>25.945553126041609</v>
      </c>
      <c r="D186" s="29">
        <f>'[8]Activos '!BW226</f>
        <v>28.731949790705059</v>
      </c>
      <c r="E186" s="29">
        <f>'[8]Activos '!BX226</f>
        <v>15.757842032209091</v>
      </c>
      <c r="F186" s="24">
        <f>'[8]Activos '!BT226</f>
        <v>31.476643657034863</v>
      </c>
      <c r="G186" s="48">
        <v>0</v>
      </c>
      <c r="H186" s="47">
        <v>0</v>
      </c>
    </row>
    <row r="187" spans="1:12" x14ac:dyDescent="0.3">
      <c r="A187" s="289">
        <f t="shared" si="1"/>
        <v>42856</v>
      </c>
      <c r="B187" s="283">
        <f>'[8]Activos '!BU227</f>
        <v>43.22576408188867</v>
      </c>
      <c r="C187" s="29">
        <f>'[8]Activos '!BV227</f>
        <v>25.862073056046199</v>
      </c>
      <c r="D187" s="29">
        <f>'[8]Activos '!BW227</f>
        <v>26.779937494686724</v>
      </c>
      <c r="E187" s="29">
        <f>'[8]Activos '!BX227</f>
        <v>8.9949069915375102</v>
      </c>
      <c r="F187" s="24">
        <f>'[8]Activos '!BT227</f>
        <v>31.947339813142793</v>
      </c>
      <c r="G187" s="48">
        <v>0</v>
      </c>
      <c r="H187" s="47">
        <v>0</v>
      </c>
    </row>
    <row r="188" spans="1:12" x14ac:dyDescent="0.3">
      <c r="A188" s="289">
        <f t="shared" si="1"/>
        <v>42887</v>
      </c>
      <c r="B188" s="283">
        <f>'[8]Activos '!BU228</f>
        <v>57.424092184548982</v>
      </c>
      <c r="C188" s="29">
        <f>'[8]Activos '!BV228</f>
        <v>29.400288129561545</v>
      </c>
      <c r="D188" s="29">
        <f>'[8]Activos '!BW228</f>
        <v>31.672969968918597</v>
      </c>
      <c r="E188" s="29">
        <f>'[8]Activos '!BX228</f>
        <v>12.828609891270638</v>
      </c>
      <c r="F188" s="24">
        <f>'[8]Activos '!BT228</f>
        <v>39.473195702060139</v>
      </c>
      <c r="G188" s="48">
        <v>0</v>
      </c>
      <c r="H188" s="47">
        <v>0</v>
      </c>
    </row>
    <row r="189" spans="1:12" x14ac:dyDescent="0.3">
      <c r="A189" s="289">
        <f t="shared" si="1"/>
        <v>42917</v>
      </c>
      <c r="B189" s="283">
        <f>'[8]Activos '!BU229</f>
        <v>46.876046960901327</v>
      </c>
      <c r="C189" s="29">
        <f>'[8]Activos '!BV229</f>
        <v>27.085177442584786</v>
      </c>
      <c r="D189" s="29">
        <f>'[8]Activos '!BW229</f>
        <v>30.356977684908259</v>
      </c>
      <c r="E189" s="29">
        <f>'[8]Activos '!BX229</f>
        <v>11.943477156704475</v>
      </c>
      <c r="F189" s="24">
        <f>'[8]Activos '!BT229</f>
        <v>34.709030124971441</v>
      </c>
      <c r="G189" s="48">
        <v>0</v>
      </c>
      <c r="H189" s="47">
        <v>0</v>
      </c>
    </row>
    <row r="190" spans="1:12" x14ac:dyDescent="0.3">
      <c r="A190" s="289">
        <f t="shared" si="1"/>
        <v>42948</v>
      </c>
      <c r="B190" s="283">
        <f>'[8]Activos '!BU230</f>
        <v>49.158168058327334</v>
      </c>
      <c r="C190" s="29">
        <f>'[8]Activos '!BV230</f>
        <v>26.510965455183609</v>
      </c>
      <c r="D190" s="29">
        <f>'[8]Activos '!BW230</f>
        <v>33.422104395994644</v>
      </c>
      <c r="E190" s="29">
        <f>'[8]Activos '!BX230</f>
        <v>12.268332476027698</v>
      </c>
      <c r="F190" s="24">
        <f>'[8]Activos '!BT230</f>
        <v>36.006653470391029</v>
      </c>
      <c r="G190" s="48">
        <v>0</v>
      </c>
      <c r="H190" s="47">
        <v>0</v>
      </c>
    </row>
    <row r="191" spans="1:12" x14ac:dyDescent="0.3">
      <c r="A191" s="289">
        <f t="shared" si="1"/>
        <v>42979</v>
      </c>
      <c r="B191" s="283">
        <f>'[8]Activos '!BU231</f>
        <v>52.443282705001138</v>
      </c>
      <c r="C191" s="29">
        <f>'[8]Activos '!BV231</f>
        <v>27.877294848345556</v>
      </c>
      <c r="D191" s="29">
        <f>'[8]Activos '!BW231</f>
        <v>32.329497668699524</v>
      </c>
      <c r="E191" s="29">
        <f>'[8]Activos '!BX231</f>
        <v>13.977824629572023</v>
      </c>
      <c r="F191" s="24">
        <f>'[8]Activos '!BT231</f>
        <v>37.608473679985075</v>
      </c>
      <c r="G191" s="48">
        <v>0</v>
      </c>
      <c r="H191" s="47">
        <v>0</v>
      </c>
    </row>
    <row r="192" spans="1:12" x14ac:dyDescent="0.3">
      <c r="A192" s="289">
        <f t="shared" si="1"/>
        <v>43009</v>
      </c>
      <c r="B192" s="283">
        <f>'[8]Activos '!BU232</f>
        <v>41.828587552948889</v>
      </c>
      <c r="C192" s="29">
        <f>'[8]Activos '!BV232</f>
        <v>24.553722672446977</v>
      </c>
      <c r="D192" s="29">
        <f>'[8]Activos '!BW232</f>
        <v>28.044334373143332</v>
      </c>
      <c r="E192" s="29">
        <f>'[8]Activos '!BX232</f>
        <v>8.3419991290511817</v>
      </c>
      <c r="F192" s="24">
        <f>'[8]Activos '!BT232</f>
        <v>31.234870503662449</v>
      </c>
      <c r="G192" s="48">
        <v>0</v>
      </c>
      <c r="H192" s="47">
        <v>0</v>
      </c>
    </row>
    <row r="193" spans="1:8" x14ac:dyDescent="0.3">
      <c r="A193" s="289">
        <f t="shared" si="1"/>
        <v>43040</v>
      </c>
      <c r="B193" s="283">
        <f>'[8]Activos '!BU233</f>
        <v>43.682612459131988</v>
      </c>
      <c r="C193" s="29">
        <f>'[8]Activos '!BV233</f>
        <v>22.677428261609279</v>
      </c>
      <c r="D193" s="29">
        <f>'[8]Activos '!BW233</f>
        <v>31.554094551917199</v>
      </c>
      <c r="E193" s="29">
        <f>'[8]Activos '!BX233</f>
        <v>7.2786369868866441</v>
      </c>
      <c r="F193" s="24">
        <f>'[8]Activos '!BT233</f>
        <v>31.698373487649214</v>
      </c>
      <c r="G193" s="48">
        <v>0</v>
      </c>
      <c r="H193" s="47">
        <v>0</v>
      </c>
    </row>
    <row r="194" spans="1:8" x14ac:dyDescent="0.3">
      <c r="A194" s="289">
        <f t="shared" si="1"/>
        <v>43070</v>
      </c>
      <c r="B194" s="283">
        <f>'[8]Activos '!BU234</f>
        <v>56.810022230269986</v>
      </c>
      <c r="C194" s="29">
        <f>'[8]Activos '!BV234</f>
        <v>21.710981592857049</v>
      </c>
      <c r="D194" s="29">
        <f>'[8]Activos '!BW234</f>
        <v>32.484760266776206</v>
      </c>
      <c r="E194" s="29">
        <f>'[8]Activos '!BX234</f>
        <v>10.005527138345748</v>
      </c>
      <c r="F194" s="24">
        <f>'[8]Activos '!BT234</f>
        <v>36.043145509112804</v>
      </c>
      <c r="G194" s="48">
        <v>0</v>
      </c>
      <c r="H194" s="47">
        <v>0</v>
      </c>
    </row>
    <row r="195" spans="1:8" x14ac:dyDescent="0.3">
      <c r="A195" s="289">
        <f t="shared" si="1"/>
        <v>43101</v>
      </c>
      <c r="B195" s="283">
        <f>'[8]Activos '!BU235</f>
        <v>26.579275212741727</v>
      </c>
      <c r="C195" s="29">
        <f>'[8]Activos '!BV235</f>
        <v>20.912909749938603</v>
      </c>
      <c r="D195" s="29">
        <f>'[8]Activos '!BW235</f>
        <v>23.966857465779157</v>
      </c>
      <c r="E195" s="29">
        <f>'[8]Activos '!BX235</f>
        <v>9.6025347442261655</v>
      </c>
      <c r="F195" s="24">
        <f>'[8]Activos '!BT235</f>
        <v>23.310350939926217</v>
      </c>
      <c r="G195" s="48">
        <v>0</v>
      </c>
      <c r="H195" s="47">
        <v>0</v>
      </c>
    </row>
    <row r="196" spans="1:8" x14ac:dyDescent="0.3">
      <c r="A196" s="289">
        <f t="shared" si="1"/>
        <v>43132</v>
      </c>
      <c r="B196" s="283">
        <f>'[8]Activos '!BU236</f>
        <v>38.852412282946361</v>
      </c>
      <c r="C196" s="29">
        <f>'[8]Activos '!BV236</f>
        <v>18.554331288765002</v>
      </c>
      <c r="D196" s="29">
        <f>'[8]Activos '!BW236</f>
        <v>24.813269084951941</v>
      </c>
      <c r="E196" s="29">
        <f>'[8]Activos '!BX236</f>
        <v>8.3305787968446232</v>
      </c>
      <c r="F196" s="24">
        <f>'[8]Activos '!BT236</f>
        <v>27.628847416224154</v>
      </c>
      <c r="G196" s="48">
        <v>100000</v>
      </c>
      <c r="H196" s="47">
        <v>-100000</v>
      </c>
    </row>
    <row r="197" spans="1:8" x14ac:dyDescent="0.3">
      <c r="A197" s="289">
        <f t="shared" si="1"/>
        <v>43160</v>
      </c>
      <c r="B197" s="283">
        <f>'[8]Activos '!BU237</f>
        <v>33.049781734199321</v>
      </c>
      <c r="C197" s="29">
        <f>'[8]Activos '!BV237</f>
        <v>17.379986528854818</v>
      </c>
      <c r="D197" s="29">
        <f>'[8]Activos '!BW237</f>
        <v>22.345669575127868</v>
      </c>
      <c r="E197" s="29">
        <f>'[8]Activos '!BX237</f>
        <v>6.835160338175994</v>
      </c>
      <c r="F197" s="24">
        <f>'[8]Activos '!BT237</f>
        <v>24.477006525955836</v>
      </c>
      <c r="G197" s="48">
        <v>100000</v>
      </c>
      <c r="H197" s="47">
        <v>-100000</v>
      </c>
    </row>
    <row r="198" spans="1:8" x14ac:dyDescent="0.3">
      <c r="A198" s="289">
        <f t="shared" si="1"/>
        <v>43191</v>
      </c>
      <c r="B198" s="283">
        <f>'[8]Activos '!BU238</f>
        <v>27.995900032507805</v>
      </c>
      <c r="C198" s="29">
        <f>'[8]Activos '!BV238</f>
        <v>11.442792225643927</v>
      </c>
      <c r="D198" s="29">
        <f>'[8]Activos '!BW238</f>
        <v>16.153301246987017</v>
      </c>
      <c r="E198" s="29">
        <f>'[8]Activos '!BX238</f>
        <v>1.4181275281103467</v>
      </c>
      <c r="F198" s="24">
        <f>'[8]Activos '!BT238</f>
        <v>18.927080021859588</v>
      </c>
      <c r="G198" s="48">
        <v>100000</v>
      </c>
      <c r="H198" s="47">
        <v>-100000</v>
      </c>
    </row>
    <row r="199" spans="1:8" x14ac:dyDescent="0.3">
      <c r="A199" s="289">
        <f t="shared" si="1"/>
        <v>43221</v>
      </c>
      <c r="B199" s="283">
        <f>'[8]Activos '!BU239</f>
        <v>29.094803908741461</v>
      </c>
      <c r="C199" s="29">
        <f>'[8]Activos '!BV239</f>
        <v>6.0306259722713529</v>
      </c>
      <c r="D199" s="29">
        <f>'[8]Activos '!BW239</f>
        <v>16.033437817826112</v>
      </c>
      <c r="E199" s="29">
        <f>'[8]Activos '!BX239</f>
        <v>-5.8686199051960486E-2</v>
      </c>
      <c r="F199" s="24">
        <f>'[8]Activos '!BT239</f>
        <v>17.39988913676056</v>
      </c>
      <c r="G199" s="48">
        <v>100000</v>
      </c>
      <c r="H199" s="47">
        <v>-100000</v>
      </c>
    </row>
    <row r="200" spans="1:8" x14ac:dyDescent="0.3">
      <c r="A200" s="289">
        <f t="shared" si="1"/>
        <v>43252</v>
      </c>
      <c r="B200" s="283">
        <f>'[8]Activos '!BU240</f>
        <v>29.395813673269842</v>
      </c>
      <c r="C200" s="29">
        <f>'[8]Activos '!BV240</f>
        <v>4.5049476757458295</v>
      </c>
      <c r="D200" s="29">
        <f>'[8]Activos '!BW240</f>
        <v>13.877128342328993</v>
      </c>
      <c r="E200" s="29">
        <f>'[8]Activos '!BX240</f>
        <v>1.6118331339298742</v>
      </c>
      <c r="F200" s="24">
        <f>'[8]Activos '!BT240</f>
        <v>16.657331939845243</v>
      </c>
      <c r="G200" s="48">
        <v>100000</v>
      </c>
      <c r="H200" s="47">
        <v>-100000</v>
      </c>
    </row>
    <row r="201" spans="1:8" x14ac:dyDescent="0.3">
      <c r="A201" s="289">
        <f t="shared" si="1"/>
        <v>43282</v>
      </c>
      <c r="B201" s="283">
        <f>'[8]Activos '!BU241</f>
        <v>27.621931095499953</v>
      </c>
      <c r="C201" s="29">
        <f>'[8]Activos '!BV241</f>
        <v>1.588848504332474</v>
      </c>
      <c r="D201" s="29">
        <f>'[8]Activos '!BW241</f>
        <v>9.1675562637245633</v>
      </c>
      <c r="E201" s="29">
        <f>'[8]Activos '!BX241</f>
        <v>1.4529894756722506</v>
      </c>
      <c r="F201" s="24">
        <f>'[8]Activos '!BT241</f>
        <v>14.158745240071902</v>
      </c>
      <c r="G201" s="48">
        <v>100000</v>
      </c>
      <c r="H201" s="47">
        <v>-100000</v>
      </c>
    </row>
    <row r="202" spans="1:8" x14ac:dyDescent="0.3">
      <c r="A202" s="289">
        <f t="shared" si="1"/>
        <v>43313</v>
      </c>
      <c r="B202" s="283">
        <f>'[8]Activos '!BU242</f>
        <v>23.204271656772857</v>
      </c>
      <c r="C202" s="29">
        <f>'[8]Activos '!BV242</f>
        <v>2.3030060412091213</v>
      </c>
      <c r="D202" s="29">
        <f>'[8]Activos '!BW242</f>
        <v>10.298149420396307</v>
      </c>
      <c r="E202" s="29">
        <f>'[8]Activos '!BX242</f>
        <v>-2.0349961909067571</v>
      </c>
      <c r="F202" s="24">
        <f>'[8]Activos '!BT242</f>
        <v>12.647576826637774</v>
      </c>
      <c r="G202" s="48">
        <v>100000</v>
      </c>
      <c r="H202" s="47">
        <v>-100000</v>
      </c>
    </row>
    <row r="203" spans="1:8" x14ac:dyDescent="0.3">
      <c r="A203" s="289">
        <v>43344</v>
      </c>
      <c r="B203" s="283">
        <f>'[8]Activos '!BU243</f>
        <v>22.093262275819512</v>
      </c>
      <c r="C203" s="29">
        <f>'[8]Activos '!BV243</f>
        <v>0.59824762726412573</v>
      </c>
      <c r="D203" s="29">
        <f>'[8]Activos '!BW243</f>
        <v>10.257651223256037</v>
      </c>
      <c r="E203" s="29">
        <f>'[8]Activos '!BX243</f>
        <v>-5.3606905965717271</v>
      </c>
      <c r="F203" s="24">
        <f>'[8]Activos '!BT243</f>
        <v>11.419601233097175</v>
      </c>
      <c r="G203" s="48">
        <v>100000</v>
      </c>
      <c r="H203" s="47">
        <v>-100000</v>
      </c>
    </row>
    <row r="204" spans="1:8" x14ac:dyDescent="0.3">
      <c r="A204" s="289">
        <v>43374</v>
      </c>
      <c r="B204" s="283">
        <f>'[8]Activos '!BU244</f>
        <v>24.340938294289426</v>
      </c>
      <c r="C204" s="29">
        <f>'[8]Activos '!BV244</f>
        <v>-2.3310172174192956</v>
      </c>
      <c r="D204" s="29">
        <f>'[8]Activos '!BW244</f>
        <v>7.5899053301138997</v>
      </c>
      <c r="E204" s="29">
        <f>'[8]Activos '!BX244</f>
        <v>-2.3528042022311624</v>
      </c>
      <c r="F204" s="24">
        <f>'[8]Activos '!BT244</f>
        <v>10.92553276495234</v>
      </c>
      <c r="G204" s="48">
        <v>100000</v>
      </c>
      <c r="H204" s="47">
        <v>-100000</v>
      </c>
    </row>
    <row r="205" spans="1:8" x14ac:dyDescent="0.3">
      <c r="A205" s="289">
        <v>43405</v>
      </c>
      <c r="B205" s="283">
        <f>'[8]Activos '!BU245</f>
        <v>20.765514142448737</v>
      </c>
      <c r="C205" s="29">
        <f>'[8]Activos '!BV245</f>
        <v>-4.2689366994757227</v>
      </c>
      <c r="D205" s="29">
        <f>'[8]Activos '!BW245</f>
        <v>6.2829381310617327</v>
      </c>
      <c r="E205" s="29">
        <f>'[8]Activos '!BX245</f>
        <v>-2.5512869376833058</v>
      </c>
      <c r="F205" s="24">
        <f>'[8]Activos '!BT245</f>
        <v>8.3816401234371618</v>
      </c>
      <c r="G205" s="48">
        <v>100000</v>
      </c>
      <c r="H205" s="47">
        <v>-100000</v>
      </c>
    </row>
    <row r="206" spans="1:8" x14ac:dyDescent="0.3">
      <c r="A206" s="289">
        <v>43435</v>
      </c>
      <c r="B206" s="283">
        <f>'[8]Activos '!BU246</f>
        <v>18.729310787002863</v>
      </c>
      <c r="C206" s="29">
        <f>'[8]Activos '!BV246</f>
        <v>-4.9189961967085356</v>
      </c>
      <c r="D206" s="29">
        <f>'[8]Activos '!BW246</f>
        <v>5.8521651531747487</v>
      </c>
      <c r="E206" s="29">
        <f>'[8]Activos '!BX246</f>
        <v>-5.1610661350122928</v>
      </c>
      <c r="F206" s="24">
        <f>'[8]Activos '!BT246</f>
        <v>7.1049021207492569</v>
      </c>
      <c r="G206" s="48">
        <v>100000</v>
      </c>
      <c r="H206" s="47">
        <v>-100000</v>
      </c>
    </row>
    <row r="207" spans="1:8" x14ac:dyDescent="0.3">
      <c r="A207" s="8">
        <v>43466</v>
      </c>
      <c r="B207" s="283">
        <f>'[8]Activos '!BU247</f>
        <v>14.801676298925038</v>
      </c>
      <c r="C207" s="29">
        <f>'[8]Activos '!BV247</f>
        <v>-5.4334355150671971</v>
      </c>
      <c r="D207" s="29">
        <f>'[8]Activos '!BW247</f>
        <v>5.4685182641178498</v>
      </c>
      <c r="E207" s="29">
        <f>'[8]Activos '!BX247</f>
        <v>-5.0711045344730588</v>
      </c>
      <c r="F207" s="24">
        <f>'[8]Activos '!BT247</f>
        <v>5.3865479437199326</v>
      </c>
      <c r="G207" s="48">
        <v>100000</v>
      </c>
      <c r="H207" s="47">
        <v>-100000</v>
      </c>
    </row>
    <row r="208" spans="1:8" x14ac:dyDescent="0.3">
      <c r="A208" s="8">
        <v>43497</v>
      </c>
      <c r="B208" s="283">
        <f>'[8]Activos '!BU248</f>
        <v>6.3638668302332446</v>
      </c>
      <c r="C208" s="29">
        <f>'[8]Activos '!BV248</f>
        <v>-6.6090411689703306</v>
      </c>
      <c r="D208" s="29">
        <f>'[8]Activos '!BW248</f>
        <v>6.0735937372204507</v>
      </c>
      <c r="E208" s="29">
        <f>'[8]Activos '!BX248</f>
        <v>-6.882396600403573</v>
      </c>
      <c r="F208" s="24">
        <f>'[8]Activos '!BT248</f>
        <v>1.4638239551013399</v>
      </c>
      <c r="G208" s="48">
        <v>100000</v>
      </c>
      <c r="H208" s="47">
        <v>-100000</v>
      </c>
    </row>
    <row r="209" spans="1:8" x14ac:dyDescent="0.3">
      <c r="A209" s="8">
        <v>43525</v>
      </c>
      <c r="B209" s="283">
        <f>'[8]Activos '!BU249</f>
        <v>6.8779843157664056</v>
      </c>
      <c r="C209" s="29">
        <f>'[8]Activos '!BV249</f>
        <v>-6.392278463884649</v>
      </c>
      <c r="D209" s="29">
        <f>'[8]Activos '!BW249</f>
        <v>5.7177551773104129</v>
      </c>
      <c r="E209" s="29">
        <f>'[8]Activos '!BX249</f>
        <v>-6.4274781224445636</v>
      </c>
      <c r="F209" s="24">
        <f>'[8]Activos '!BT249</f>
        <v>1.7854270562341679</v>
      </c>
      <c r="G209" s="48">
        <v>100000</v>
      </c>
      <c r="H209" s="47">
        <v>-100000</v>
      </c>
    </row>
    <row r="210" spans="1:8" x14ac:dyDescent="0.3">
      <c r="A210" s="8">
        <v>43556</v>
      </c>
      <c r="B210" s="283">
        <f>'[8]Activos '!BU250</f>
        <v>7.8051793424728011</v>
      </c>
      <c r="C210" s="29">
        <f>'[8]Activos '!BV250</f>
        <v>-5.2648466467505317</v>
      </c>
      <c r="D210" s="29">
        <f>'[8]Activos '!BW250</f>
        <v>7.472563754069772</v>
      </c>
      <c r="E210" s="29">
        <f>'[8]Activos '!BX250</f>
        <v>-2.8836108072349709</v>
      </c>
      <c r="F210" s="24">
        <f>'[8]Activos '!BT250</f>
        <v>3.0952165735203652</v>
      </c>
      <c r="G210" s="48">
        <v>100000</v>
      </c>
      <c r="H210" s="47">
        <v>-100000</v>
      </c>
    </row>
    <row r="211" spans="1:8" x14ac:dyDescent="0.3">
      <c r="A211" s="8">
        <v>43586</v>
      </c>
      <c r="B211" s="283">
        <f>'[8]Activos '!BU251</f>
        <v>3.8128603118935178</v>
      </c>
      <c r="C211" s="29">
        <f>'[8]Activos '!BV251</f>
        <v>-4.1473976226586551</v>
      </c>
      <c r="D211" s="29">
        <f>'[8]Activos '!BW251</f>
        <v>7.2865373906907838</v>
      </c>
      <c r="E211" s="29">
        <f>'[8]Activos '!BX251</f>
        <v>-6.9357854433339643</v>
      </c>
      <c r="F211" s="24">
        <f>'[8]Activos '!BT251</f>
        <v>1.4941061658027666</v>
      </c>
      <c r="G211" s="48">
        <v>100000</v>
      </c>
      <c r="H211" s="47">
        <v>-100000</v>
      </c>
    </row>
    <row r="212" spans="1:8" x14ac:dyDescent="0.3">
      <c r="A212" s="8">
        <v>43617</v>
      </c>
      <c r="B212" s="283">
        <f>'[8]Activos '!BU252</f>
        <v>-2.5446716105181788</v>
      </c>
      <c r="C212" s="29">
        <f>'[8]Activos '!BV252</f>
        <v>-3.3907913425930913</v>
      </c>
      <c r="D212" s="29">
        <f>'[8]Activos '!BW252</f>
        <v>9.4972292828410243</v>
      </c>
      <c r="E212" s="29">
        <f>'[8]Activos '!BX252</f>
        <v>-6.2993798421581708</v>
      </c>
      <c r="F212" s="24">
        <f>'[8]Activos '!BT252</f>
        <v>-0.8257217302052311</v>
      </c>
      <c r="G212" s="48">
        <v>100000</v>
      </c>
      <c r="H212" s="47">
        <v>-100000</v>
      </c>
    </row>
    <row r="213" spans="1:8" x14ac:dyDescent="0.3">
      <c r="A213" s="8">
        <v>43647</v>
      </c>
      <c r="B213" s="283">
        <f>'[8]Activos '!BU253</f>
        <v>-3.3434642982681395</v>
      </c>
      <c r="C213" s="29">
        <f>'[8]Activos '!BV253</f>
        <v>-4.7070329765864116</v>
      </c>
      <c r="D213" s="29">
        <f>'[8]Activos '!BW253</f>
        <v>4.5165338940102773</v>
      </c>
      <c r="E213" s="29">
        <f>'[8]Activos '!BX253</f>
        <v>-4.7833423352539262</v>
      </c>
      <c r="F213" s="24">
        <f>'[8]Activos '!BT253</f>
        <v>-2.4526348040154744</v>
      </c>
      <c r="G213" s="48">
        <v>100000</v>
      </c>
      <c r="H213" s="47">
        <v>-100000</v>
      </c>
    </row>
    <row r="214" spans="1:8" x14ac:dyDescent="0.3">
      <c r="A214" s="8">
        <v>43678</v>
      </c>
      <c r="B214" s="283">
        <f>'[8]Activos '!BU254</f>
        <v>-8.2915291717900566</v>
      </c>
      <c r="C214" s="29">
        <f>'[8]Activos '!BV254</f>
        <v>-4.6686771788078456</v>
      </c>
      <c r="D214" s="29">
        <f>'[8]Activos '!BW254</f>
        <v>7.9154319122864525</v>
      </c>
      <c r="E214" s="29">
        <f>'[8]Activos '!BX254</f>
        <v>-2.9065042329714741</v>
      </c>
      <c r="F214" s="24">
        <f>'[8]Activos '!BT254</f>
        <v>-4.0725415666777121</v>
      </c>
      <c r="G214" s="48">
        <v>100000</v>
      </c>
      <c r="H214" s="47">
        <v>-100000</v>
      </c>
    </row>
    <row r="215" spans="1:8" x14ac:dyDescent="0.3">
      <c r="B215" s="32">
        <f>B214-B202</f>
        <v>-31.495800828562913</v>
      </c>
      <c r="C215" s="32">
        <f t="shared" ref="C215:F215" si="2">C214-C202</f>
        <v>-6.9716832200169669</v>
      </c>
      <c r="D215" s="32">
        <f t="shared" si="2"/>
        <v>-2.3827175081098542</v>
      </c>
      <c r="E215" s="32">
        <f t="shared" si="2"/>
        <v>-0.87150804206471699</v>
      </c>
      <c r="F215" s="32">
        <f t="shared" si="2"/>
        <v>-16.720118393315488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 tint="0.79998168889431442"/>
  </sheetPr>
  <dimension ref="A1:T216"/>
  <sheetViews>
    <sheetView view="pageBreakPreview" zoomScale="85" zoomScaleNormal="100" zoomScaleSheetLayoutView="85" workbookViewId="0">
      <pane xSplit="1" ySplit="26" topLeftCell="B208" activePane="bottomRight" state="frozen"/>
      <selection pane="topRight" activeCell="B1" sqref="B1"/>
      <selection pane="bottomLeft" activeCell="A27" sqref="A27"/>
      <selection pane="bottomRight" activeCell="E216" sqref="E216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7" width="16.28515625" style="22" customWidth="1"/>
    <col min="8" max="8" width="12.5703125" style="22" bestFit="1" customWidth="1"/>
    <col min="9" max="15" width="11.42578125" style="22"/>
    <col min="16" max="16" width="7.5703125" style="22" bestFit="1" customWidth="1"/>
    <col min="17" max="16384" width="11.42578125" style="22"/>
  </cols>
  <sheetData>
    <row r="1" spans="1:20" ht="21.75" customHeight="1" thickBot="1" x14ac:dyDescent="0.35">
      <c r="A1" s="38"/>
      <c r="B1" s="309" t="s">
        <v>144</v>
      </c>
      <c r="C1" s="310"/>
      <c r="D1" s="310"/>
      <c r="E1" s="310"/>
      <c r="F1" s="276"/>
      <c r="G1" s="276"/>
      <c r="H1" s="23"/>
      <c r="J1" s="32"/>
      <c r="K1" s="32"/>
      <c r="L1" s="32"/>
      <c r="M1" s="32"/>
      <c r="N1" s="32"/>
    </row>
    <row r="2" spans="1:20" ht="17.25" thickBot="1" x14ac:dyDescent="0.35">
      <c r="A2" s="284" t="s">
        <v>5</v>
      </c>
      <c r="B2" s="278" t="s">
        <v>145</v>
      </c>
      <c r="C2" s="40" t="s">
        <v>146</v>
      </c>
      <c r="D2" s="40" t="s">
        <v>147</v>
      </c>
      <c r="E2" s="40" t="s">
        <v>148</v>
      </c>
      <c r="F2" s="307" t="s">
        <v>138</v>
      </c>
      <c r="G2" s="308"/>
    </row>
    <row r="3" spans="1:20" x14ac:dyDescent="0.3">
      <c r="A3" s="280">
        <v>37257</v>
      </c>
      <c r="B3" s="283">
        <f>[8]Utilidad!S29</f>
        <v>6.1013316851500576</v>
      </c>
      <c r="C3" s="29">
        <f>[8]Utilidad!T29</f>
        <v>8.5851516076791654</v>
      </c>
      <c r="D3" s="29">
        <f>[8]Utilidad!U29</f>
        <v>-188.89120295746699</v>
      </c>
      <c r="E3" s="29">
        <f>[8]Utilidad!V29</f>
        <v>-43.56351906947922</v>
      </c>
      <c r="F3" s="44">
        <v>0</v>
      </c>
      <c r="G3" s="285">
        <v>0</v>
      </c>
    </row>
    <row r="4" spans="1:20" x14ac:dyDescent="0.3">
      <c r="A4" s="281">
        <v>37288</v>
      </c>
      <c r="B4" s="283">
        <f>[8]Utilidad!S30</f>
        <v>5.9943638665461707</v>
      </c>
      <c r="C4" s="29">
        <f>[8]Utilidad!T30</f>
        <v>8.103105272245049</v>
      </c>
      <c r="D4" s="29">
        <f>[8]Utilidad!U30</f>
        <v>-192.50980480843242</v>
      </c>
      <c r="E4" s="29">
        <f>[8]Utilidad!V30</f>
        <v>-42.755441721675993</v>
      </c>
      <c r="F4" s="286">
        <v>0</v>
      </c>
      <c r="G4" s="24">
        <v>0</v>
      </c>
      <c r="I4" s="25" t="s">
        <v>144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0" x14ac:dyDescent="0.3">
      <c r="A5" s="281">
        <v>37316</v>
      </c>
      <c r="B5" s="283">
        <f>[8]Utilidad!S31</f>
        <v>6.257428274002419</v>
      </c>
      <c r="C5" s="29">
        <f>[8]Utilidad!T31</f>
        <v>7.8729753055087448</v>
      </c>
      <c r="D5" s="29">
        <f>[8]Utilidad!U31</f>
        <v>-210.90997283787871</v>
      </c>
      <c r="E5" s="29">
        <f>[8]Utilidad!V31</f>
        <v>-43.255254941489163</v>
      </c>
      <c r="F5" s="286">
        <v>0</v>
      </c>
      <c r="G5" s="24">
        <v>0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0" x14ac:dyDescent="0.3">
      <c r="A6" s="281">
        <v>37347</v>
      </c>
      <c r="B6" s="283">
        <f>[8]Utilidad!S32</f>
        <v>5.5191253091724679</v>
      </c>
      <c r="C6" s="29">
        <f>[8]Utilidad!T32</f>
        <v>8.7337707075054496</v>
      </c>
      <c r="D6" s="29">
        <f>[8]Utilidad!U32</f>
        <v>-423.67490068039081</v>
      </c>
      <c r="E6" s="29">
        <f>[8]Utilidad!V32</f>
        <v>-36.935663226336459</v>
      </c>
      <c r="F6" s="286">
        <v>0</v>
      </c>
      <c r="G6" s="24">
        <v>0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</row>
    <row r="7" spans="1:20" x14ac:dyDescent="0.3">
      <c r="A7" s="281">
        <v>37377</v>
      </c>
      <c r="B7" s="283">
        <f>[8]Utilidad!S33</f>
        <v>4.7895935729110217</v>
      </c>
      <c r="C7" s="29">
        <f>[8]Utilidad!T33</f>
        <v>9.922553019383141</v>
      </c>
      <c r="D7" s="29">
        <f>[8]Utilidad!U33</f>
        <v>-1114.3205792788513</v>
      </c>
      <c r="E7" s="29">
        <f>[8]Utilidad!V33</f>
        <v>-27.940951745133237</v>
      </c>
      <c r="F7" s="286">
        <v>0</v>
      </c>
      <c r="G7" s="24">
        <v>0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3">
      <c r="A8" s="281">
        <v>37408</v>
      </c>
      <c r="B8" s="283">
        <f>[8]Utilidad!S34</f>
        <v>3.7569644471330266</v>
      </c>
      <c r="C8" s="29">
        <f>[8]Utilidad!T34</f>
        <v>11.558177796674741</v>
      </c>
      <c r="D8" s="29">
        <f>[8]Utilidad!U34</f>
        <v>2454.0949069235962</v>
      </c>
      <c r="E8" s="29">
        <f>[8]Utilidad!V34</f>
        <v>-22.982924449541098</v>
      </c>
      <c r="F8" s="286">
        <v>0</v>
      </c>
      <c r="G8" s="24">
        <v>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3">
      <c r="A9" s="281">
        <v>37438</v>
      </c>
      <c r="B9" s="283">
        <f>[8]Utilidad!S35</f>
        <v>3.1346307616283875</v>
      </c>
      <c r="C9" s="29">
        <f>[8]Utilidad!T35</f>
        <v>12.069606713646564</v>
      </c>
      <c r="D9" s="29">
        <f>[8]Utilidad!U35</f>
        <v>465.88318158511328</v>
      </c>
      <c r="E9" s="29">
        <f>[8]Utilidad!V35</f>
        <v>-20.320061845851544</v>
      </c>
      <c r="F9" s="286">
        <v>0</v>
      </c>
      <c r="G9" s="24">
        <v>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3">
      <c r="A10" s="281">
        <v>37469</v>
      </c>
      <c r="B10" s="283">
        <f>[8]Utilidad!S36</f>
        <v>4.9379679681850863</v>
      </c>
      <c r="C10" s="29">
        <f>[8]Utilidad!T36</f>
        <v>6.8143168521386244</v>
      </c>
      <c r="D10" s="29">
        <f>[8]Utilidad!U36</f>
        <v>179.04815884186291</v>
      </c>
      <c r="E10" s="29">
        <f>[8]Utilidad!V36</f>
        <v>-12.797606126011063</v>
      </c>
      <c r="F10" s="286">
        <v>0</v>
      </c>
      <c r="G10" s="24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3">
      <c r="A11" s="281">
        <v>37500</v>
      </c>
      <c r="B11" s="283">
        <f>[8]Utilidad!S37</f>
        <v>5.9114384073708504</v>
      </c>
      <c r="C11" s="29">
        <f>[8]Utilidad!T37</f>
        <v>6.048309171805788</v>
      </c>
      <c r="D11" s="29">
        <f>[8]Utilidad!U37</f>
        <v>374.15734740399785</v>
      </c>
      <c r="E11" s="29">
        <f>[8]Utilidad!V37</f>
        <v>-26.916531189906536</v>
      </c>
      <c r="F11" s="286">
        <v>0</v>
      </c>
      <c r="G11" s="24">
        <v>0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3">
      <c r="A12" s="281">
        <v>37530</v>
      </c>
      <c r="B12" s="283">
        <f>[8]Utilidad!S38</f>
        <v>6.6284094514675873</v>
      </c>
      <c r="C12" s="29">
        <f>[8]Utilidad!T38</f>
        <v>7.6622587163848843</v>
      </c>
      <c r="D12" s="29">
        <f>[8]Utilidad!U38</f>
        <v>598.47175024867317</v>
      </c>
      <c r="E12" s="29">
        <f>[8]Utilidad!V38</f>
        <v>-39.059352463291845</v>
      </c>
      <c r="F12" s="286">
        <v>0</v>
      </c>
      <c r="G12" s="24">
        <v>0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3">
      <c r="A13" s="281">
        <v>37561</v>
      </c>
      <c r="B13" s="283">
        <f>[8]Utilidad!S39</f>
        <v>7.0780199896510076</v>
      </c>
      <c r="C13" s="29">
        <f>[8]Utilidad!T39</f>
        <v>8.5533099995376958</v>
      </c>
      <c r="D13" s="29">
        <f>[8]Utilidad!U39</f>
        <v>324.12994265417103</v>
      </c>
      <c r="E13" s="29">
        <f>[8]Utilidad!V39</f>
        <v>-33.090598444823691</v>
      </c>
      <c r="F13" s="286">
        <v>0</v>
      </c>
      <c r="G13" s="24">
        <v>0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3">
      <c r="A14" s="281">
        <v>37591</v>
      </c>
      <c r="B14" s="283">
        <f>[8]Utilidad!S40</f>
        <v>6.2004795273651547</v>
      </c>
      <c r="C14" s="29">
        <f>[8]Utilidad!T40</f>
        <v>9.251370924668322</v>
      </c>
      <c r="D14" s="29">
        <f>[8]Utilidad!U40</f>
        <v>81.964958068570297</v>
      </c>
      <c r="E14" s="29">
        <f>[8]Utilidad!V40</f>
        <v>-4.9449142753257842</v>
      </c>
      <c r="F14" s="286">
        <v>0</v>
      </c>
      <c r="G14" s="24">
        <v>0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3">
      <c r="A15" s="281">
        <v>37622</v>
      </c>
      <c r="B15" s="283">
        <f>[8]Utilidad!S41</f>
        <v>6.2632671992173483</v>
      </c>
      <c r="C15" s="29">
        <f>[8]Utilidad!T41</f>
        <v>10.533794214460057</v>
      </c>
      <c r="D15" s="29">
        <f>[8]Utilidad!U41</f>
        <v>79.401895045021092</v>
      </c>
      <c r="E15" s="29">
        <f>[8]Utilidad!V41</f>
        <v>-7.3722144210040863</v>
      </c>
      <c r="F15" s="286">
        <v>0</v>
      </c>
      <c r="G15" s="287">
        <v>0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3">
      <c r="A16" s="281">
        <v>37653</v>
      </c>
      <c r="B16" s="283">
        <f>[8]Utilidad!S42</f>
        <v>6.5581942209650412</v>
      </c>
      <c r="C16" s="29">
        <f>[8]Utilidad!T42</f>
        <v>12.019377436501721</v>
      </c>
      <c r="D16" s="29">
        <f>[8]Utilidad!U42</f>
        <v>75.517177828328414</v>
      </c>
      <c r="E16" s="29">
        <f>[8]Utilidad!V42</f>
        <v>-4.6319820788274679</v>
      </c>
      <c r="F16" s="286">
        <v>0</v>
      </c>
      <c r="G16" s="287">
        <v>0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3">
      <c r="A17" s="281">
        <v>37681</v>
      </c>
      <c r="B17" s="283">
        <f>[8]Utilidad!S43</f>
        <v>7.4764451236806861</v>
      </c>
      <c r="C17" s="29">
        <f>[8]Utilidad!T43</f>
        <v>13.300829726442132</v>
      </c>
      <c r="D17" s="29">
        <f>[8]Utilidad!U43</f>
        <v>96.003060486496167</v>
      </c>
      <c r="E17" s="29">
        <f>[8]Utilidad!V43</f>
        <v>-0.44946511148283852</v>
      </c>
      <c r="F17" s="286">
        <v>0</v>
      </c>
      <c r="G17" s="287">
        <v>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3">
      <c r="A18" s="281">
        <v>37712</v>
      </c>
      <c r="B18" s="283">
        <f>[8]Utilidad!S44</f>
        <v>8.2420533803888354</v>
      </c>
      <c r="C18" s="29">
        <f>[8]Utilidad!T44</f>
        <v>14.055258520564195</v>
      </c>
      <c r="D18" s="29">
        <f>[8]Utilidad!U44</f>
        <v>80.351253536613271</v>
      </c>
      <c r="E18" s="29">
        <f>[8]Utilidad!V44</f>
        <v>6.3212997861867404</v>
      </c>
      <c r="F18" s="286">
        <v>0</v>
      </c>
      <c r="G18" s="287">
        <v>0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3">
      <c r="A19" s="281">
        <v>37742</v>
      </c>
      <c r="B19" s="283">
        <f>[8]Utilidad!S45</f>
        <v>8.9573414197279266</v>
      </c>
      <c r="C19" s="29">
        <f>[8]Utilidad!T45</f>
        <v>15.013884817111279</v>
      </c>
      <c r="D19" s="29">
        <f>[8]Utilidad!U45</f>
        <v>56.23673071841295</v>
      </c>
      <c r="E19" s="29">
        <f>[8]Utilidad!V45</f>
        <v>3.7914601940946202</v>
      </c>
      <c r="F19" s="286">
        <v>0</v>
      </c>
      <c r="G19" s="287">
        <v>0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3">
      <c r="A20" s="281">
        <v>37773</v>
      </c>
      <c r="B20" s="283">
        <f>[8]Utilidad!S46</f>
        <v>8.8119172490533906</v>
      </c>
      <c r="C20" s="29">
        <f>[8]Utilidad!T46</f>
        <v>13.629464576917073</v>
      </c>
      <c r="D20" s="29">
        <f>[8]Utilidad!U46</f>
        <v>50.339466180894043</v>
      </c>
      <c r="E20" s="29">
        <f>[8]Utilidad!V46</f>
        <v>11.294319632364513</v>
      </c>
      <c r="F20" s="286">
        <v>0</v>
      </c>
      <c r="G20" s="287">
        <v>0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3">
      <c r="A21" s="281">
        <v>37803</v>
      </c>
      <c r="B21" s="283">
        <f>[8]Utilidad!S47</f>
        <v>9.4174565201625917</v>
      </c>
      <c r="C21" s="29">
        <f>[8]Utilidad!T47</f>
        <v>16.588007859553322</v>
      </c>
      <c r="D21" s="29">
        <f>[8]Utilidad!U47</f>
        <v>57.86146674115458</v>
      </c>
      <c r="E21" s="29">
        <f>[8]Utilidad!V47</f>
        <v>15.921590251708761</v>
      </c>
      <c r="F21" s="286">
        <v>0</v>
      </c>
      <c r="G21" s="287">
        <v>0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3">
      <c r="A22" s="281">
        <v>37834</v>
      </c>
      <c r="B22" s="283">
        <f>[8]Utilidad!S48</f>
        <v>7.7313985342991165</v>
      </c>
      <c r="C22" s="29">
        <f>[8]Utilidad!T48</f>
        <v>25.132118142812622</v>
      </c>
      <c r="D22" s="29">
        <f>[8]Utilidad!U48</f>
        <v>82.837467350788316</v>
      </c>
      <c r="E22" s="29">
        <f>[8]Utilidad!V48</f>
        <v>10.607554130167983</v>
      </c>
      <c r="F22" s="286">
        <v>0</v>
      </c>
      <c r="G22" s="287">
        <v>0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3">
      <c r="A23" s="281">
        <v>37865</v>
      </c>
      <c r="B23" s="283">
        <f>[8]Utilidad!S49</f>
        <v>7.5706897257088235</v>
      </c>
      <c r="C23" s="29">
        <f>[8]Utilidad!T49</f>
        <v>27.575134355656171</v>
      </c>
      <c r="D23" s="29">
        <f>[8]Utilidad!U49</f>
        <v>60.135891968782019</v>
      </c>
      <c r="E23" s="29">
        <f>[8]Utilidad!V49</f>
        <v>31.541840488617588</v>
      </c>
      <c r="F23" s="286">
        <v>0</v>
      </c>
      <c r="G23" s="287">
        <v>0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3">
      <c r="A24" s="281">
        <v>37895</v>
      </c>
      <c r="B24" s="283">
        <f>[8]Utilidad!S50</f>
        <v>5.7844031071208279</v>
      </c>
      <c r="C24" s="29">
        <f>[8]Utilidad!T50</f>
        <v>26.258422092991228</v>
      </c>
      <c r="D24" s="29">
        <f>[8]Utilidad!U50</f>
        <v>51.079733638557954</v>
      </c>
      <c r="E24" s="29">
        <f>[8]Utilidad!V50</f>
        <v>44.834747439650194</v>
      </c>
      <c r="F24" s="286">
        <v>0</v>
      </c>
      <c r="G24" s="287">
        <v>0</v>
      </c>
      <c r="I24" s="15" t="s">
        <v>4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3">
      <c r="A25" s="281">
        <v>37926</v>
      </c>
      <c r="B25" s="283">
        <f>[8]Utilidad!S51</f>
        <v>5.042687082248265</v>
      </c>
      <c r="C25" s="29">
        <f>[8]Utilidad!T51</f>
        <v>23.592714136392502</v>
      </c>
      <c r="D25" s="29">
        <f>[8]Utilidad!U51</f>
        <v>40.74745958056161</v>
      </c>
      <c r="E25" s="29">
        <f>[8]Utilidad!V51</f>
        <v>44.770697677050045</v>
      </c>
      <c r="F25" s="286">
        <v>0</v>
      </c>
      <c r="G25" s="287">
        <v>0</v>
      </c>
    </row>
    <row r="26" spans="1:20" x14ac:dyDescent="0.3">
      <c r="A26" s="281">
        <v>37956</v>
      </c>
      <c r="B26" s="283">
        <f>[8]Utilidad!S52</f>
        <v>4.0518159518906138</v>
      </c>
      <c r="C26" s="29">
        <f>[8]Utilidad!T52</f>
        <v>20.600209364929857</v>
      </c>
      <c r="D26" s="29">
        <f>[8]Utilidad!U52</f>
        <v>59.859446077939204</v>
      </c>
      <c r="E26" s="29">
        <f>[8]Utilidad!V52</f>
        <v>17.660773111374127</v>
      </c>
      <c r="F26" s="286">
        <v>0</v>
      </c>
      <c r="G26" s="287">
        <v>0</v>
      </c>
    </row>
    <row r="27" spans="1:20" x14ac:dyDescent="0.3">
      <c r="A27" s="281">
        <v>37987</v>
      </c>
      <c r="B27" s="283">
        <f>[8]Utilidad!S53</f>
        <v>3.9879255463483032</v>
      </c>
      <c r="C27" s="29">
        <f>[8]Utilidad!T53</f>
        <v>21.771589858561203</v>
      </c>
      <c r="D27" s="29">
        <f>[8]Utilidad!U53</f>
        <v>64.639252015301992</v>
      </c>
      <c r="E27" s="29">
        <f>[8]Utilidad!V53</f>
        <v>18.1556071761078</v>
      </c>
      <c r="F27" s="286">
        <v>0</v>
      </c>
      <c r="G27" s="287">
        <v>0</v>
      </c>
      <c r="N27" s="32"/>
      <c r="O27" s="32"/>
      <c r="P27" s="32"/>
      <c r="Q27" s="32"/>
      <c r="R27" s="32"/>
    </row>
    <row r="28" spans="1:20" x14ac:dyDescent="0.3">
      <c r="A28" s="281">
        <v>38018</v>
      </c>
      <c r="B28" s="283">
        <f>[8]Utilidad!S54</f>
        <v>3.833412337485087</v>
      </c>
      <c r="C28" s="29">
        <f>[8]Utilidad!T54</f>
        <v>22.925799397265646</v>
      </c>
      <c r="D28" s="29">
        <f>[8]Utilidad!U54</f>
        <v>68.588086681416982</v>
      </c>
      <c r="E28" s="29">
        <f>[8]Utilidad!V54</f>
        <v>12.318715742913522</v>
      </c>
      <c r="F28" s="286">
        <v>0</v>
      </c>
      <c r="G28" s="287">
        <v>0</v>
      </c>
    </row>
    <row r="29" spans="1:20" x14ac:dyDescent="0.3">
      <c r="A29" s="281">
        <v>38047</v>
      </c>
      <c r="B29" s="283">
        <f>[8]Utilidad!S55</f>
        <v>3.2549972467176946</v>
      </c>
      <c r="C29" s="29">
        <f>[8]Utilidad!T55</f>
        <v>23.881310471862594</v>
      </c>
      <c r="D29" s="29">
        <f>[8]Utilidad!U55</f>
        <v>68.399681083246037</v>
      </c>
      <c r="E29" s="29">
        <f>[8]Utilidad!V55</f>
        <v>13.148662139208135</v>
      </c>
      <c r="F29" s="286">
        <v>0</v>
      </c>
      <c r="G29" s="287">
        <v>0</v>
      </c>
    </row>
    <row r="30" spans="1:20" x14ac:dyDescent="0.3">
      <c r="A30" s="281">
        <v>38078</v>
      </c>
      <c r="B30" s="283">
        <f>[8]Utilidad!S56</f>
        <v>2.7247211650698766</v>
      </c>
      <c r="C30" s="29">
        <f>[8]Utilidad!T56</f>
        <v>21.115565890247989</v>
      </c>
      <c r="D30" s="29">
        <f>[8]Utilidad!U56</f>
        <v>64.669377848324643</v>
      </c>
      <c r="E30" s="29">
        <f>[8]Utilidad!V56</f>
        <v>0.46972951968113907</v>
      </c>
      <c r="F30" s="286">
        <v>0</v>
      </c>
      <c r="G30" s="287">
        <v>0</v>
      </c>
    </row>
    <row r="31" spans="1:20" x14ac:dyDescent="0.3">
      <c r="A31" s="281">
        <v>38108</v>
      </c>
      <c r="B31" s="283">
        <f>[8]Utilidad!S57</f>
        <v>2.4821899473918219</v>
      </c>
      <c r="C31" s="29">
        <f>[8]Utilidad!T57</f>
        <v>17.815815300233862</v>
      </c>
      <c r="D31" s="29">
        <f>[8]Utilidad!U57</f>
        <v>64.533542992409167</v>
      </c>
      <c r="E31" s="29">
        <f>[8]Utilidad!V57</f>
        <v>2.3538095140432702</v>
      </c>
      <c r="F31" s="286">
        <v>0</v>
      </c>
      <c r="G31" s="287">
        <v>0</v>
      </c>
    </row>
    <row r="32" spans="1:20" x14ac:dyDescent="0.3">
      <c r="A32" s="281">
        <v>38139</v>
      </c>
      <c r="B32" s="283">
        <f>[8]Utilidad!S58</f>
        <v>3.1047271185837166</v>
      </c>
      <c r="C32" s="29">
        <f>[8]Utilidad!T58</f>
        <v>17.482973370110155</v>
      </c>
      <c r="D32" s="29">
        <f>[8]Utilidad!U58</f>
        <v>53.487587507909964</v>
      </c>
      <c r="E32" s="29">
        <f>[8]Utilidad!V58</f>
        <v>-4.0623029383210163</v>
      </c>
      <c r="F32" s="286">
        <v>0</v>
      </c>
      <c r="G32" s="287">
        <v>0</v>
      </c>
    </row>
    <row r="33" spans="1:7" x14ac:dyDescent="0.3">
      <c r="A33" s="281">
        <v>38169</v>
      </c>
      <c r="B33" s="283">
        <f>[8]Utilidad!S59</f>
        <v>2.8496603290836697</v>
      </c>
      <c r="C33" s="29">
        <f>[8]Utilidad!T59</f>
        <v>16.551980880993057</v>
      </c>
      <c r="D33" s="29">
        <f>[8]Utilidad!U59</f>
        <v>46.035568444191476</v>
      </c>
      <c r="E33" s="29">
        <f>[8]Utilidad!V59</f>
        <v>-9.6979721165412087</v>
      </c>
      <c r="F33" s="286">
        <v>0</v>
      </c>
      <c r="G33" s="287">
        <v>0</v>
      </c>
    </row>
    <row r="34" spans="1:7" x14ac:dyDescent="0.3">
      <c r="A34" s="281">
        <v>38200</v>
      </c>
      <c r="B34" s="283">
        <f>[8]Utilidad!S60</f>
        <v>3.9905135902331024</v>
      </c>
      <c r="C34" s="29">
        <f>[8]Utilidad!T60</f>
        <v>14.947843041019437</v>
      </c>
      <c r="D34" s="29">
        <f>[8]Utilidad!U60</f>
        <v>39.926706313284853</v>
      </c>
      <c r="E34" s="29">
        <f>[8]Utilidad!V60</f>
        <v>-7.2840230517639215</v>
      </c>
      <c r="F34" s="286">
        <v>0</v>
      </c>
      <c r="G34" s="287">
        <v>0</v>
      </c>
    </row>
    <row r="35" spans="1:7" x14ac:dyDescent="0.3">
      <c r="A35" s="281">
        <v>38231</v>
      </c>
      <c r="B35" s="283">
        <f>[8]Utilidad!S61</f>
        <v>4.2405648835702303</v>
      </c>
      <c r="C35" s="29">
        <f>[8]Utilidad!T61</f>
        <v>15.824746489338871</v>
      </c>
      <c r="D35" s="29">
        <f>[8]Utilidad!U61</f>
        <v>42.454384745655261</v>
      </c>
      <c r="E35" s="29">
        <f>[8]Utilidad!V61</f>
        <v>-13.433600843128135</v>
      </c>
      <c r="F35" s="286">
        <v>0</v>
      </c>
      <c r="G35" s="287">
        <v>0</v>
      </c>
    </row>
    <row r="36" spans="1:7" x14ac:dyDescent="0.3">
      <c r="A36" s="281">
        <v>38261</v>
      </c>
      <c r="B36" s="283">
        <f>[8]Utilidad!S62</f>
        <v>4.9701074722502403</v>
      </c>
      <c r="C36" s="29">
        <f>[8]Utilidad!T62</f>
        <v>16.151893793309636</v>
      </c>
      <c r="D36" s="29">
        <f>[8]Utilidad!U62</f>
        <v>45.134119936549077</v>
      </c>
      <c r="E36" s="29">
        <f>[8]Utilidad!V62</f>
        <v>-16.183381432204978</v>
      </c>
      <c r="F36" s="286">
        <v>0</v>
      </c>
      <c r="G36" s="287">
        <v>0</v>
      </c>
    </row>
    <row r="37" spans="1:7" x14ac:dyDescent="0.3">
      <c r="A37" s="281">
        <v>38292</v>
      </c>
      <c r="B37" s="283">
        <f>[8]Utilidad!S63</f>
        <v>5.8592157727747507</v>
      </c>
      <c r="C37" s="29">
        <f>[8]Utilidad!T63</f>
        <v>19.693065753910389</v>
      </c>
      <c r="D37" s="29">
        <f>[8]Utilidad!U63</f>
        <v>55.47871658782806</v>
      </c>
      <c r="E37" s="29">
        <f>[8]Utilidad!V63</f>
        <v>-15.998451284258463</v>
      </c>
      <c r="F37" s="286">
        <v>0</v>
      </c>
      <c r="G37" s="287">
        <v>0</v>
      </c>
    </row>
    <row r="38" spans="1:7" x14ac:dyDescent="0.3">
      <c r="A38" s="281">
        <v>38322</v>
      </c>
      <c r="B38" s="283">
        <f>[8]Utilidad!S64</f>
        <v>6.7396185181664681</v>
      </c>
      <c r="C38" s="29">
        <f>[8]Utilidad!T64</f>
        <v>21.226943499740326</v>
      </c>
      <c r="D38" s="29">
        <f>[8]Utilidad!U64</f>
        <v>49.146903532068009</v>
      </c>
      <c r="E38" s="29">
        <f>[8]Utilidad!V64</f>
        <v>-5.12561425665975</v>
      </c>
      <c r="F38" s="286">
        <v>0</v>
      </c>
      <c r="G38" s="287">
        <v>0</v>
      </c>
    </row>
    <row r="39" spans="1:7" x14ac:dyDescent="0.3">
      <c r="A39" s="281">
        <v>38353</v>
      </c>
      <c r="B39" s="283">
        <f>[8]Utilidad!S65</f>
        <v>7.373997144138289</v>
      </c>
      <c r="C39" s="29">
        <f>[8]Utilidad!T65</f>
        <v>18.731479192905098</v>
      </c>
      <c r="D39" s="29">
        <f>[8]Utilidad!U65</f>
        <v>40.669635125102353</v>
      </c>
      <c r="E39" s="29">
        <f>[8]Utilidad!V65</f>
        <v>-5.8749210624602144</v>
      </c>
      <c r="F39" s="286">
        <v>0</v>
      </c>
      <c r="G39" s="287">
        <v>0</v>
      </c>
    </row>
    <row r="40" spans="1:7" x14ac:dyDescent="0.3">
      <c r="A40" s="281">
        <v>38384</v>
      </c>
      <c r="B40" s="283">
        <f>[8]Utilidad!S66</f>
        <v>7.8202036626607407</v>
      </c>
      <c r="C40" s="29">
        <f>[8]Utilidad!T66</f>
        <v>16.536439749227338</v>
      </c>
      <c r="D40" s="29">
        <f>[8]Utilidad!U66</f>
        <v>34.080272088227218</v>
      </c>
      <c r="E40" s="29">
        <f>[8]Utilidad!V66</f>
        <v>-2.9733014227416033</v>
      </c>
      <c r="F40" s="286">
        <v>0</v>
      </c>
      <c r="G40" s="287">
        <v>0</v>
      </c>
    </row>
    <row r="41" spans="1:7" x14ac:dyDescent="0.3">
      <c r="A41" s="281">
        <v>38412</v>
      </c>
      <c r="B41" s="283">
        <f>[8]Utilidad!S67</f>
        <v>6.7190411444849607</v>
      </c>
      <c r="C41" s="29">
        <f>[8]Utilidad!T67</f>
        <v>11.297779523812746</v>
      </c>
      <c r="D41" s="29">
        <f>[8]Utilidad!U67</f>
        <v>20.742252553766427</v>
      </c>
      <c r="E41" s="29">
        <f>[8]Utilidad!V67</f>
        <v>-7.2227196940304665</v>
      </c>
      <c r="F41" s="286">
        <v>0</v>
      </c>
      <c r="G41" s="287">
        <v>0</v>
      </c>
    </row>
    <row r="42" spans="1:7" x14ac:dyDescent="0.3">
      <c r="A42" s="281">
        <v>38443</v>
      </c>
      <c r="B42" s="283">
        <f>[8]Utilidad!S68</f>
        <v>7.5117225589866221</v>
      </c>
      <c r="C42" s="29">
        <f>[8]Utilidad!T68</f>
        <v>15.716266096685526</v>
      </c>
      <c r="D42" s="29">
        <f>[8]Utilidad!U68</f>
        <v>27.701511691844537</v>
      </c>
      <c r="E42" s="29">
        <f>[8]Utilidad!V68</f>
        <v>-1.0327072836343154</v>
      </c>
      <c r="F42" s="286">
        <v>0</v>
      </c>
      <c r="G42" s="287">
        <v>0</v>
      </c>
    </row>
    <row r="43" spans="1:7" x14ac:dyDescent="0.3">
      <c r="A43" s="281">
        <v>38473</v>
      </c>
      <c r="B43" s="283">
        <f>[8]Utilidad!S69</f>
        <v>7.9157850405202623</v>
      </c>
      <c r="C43" s="29">
        <f>[8]Utilidad!T69</f>
        <v>20.171027763692507</v>
      </c>
      <c r="D43" s="29">
        <f>[8]Utilidad!U69</f>
        <v>31.879325284532346</v>
      </c>
      <c r="E43" s="29">
        <f>[8]Utilidad!V69</f>
        <v>-2.2526440693806271</v>
      </c>
      <c r="F43" s="286">
        <v>0</v>
      </c>
      <c r="G43" s="287">
        <v>0</v>
      </c>
    </row>
    <row r="44" spans="1:7" x14ac:dyDescent="0.3">
      <c r="A44" s="281">
        <v>38504</v>
      </c>
      <c r="B44" s="283">
        <f>[8]Utilidad!S70</f>
        <v>7.211846624448115</v>
      </c>
      <c r="C44" s="29">
        <f>[8]Utilidad!T70</f>
        <v>22.459703159960508</v>
      </c>
      <c r="D44" s="29">
        <f>[8]Utilidad!U70</f>
        <v>42.188896477865057</v>
      </c>
      <c r="E44" s="29">
        <f>[8]Utilidad!V70</f>
        <v>-2.4577116207993743</v>
      </c>
      <c r="F44" s="286">
        <v>0</v>
      </c>
      <c r="G44" s="287">
        <v>0</v>
      </c>
    </row>
    <row r="45" spans="1:7" x14ac:dyDescent="0.3">
      <c r="A45" s="281">
        <v>38534</v>
      </c>
      <c r="B45" s="283">
        <f>[8]Utilidad!S71</f>
        <v>7.616414672163252</v>
      </c>
      <c r="C45" s="29">
        <f>[8]Utilidad!T71</f>
        <v>22.641438116768864</v>
      </c>
      <c r="D45" s="29">
        <f>[8]Utilidad!U71</f>
        <v>42.434089942477883</v>
      </c>
      <c r="E45" s="29">
        <f>[8]Utilidad!V71</f>
        <v>7.8326482002432085</v>
      </c>
      <c r="F45" s="286">
        <v>0</v>
      </c>
      <c r="G45" s="287">
        <v>0</v>
      </c>
    </row>
    <row r="46" spans="1:7" x14ac:dyDescent="0.3">
      <c r="A46" s="281">
        <v>38565</v>
      </c>
      <c r="B46" s="283">
        <f>[8]Utilidad!S72</f>
        <v>7.4928771736992195</v>
      </c>
      <c r="C46" s="29">
        <f>[8]Utilidad!T72</f>
        <v>19.970717124601723</v>
      </c>
      <c r="D46" s="29">
        <f>[8]Utilidad!U72</f>
        <v>37.966831034756197</v>
      </c>
      <c r="E46" s="29">
        <f>[8]Utilidad!V72</f>
        <v>7.8790421093715812</v>
      </c>
      <c r="F46" s="286">
        <v>0</v>
      </c>
      <c r="G46" s="287">
        <v>0</v>
      </c>
    </row>
    <row r="47" spans="1:7" x14ac:dyDescent="0.3">
      <c r="A47" s="281">
        <v>38596</v>
      </c>
      <c r="B47" s="283">
        <f>[8]Utilidad!S73</f>
        <v>7.9088504077223121</v>
      </c>
      <c r="C47" s="29">
        <f>[8]Utilidad!T73</f>
        <v>21.476888734385557</v>
      </c>
      <c r="D47" s="29">
        <f>[8]Utilidad!U73</f>
        <v>36.467514111260833</v>
      </c>
      <c r="E47" s="29">
        <f>[8]Utilidad!V73</f>
        <v>16.494427710831161</v>
      </c>
      <c r="F47" s="286">
        <v>0</v>
      </c>
      <c r="G47" s="287">
        <v>0</v>
      </c>
    </row>
    <row r="48" spans="1:7" x14ac:dyDescent="0.3">
      <c r="A48" s="281">
        <v>38626</v>
      </c>
      <c r="B48" s="283">
        <f>[8]Utilidad!S74</f>
        <v>8.023664036824707</v>
      </c>
      <c r="C48" s="29">
        <f>[8]Utilidad!T74</f>
        <v>20.12239199113548</v>
      </c>
      <c r="D48" s="29">
        <f>[8]Utilidad!U74</f>
        <v>33.138656994759863</v>
      </c>
      <c r="E48" s="29">
        <f>[8]Utilidad!V74</f>
        <v>19.261352781517793</v>
      </c>
      <c r="F48" s="286">
        <v>0</v>
      </c>
      <c r="G48" s="287">
        <v>0</v>
      </c>
    </row>
    <row r="49" spans="1:7" x14ac:dyDescent="0.3">
      <c r="A49" s="281">
        <v>38657</v>
      </c>
      <c r="B49" s="283">
        <f>[8]Utilidad!S75</f>
        <v>7.7882483583835205</v>
      </c>
      <c r="C49" s="29">
        <f>[8]Utilidad!T75</f>
        <v>16.931682997894271</v>
      </c>
      <c r="D49" s="29">
        <f>[8]Utilidad!U75</f>
        <v>25.849455292504242</v>
      </c>
      <c r="E49" s="29">
        <f>[8]Utilidad!V75</f>
        <v>20.486261274363127</v>
      </c>
      <c r="F49" s="286">
        <v>0</v>
      </c>
      <c r="G49" s="287">
        <v>0</v>
      </c>
    </row>
    <row r="50" spans="1:7" x14ac:dyDescent="0.3">
      <c r="A50" s="281">
        <v>38687</v>
      </c>
      <c r="B50" s="283">
        <f>[8]Utilidad!S76</f>
        <v>6.630883716295588</v>
      </c>
      <c r="C50" s="29">
        <f>[8]Utilidad!T76</f>
        <v>15.398002285630463</v>
      </c>
      <c r="D50" s="29">
        <f>[8]Utilidad!U76</f>
        <v>19.345746956127407</v>
      </c>
      <c r="E50" s="29">
        <f>[8]Utilidad!V76</f>
        <v>16.505635046785926</v>
      </c>
      <c r="F50" s="286">
        <v>0</v>
      </c>
      <c r="G50" s="287">
        <v>0</v>
      </c>
    </row>
    <row r="51" spans="1:7" x14ac:dyDescent="0.3">
      <c r="A51" s="281">
        <v>38718</v>
      </c>
      <c r="B51" s="283">
        <f>[8]Utilidad!S77</f>
        <v>6.3738418197026192</v>
      </c>
      <c r="C51" s="29">
        <f>[8]Utilidad!T77</f>
        <v>16.673210061605694</v>
      </c>
      <c r="D51" s="29">
        <f>[8]Utilidad!U77</f>
        <v>19.43422648345614</v>
      </c>
      <c r="E51" s="29">
        <f>[8]Utilidad!V77</f>
        <v>27.119806513872359</v>
      </c>
      <c r="F51" s="286">
        <v>0</v>
      </c>
      <c r="G51" s="287">
        <v>0</v>
      </c>
    </row>
    <row r="52" spans="1:7" x14ac:dyDescent="0.3">
      <c r="A52" s="281">
        <v>38749</v>
      </c>
      <c r="B52" s="283">
        <f>[8]Utilidad!S78</f>
        <v>6.2713733022944362</v>
      </c>
      <c r="C52" s="29">
        <f>[8]Utilidad!T78</f>
        <v>16.796678753431383</v>
      </c>
      <c r="D52" s="29">
        <f>[8]Utilidad!U78</f>
        <v>19.395416690350853</v>
      </c>
      <c r="E52" s="29">
        <f>[8]Utilidad!V78</f>
        <v>33.031658073130821</v>
      </c>
      <c r="F52" s="286">
        <v>0</v>
      </c>
      <c r="G52" s="287">
        <v>0</v>
      </c>
    </row>
    <row r="53" spans="1:7" x14ac:dyDescent="0.3">
      <c r="A53" s="281">
        <v>38777</v>
      </c>
      <c r="B53" s="283">
        <f>[8]Utilidad!S79</f>
        <v>8.785807394275146</v>
      </c>
      <c r="C53" s="29">
        <f>[8]Utilidad!T79</f>
        <v>23.416827512478132</v>
      </c>
      <c r="D53" s="29">
        <f>[8]Utilidad!U79</f>
        <v>33.557045582919102</v>
      </c>
      <c r="E53" s="29">
        <f>[8]Utilidad!V79</f>
        <v>37.699831448247558</v>
      </c>
      <c r="F53" s="286">
        <v>0</v>
      </c>
      <c r="G53" s="287">
        <v>0</v>
      </c>
    </row>
    <row r="54" spans="1:7" x14ac:dyDescent="0.3">
      <c r="A54" s="281">
        <v>38808</v>
      </c>
      <c r="B54" s="283">
        <f>[8]Utilidad!S80</f>
        <v>8.6384792990977122</v>
      </c>
      <c r="C54" s="29">
        <f>[8]Utilidad!T80</f>
        <v>17.480458712353155</v>
      </c>
      <c r="D54" s="29">
        <f>[8]Utilidad!U80</f>
        <v>21.538541416512281</v>
      </c>
      <c r="E54" s="29">
        <f>[8]Utilidad!V80</f>
        <v>41.063241763303068</v>
      </c>
      <c r="F54" s="286">
        <v>0</v>
      </c>
      <c r="G54" s="287">
        <v>0</v>
      </c>
    </row>
    <row r="55" spans="1:7" x14ac:dyDescent="0.3">
      <c r="A55" s="281">
        <v>38838</v>
      </c>
      <c r="B55" s="283">
        <f>[8]Utilidad!S81</f>
        <v>8.721812230955873</v>
      </c>
      <c r="C55" s="29">
        <f>[8]Utilidad!T81</f>
        <v>12.15466611323115</v>
      </c>
      <c r="D55" s="29">
        <f>[8]Utilidad!U81</f>
        <v>10.811103572041091</v>
      </c>
      <c r="E55" s="29">
        <f>[8]Utilidad!V81</f>
        <v>48.261598108446904</v>
      </c>
      <c r="F55" s="286">
        <v>0</v>
      </c>
      <c r="G55" s="287">
        <v>0</v>
      </c>
    </row>
    <row r="56" spans="1:7" x14ac:dyDescent="0.3">
      <c r="A56" s="281">
        <v>38869</v>
      </c>
      <c r="B56" s="283">
        <f>[8]Utilidad!S82</f>
        <v>10.799658542013791</v>
      </c>
      <c r="C56" s="29">
        <f>[8]Utilidad!T82</f>
        <v>7.0004295318160104</v>
      </c>
      <c r="D56" s="29">
        <f>[8]Utilidad!U82</f>
        <v>-4.212624025961464</v>
      </c>
      <c r="E56" s="29">
        <f>[8]Utilidad!V82</f>
        <v>60.457454984402872</v>
      </c>
      <c r="F56" s="286">
        <v>0</v>
      </c>
      <c r="G56" s="287">
        <v>0</v>
      </c>
    </row>
    <row r="57" spans="1:7" x14ac:dyDescent="0.3">
      <c r="A57" s="281">
        <v>38899</v>
      </c>
      <c r="B57" s="283">
        <f>[8]Utilidad!S83</f>
        <v>11.242933345073736</v>
      </c>
      <c r="C57" s="29">
        <f>[8]Utilidad!T83</f>
        <v>6.5006832112817214</v>
      </c>
      <c r="D57" s="29">
        <f>[8]Utilidad!U83</f>
        <v>-5.7470005036525995</v>
      </c>
      <c r="E57" s="29">
        <f>[8]Utilidad!V83</f>
        <v>58.064273724856896</v>
      </c>
      <c r="F57" s="286">
        <v>0</v>
      </c>
      <c r="G57" s="287">
        <v>0</v>
      </c>
    </row>
    <row r="58" spans="1:7" x14ac:dyDescent="0.3">
      <c r="A58" s="281">
        <v>38930</v>
      </c>
      <c r="B58" s="283">
        <f>[8]Utilidad!S84</f>
        <v>11.970064440225791</v>
      </c>
      <c r="C58" s="29">
        <f>[8]Utilidad!T84</f>
        <v>8.2225863434409963</v>
      </c>
      <c r="D58" s="29">
        <f>[8]Utilidad!U84</f>
        <v>-5.6533395785971603</v>
      </c>
      <c r="E58" s="29">
        <f>[8]Utilidad!V84</f>
        <v>61.78505478703655</v>
      </c>
      <c r="F58" s="286">
        <v>0</v>
      </c>
      <c r="G58" s="287">
        <v>0</v>
      </c>
    </row>
    <row r="59" spans="1:7" x14ac:dyDescent="0.3">
      <c r="A59" s="281">
        <v>38961</v>
      </c>
      <c r="B59" s="283">
        <f>[8]Utilidad!S85</f>
        <v>11.444945263285833</v>
      </c>
      <c r="C59" s="29">
        <f>[8]Utilidad!T85</f>
        <v>0.39305010543857488</v>
      </c>
      <c r="D59" s="29">
        <f>[8]Utilidad!U85</f>
        <v>-16.996420783022835</v>
      </c>
      <c r="E59" s="29">
        <f>[8]Utilidad!V85</f>
        <v>52.631216491112397</v>
      </c>
      <c r="F59" s="286">
        <v>0</v>
      </c>
      <c r="G59" s="287">
        <v>0</v>
      </c>
    </row>
    <row r="60" spans="1:7" x14ac:dyDescent="0.3">
      <c r="A60" s="281">
        <v>38991</v>
      </c>
      <c r="B60" s="283">
        <f>[8]Utilidad!S86</f>
        <v>12.50009962898857</v>
      </c>
      <c r="C60" s="29">
        <f>[8]Utilidad!T86</f>
        <v>7.0561166904347994</v>
      </c>
      <c r="D60" s="29">
        <f>[8]Utilidad!U86</f>
        <v>-4.2497427627731561</v>
      </c>
      <c r="E60" s="29">
        <f>[8]Utilidad!V86</f>
        <v>54.527505567648561</v>
      </c>
      <c r="F60" s="286">
        <v>0</v>
      </c>
      <c r="G60" s="287">
        <v>0</v>
      </c>
    </row>
    <row r="61" spans="1:7" x14ac:dyDescent="0.3">
      <c r="A61" s="281">
        <v>39022</v>
      </c>
      <c r="B61" s="283">
        <f>[8]Utilidad!S87</f>
        <v>13.243759436442669</v>
      </c>
      <c r="C61" s="29">
        <f>[8]Utilidad!T87</f>
        <v>7.4925592350341574</v>
      </c>
      <c r="D61" s="29">
        <f>[8]Utilidad!U87</f>
        <v>-4.0956491807840445</v>
      </c>
      <c r="E61" s="29">
        <f>[8]Utilidad!V87</f>
        <v>54.21834804841987</v>
      </c>
      <c r="F61" s="286">
        <v>0</v>
      </c>
      <c r="G61" s="287">
        <v>0</v>
      </c>
    </row>
    <row r="62" spans="1:7" x14ac:dyDescent="0.3">
      <c r="A62" s="281">
        <v>39052</v>
      </c>
      <c r="B62" s="283">
        <f>[8]Utilidad!S88</f>
        <v>15.281564496576694</v>
      </c>
      <c r="C62" s="29">
        <f>[8]Utilidad!T88</f>
        <v>8.2227416044570631</v>
      </c>
      <c r="D62" s="29">
        <f>[8]Utilidad!U88</f>
        <v>-0.91703061710640688</v>
      </c>
      <c r="E62" s="29">
        <f>[8]Utilidad!V88</f>
        <v>50.345786567681138</v>
      </c>
      <c r="F62" s="286">
        <v>0</v>
      </c>
      <c r="G62" s="287">
        <v>0</v>
      </c>
    </row>
    <row r="63" spans="1:7" x14ac:dyDescent="0.3">
      <c r="A63" s="281">
        <v>39083</v>
      </c>
      <c r="B63" s="283">
        <f>[8]Utilidad!S89</f>
        <v>15.361176509397456</v>
      </c>
      <c r="C63" s="29">
        <f>[8]Utilidad!T89</f>
        <v>5.7890871030336299</v>
      </c>
      <c r="D63" s="29">
        <f>[8]Utilidad!U89</f>
        <v>-3.2387816880659948</v>
      </c>
      <c r="E63" s="29">
        <f>[8]Utilidad!V89</f>
        <v>46.677964535177473</v>
      </c>
      <c r="F63" s="286">
        <v>0</v>
      </c>
      <c r="G63" s="287">
        <v>0</v>
      </c>
    </row>
    <row r="64" spans="1:7" x14ac:dyDescent="0.3">
      <c r="A64" s="281">
        <v>39114</v>
      </c>
      <c r="B64" s="283">
        <f>[8]Utilidad!S90</f>
        <v>15.538925959095117</v>
      </c>
      <c r="C64" s="29">
        <f>[8]Utilidad!T90</f>
        <v>4.6681104573530252</v>
      </c>
      <c r="D64" s="29">
        <f>[8]Utilidad!U90</f>
        <v>-7.5260337310416041</v>
      </c>
      <c r="E64" s="29">
        <f>[8]Utilidad!V90</f>
        <v>41.674033026922054</v>
      </c>
      <c r="F64" s="286">
        <v>0</v>
      </c>
      <c r="G64" s="287">
        <v>0</v>
      </c>
    </row>
    <row r="65" spans="1:7" x14ac:dyDescent="0.3">
      <c r="A65" s="281">
        <v>39142</v>
      </c>
      <c r="B65" s="283">
        <f>[8]Utilidad!S91</f>
        <v>15.074385257980305</v>
      </c>
      <c r="C65" s="29">
        <f>[8]Utilidad!T91</f>
        <v>4.2086728463298639</v>
      </c>
      <c r="D65" s="29">
        <f>[8]Utilidad!U91</f>
        <v>-9.6750148791993169</v>
      </c>
      <c r="E65" s="29">
        <f>[8]Utilidad!V91</f>
        <v>44.73691174871179</v>
      </c>
      <c r="F65" s="286">
        <v>0</v>
      </c>
      <c r="G65" s="287">
        <v>0</v>
      </c>
    </row>
    <row r="66" spans="1:7" x14ac:dyDescent="0.3">
      <c r="A66" s="281">
        <v>39173</v>
      </c>
      <c r="B66" s="283">
        <f>[8]Utilidad!S92</f>
        <v>15.180131712731448</v>
      </c>
      <c r="C66" s="29">
        <f>[8]Utilidad!T92</f>
        <v>7.966651216883891</v>
      </c>
      <c r="D66" s="29">
        <f>[8]Utilidad!U92</f>
        <v>-5.2282153941461633</v>
      </c>
      <c r="E66" s="29">
        <f>[8]Utilidad!V92</f>
        <v>44.385071582609051</v>
      </c>
      <c r="F66" s="286">
        <v>0</v>
      </c>
      <c r="G66" s="287">
        <v>0</v>
      </c>
    </row>
    <row r="67" spans="1:7" x14ac:dyDescent="0.3">
      <c r="A67" s="281">
        <v>39203</v>
      </c>
      <c r="B67" s="283">
        <f>[8]Utilidad!S93</f>
        <v>15.603387272842028</v>
      </c>
      <c r="C67" s="29">
        <f>[8]Utilidad!T93</f>
        <v>13.976890021532684</v>
      </c>
      <c r="D67" s="29">
        <f>[8]Utilidad!U93</f>
        <v>5.3268556495123853</v>
      </c>
      <c r="E67" s="29">
        <f>[8]Utilidad!V93</f>
        <v>43.345351899870366</v>
      </c>
      <c r="F67" s="286">
        <v>0</v>
      </c>
      <c r="G67" s="287">
        <v>0</v>
      </c>
    </row>
    <row r="68" spans="1:7" x14ac:dyDescent="0.3">
      <c r="A68" s="281">
        <v>39234</v>
      </c>
      <c r="B68" s="283">
        <f>[8]Utilidad!S94</f>
        <v>14.209283249416881</v>
      </c>
      <c r="C68" s="29">
        <f>[8]Utilidad!T94</f>
        <v>21.336509200470811</v>
      </c>
      <c r="D68" s="29">
        <f>[8]Utilidad!U94</f>
        <v>20.734243793223484</v>
      </c>
      <c r="E68" s="29">
        <f>[8]Utilidad!V94</f>
        <v>41.256482879953161</v>
      </c>
      <c r="F68" s="286">
        <v>0</v>
      </c>
      <c r="G68" s="287">
        <v>0</v>
      </c>
    </row>
    <row r="69" spans="1:7" x14ac:dyDescent="0.3">
      <c r="A69" s="281">
        <v>39264</v>
      </c>
      <c r="B69" s="283">
        <f>[8]Utilidad!S95</f>
        <v>13.447124688887824</v>
      </c>
      <c r="C69" s="29">
        <f>[8]Utilidad!T95</f>
        <v>21.327268915471208</v>
      </c>
      <c r="D69" s="29">
        <f>[8]Utilidad!U95</f>
        <v>22.286768190219398</v>
      </c>
      <c r="E69" s="29">
        <f>[8]Utilidad!V95</f>
        <v>65.273882909296347</v>
      </c>
      <c r="F69" s="286">
        <v>0</v>
      </c>
      <c r="G69" s="287">
        <v>0</v>
      </c>
    </row>
    <row r="70" spans="1:7" x14ac:dyDescent="0.3">
      <c r="A70" s="281">
        <v>39295</v>
      </c>
      <c r="B70" s="283">
        <f>[8]Utilidad!S96</f>
        <v>12.275413339611397</v>
      </c>
      <c r="C70" s="29">
        <f>[8]Utilidad!T96</f>
        <v>20.279736826971305</v>
      </c>
      <c r="D70" s="29">
        <f>[8]Utilidad!U96</f>
        <v>22.818366952020817</v>
      </c>
      <c r="E70" s="29">
        <f>[8]Utilidad!V96</f>
        <v>64.949236064417519</v>
      </c>
      <c r="F70" s="286">
        <v>0</v>
      </c>
      <c r="G70" s="287">
        <v>0</v>
      </c>
    </row>
    <row r="71" spans="1:7" x14ac:dyDescent="0.3">
      <c r="A71" s="281">
        <v>39326</v>
      </c>
      <c r="B71" s="283">
        <f>[8]Utilidad!S97</f>
        <v>10.241954778114648</v>
      </c>
      <c r="C71" s="29">
        <f>[8]Utilidad!T97</f>
        <v>23.59421366729444</v>
      </c>
      <c r="D71" s="29">
        <f>[8]Utilidad!U97</f>
        <v>28.889462565402923</v>
      </c>
      <c r="E71" s="29">
        <f>[8]Utilidad!V97</f>
        <v>67.945564520247558</v>
      </c>
      <c r="F71" s="286">
        <v>0</v>
      </c>
      <c r="G71" s="287">
        <v>0</v>
      </c>
    </row>
    <row r="72" spans="1:7" x14ac:dyDescent="0.3">
      <c r="A72" s="281">
        <v>39356</v>
      </c>
      <c r="B72" s="283">
        <f>[8]Utilidad!S98</f>
        <v>9.482273697645315</v>
      </c>
      <c r="C72" s="29">
        <f>[8]Utilidad!T98</f>
        <v>13.327316642855958</v>
      </c>
      <c r="D72" s="29">
        <f>[8]Utilidad!U98</f>
        <v>2.3755658578159311</v>
      </c>
      <c r="E72" s="29">
        <f>[8]Utilidad!V98</f>
        <v>66.403916110522829</v>
      </c>
      <c r="F72" s="286">
        <v>0</v>
      </c>
      <c r="G72" s="287">
        <v>0</v>
      </c>
    </row>
    <row r="73" spans="1:7" x14ac:dyDescent="0.3">
      <c r="A73" s="281">
        <v>39387</v>
      </c>
      <c r="B73" s="283">
        <f>[8]Utilidad!S99</f>
        <v>8.913930295764505</v>
      </c>
      <c r="C73" s="29">
        <f>[8]Utilidad!T99</f>
        <v>15.379897378047724</v>
      </c>
      <c r="D73" s="29">
        <f>[8]Utilidad!U99</f>
        <v>5.0650866897321567</v>
      </c>
      <c r="E73" s="29">
        <f>[8]Utilidad!V99</f>
        <v>69.244489429122453</v>
      </c>
      <c r="F73" s="286">
        <v>0</v>
      </c>
      <c r="G73" s="287">
        <v>0</v>
      </c>
    </row>
    <row r="74" spans="1:7" x14ac:dyDescent="0.3">
      <c r="A74" s="281">
        <v>39417</v>
      </c>
      <c r="B74" s="283">
        <f>[8]Utilidad!S100</f>
        <v>7.9422245593561813</v>
      </c>
      <c r="C74" s="29">
        <f>[8]Utilidad!T100</f>
        <v>16.51238189617623</v>
      </c>
      <c r="D74" s="29">
        <f>[8]Utilidad!U100</f>
        <v>4.0442702005297981</v>
      </c>
      <c r="E74" s="29">
        <f>[8]Utilidad!V100</f>
        <v>78.190226072055353</v>
      </c>
      <c r="F74" s="286">
        <v>0</v>
      </c>
      <c r="G74" s="287">
        <v>0</v>
      </c>
    </row>
    <row r="75" spans="1:7" x14ac:dyDescent="0.3">
      <c r="A75" s="281">
        <v>39448</v>
      </c>
      <c r="B75" s="283">
        <f>[8]Utilidad!S101</f>
        <v>8.7892750262536836</v>
      </c>
      <c r="C75" s="29">
        <f>[8]Utilidad!T101</f>
        <v>19.825841778542895</v>
      </c>
      <c r="D75" s="29">
        <f>[8]Utilidad!U101</f>
        <v>9.4892942922382151</v>
      </c>
      <c r="E75" s="29">
        <f>[8]Utilidad!V101</f>
        <v>78.800960384179277</v>
      </c>
      <c r="F75" s="286">
        <v>0</v>
      </c>
      <c r="G75" s="287">
        <v>0</v>
      </c>
    </row>
    <row r="76" spans="1:7" x14ac:dyDescent="0.3">
      <c r="A76" s="281">
        <v>39479</v>
      </c>
      <c r="B76" s="283">
        <f>[8]Utilidad!S102</f>
        <v>9.3524856958713478</v>
      </c>
      <c r="C76" s="29">
        <f>[8]Utilidad!T102</f>
        <v>22.663658359666062</v>
      </c>
      <c r="D76" s="29">
        <f>[8]Utilidad!U102</f>
        <v>17.544372106774574</v>
      </c>
      <c r="E76" s="29">
        <f>[8]Utilidad!V102</f>
        <v>84.478445666379372</v>
      </c>
      <c r="F76" s="286">
        <v>0</v>
      </c>
      <c r="G76" s="287">
        <v>0</v>
      </c>
    </row>
    <row r="77" spans="1:7" x14ac:dyDescent="0.3">
      <c r="A77" s="281">
        <v>39508</v>
      </c>
      <c r="B77" s="283">
        <f>[8]Utilidad!S103</f>
        <v>9.28077234822997</v>
      </c>
      <c r="C77" s="29">
        <f>[8]Utilidad!T103</f>
        <v>22.706338618212897</v>
      </c>
      <c r="D77" s="29">
        <f>[8]Utilidad!U103</f>
        <v>17.086645461934058</v>
      </c>
      <c r="E77" s="29">
        <f>[8]Utilidad!V103</f>
        <v>85.493297639320744</v>
      </c>
      <c r="F77" s="286">
        <v>0</v>
      </c>
      <c r="G77" s="287">
        <v>0</v>
      </c>
    </row>
    <row r="78" spans="1:7" x14ac:dyDescent="0.3">
      <c r="A78" s="281">
        <v>39539</v>
      </c>
      <c r="B78" s="283">
        <f>[8]Utilidad!S104</f>
        <v>10.137748281092618</v>
      </c>
      <c r="C78" s="29">
        <f>[8]Utilidad!T104</f>
        <v>23.442700467862455</v>
      </c>
      <c r="D78" s="29">
        <f>[8]Utilidad!U104</f>
        <v>19.922332936833655</v>
      </c>
      <c r="E78" s="29">
        <f>[8]Utilidad!V104</f>
        <v>86.25770608577119</v>
      </c>
      <c r="F78" s="286">
        <v>0</v>
      </c>
      <c r="G78" s="287">
        <v>0</v>
      </c>
    </row>
    <row r="79" spans="1:7" x14ac:dyDescent="0.3">
      <c r="A79" s="281">
        <v>39569</v>
      </c>
      <c r="B79" s="283">
        <f>[8]Utilidad!S105</f>
        <v>10.105086535062968</v>
      </c>
      <c r="C79" s="29">
        <f>[8]Utilidad!T105</f>
        <v>21.206426136616475</v>
      </c>
      <c r="D79" s="29">
        <f>[8]Utilidad!U105</f>
        <v>15.741087143253086</v>
      </c>
      <c r="E79" s="29">
        <f>[8]Utilidad!V105</f>
        <v>86.347120335221035</v>
      </c>
      <c r="F79" s="286">
        <v>0</v>
      </c>
      <c r="G79" s="287">
        <v>0</v>
      </c>
    </row>
    <row r="80" spans="1:7" x14ac:dyDescent="0.3">
      <c r="A80" s="281">
        <v>39600</v>
      </c>
      <c r="B80" s="283">
        <f>[8]Utilidad!S106</f>
        <v>11.727722505656324</v>
      </c>
      <c r="C80" s="29">
        <f>[8]Utilidad!T106</f>
        <v>18.399633836079833</v>
      </c>
      <c r="D80" s="29">
        <f>[8]Utilidad!U106</f>
        <v>8.6310524945706124</v>
      </c>
      <c r="E80" s="29">
        <f>[8]Utilidad!V106</f>
        <v>83.10499900835211</v>
      </c>
      <c r="F80" s="286">
        <v>0</v>
      </c>
      <c r="G80" s="287">
        <v>0</v>
      </c>
    </row>
    <row r="81" spans="1:7" x14ac:dyDescent="0.3">
      <c r="A81" s="281">
        <v>39630</v>
      </c>
      <c r="B81" s="283">
        <f>[8]Utilidad!S107</f>
        <v>13.667881021805361</v>
      </c>
      <c r="C81" s="29">
        <f>[8]Utilidad!T107</f>
        <v>19.805417823043257</v>
      </c>
      <c r="D81" s="29">
        <f>[8]Utilidad!U107</f>
        <v>12.288399368920011</v>
      </c>
      <c r="E81" s="29">
        <f>[8]Utilidad!V107</f>
        <v>52.324027026208178</v>
      </c>
      <c r="F81" s="286">
        <v>0</v>
      </c>
      <c r="G81" s="287">
        <v>0</v>
      </c>
    </row>
    <row r="82" spans="1:7" x14ac:dyDescent="0.3">
      <c r="A82" s="281">
        <v>39661</v>
      </c>
      <c r="B82" s="283">
        <f>[8]Utilidad!S108</f>
        <v>15.2812453618278</v>
      </c>
      <c r="C82" s="29">
        <f>[8]Utilidad!T108</f>
        <v>20.951719193758422</v>
      </c>
      <c r="D82" s="29">
        <f>[8]Utilidad!U108</f>
        <v>11.231561420652003</v>
      </c>
      <c r="E82" s="29">
        <f>[8]Utilidad!V108</f>
        <v>51.390571973376488</v>
      </c>
      <c r="F82" s="286">
        <v>0</v>
      </c>
      <c r="G82" s="287">
        <v>0</v>
      </c>
    </row>
    <row r="83" spans="1:7" x14ac:dyDescent="0.3">
      <c r="A83" s="281">
        <v>39692</v>
      </c>
      <c r="B83" s="283">
        <f>[8]Utilidad!S109</f>
        <v>22.13273324841505</v>
      </c>
      <c r="C83" s="29">
        <f>[8]Utilidad!T109</f>
        <v>27.712599762147416</v>
      </c>
      <c r="D83" s="29">
        <f>[8]Utilidad!U109</f>
        <v>23.614381702274613</v>
      </c>
      <c r="E83" s="29">
        <f>[8]Utilidad!V109</f>
        <v>52.991390842144817</v>
      </c>
      <c r="F83" s="286">
        <v>0</v>
      </c>
      <c r="G83" s="287">
        <v>0</v>
      </c>
    </row>
    <row r="84" spans="1:7" x14ac:dyDescent="0.3">
      <c r="A84" s="281">
        <v>39722</v>
      </c>
      <c r="B84" s="283">
        <f>[8]Utilidad!S110</f>
        <v>25.168769441036186</v>
      </c>
      <c r="C84" s="29">
        <f>[8]Utilidad!T110</f>
        <v>33.008819812833323</v>
      </c>
      <c r="D84" s="29">
        <f>[8]Utilidad!U110</f>
        <v>36.157805399433876</v>
      </c>
      <c r="E84" s="29">
        <f>[8]Utilidad!V110</f>
        <v>53.791584990089625</v>
      </c>
      <c r="F84" s="286">
        <v>0</v>
      </c>
      <c r="G84" s="287">
        <v>0</v>
      </c>
    </row>
    <row r="85" spans="1:7" x14ac:dyDescent="0.3">
      <c r="A85" s="281">
        <v>39753</v>
      </c>
      <c r="B85" s="283">
        <f>[8]Utilidad!S111</f>
        <v>25.511623220593592</v>
      </c>
      <c r="C85" s="29">
        <f>[8]Utilidad!T111</f>
        <v>32.655284468206183</v>
      </c>
      <c r="D85" s="29">
        <f>[8]Utilidad!U111</f>
        <v>36.090420109629818</v>
      </c>
      <c r="E85" s="29">
        <f>[8]Utilidad!V111</f>
        <v>53.855985475627818</v>
      </c>
      <c r="F85" s="286">
        <v>0</v>
      </c>
      <c r="G85" s="287">
        <v>0</v>
      </c>
    </row>
    <row r="86" spans="1:7" x14ac:dyDescent="0.3">
      <c r="A86" s="281">
        <v>39783</v>
      </c>
      <c r="B86" s="283">
        <f>[8]Utilidad!S112</f>
        <v>27.559712103222765</v>
      </c>
      <c r="C86" s="29">
        <f>[8]Utilidad!T112</f>
        <v>32.462277153525875</v>
      </c>
      <c r="D86" s="29">
        <f>[8]Utilidad!U112</f>
        <v>35.38710789636459</v>
      </c>
      <c r="E86" s="29">
        <f>[8]Utilidad!V112</f>
        <v>51.401420453330275</v>
      </c>
      <c r="F86" s="286">
        <v>0</v>
      </c>
      <c r="G86" s="287">
        <v>0</v>
      </c>
    </row>
    <row r="87" spans="1:7" x14ac:dyDescent="0.3">
      <c r="A87" s="281">
        <v>39814</v>
      </c>
      <c r="B87" s="283">
        <f>[8]Utilidad!S113</f>
        <v>27.250184759240923</v>
      </c>
      <c r="C87" s="29">
        <f>[8]Utilidad!T113</f>
        <v>32.845048194027846</v>
      </c>
      <c r="D87" s="29">
        <f>[8]Utilidad!U113</f>
        <v>32.651586218019226</v>
      </c>
      <c r="E87" s="29">
        <f>[8]Utilidad!V113</f>
        <v>49.851808880187384</v>
      </c>
      <c r="F87" s="286">
        <v>0</v>
      </c>
      <c r="G87" s="287">
        <v>0</v>
      </c>
    </row>
    <row r="88" spans="1:7" x14ac:dyDescent="0.3">
      <c r="A88" s="281">
        <v>39845</v>
      </c>
      <c r="B88" s="283">
        <f>[8]Utilidad!S114</f>
        <v>27.342223919087782</v>
      </c>
      <c r="C88" s="29">
        <f>[8]Utilidad!T114</f>
        <v>32.753769528998063</v>
      </c>
      <c r="D88" s="29">
        <f>[8]Utilidad!U114</f>
        <v>30.024925580036687</v>
      </c>
      <c r="E88" s="29">
        <f>[8]Utilidad!V114</f>
        <v>45.642744451546122</v>
      </c>
      <c r="F88" s="286">
        <v>0</v>
      </c>
      <c r="G88" s="287">
        <v>0</v>
      </c>
    </row>
    <row r="89" spans="1:7" x14ac:dyDescent="0.3">
      <c r="A89" s="281">
        <v>39873</v>
      </c>
      <c r="B89" s="283">
        <f>[8]Utilidad!S115</f>
        <v>27.839920393040195</v>
      </c>
      <c r="C89" s="29">
        <f>[8]Utilidad!T115</f>
        <v>30.723815162995074</v>
      </c>
      <c r="D89" s="29">
        <f>[8]Utilidad!U115</f>
        <v>26.746376277615337</v>
      </c>
      <c r="E89" s="29">
        <f>[8]Utilidad!V115</f>
        <v>41.932737776462382</v>
      </c>
      <c r="F89" s="286">
        <v>0</v>
      </c>
      <c r="G89" s="287">
        <v>0</v>
      </c>
    </row>
    <row r="90" spans="1:7" x14ac:dyDescent="0.3">
      <c r="A90" s="281">
        <v>39904</v>
      </c>
      <c r="B90" s="283">
        <f>[8]Utilidad!S116</f>
        <v>23.790959503886612</v>
      </c>
      <c r="C90" s="29">
        <f>[8]Utilidad!T116</f>
        <v>28.69836509047019</v>
      </c>
      <c r="D90" s="29">
        <f>[8]Utilidad!U116</f>
        <v>23.566467365959063</v>
      </c>
      <c r="E90" s="29">
        <f>[8]Utilidad!V116</f>
        <v>41.60364910666636</v>
      </c>
      <c r="F90" s="286">
        <v>0</v>
      </c>
      <c r="G90" s="287">
        <v>0</v>
      </c>
    </row>
    <row r="91" spans="1:7" x14ac:dyDescent="0.3">
      <c r="A91" s="281">
        <v>39934</v>
      </c>
      <c r="B91" s="283">
        <f>[8]Utilidad!S117</f>
        <v>22.382530078426189</v>
      </c>
      <c r="C91" s="29">
        <f>[8]Utilidad!T117</f>
        <v>27.01478483369284</v>
      </c>
      <c r="D91" s="29">
        <f>[8]Utilidad!U117</f>
        <v>21.80554202575933</v>
      </c>
      <c r="E91" s="29">
        <f>[8]Utilidad!V117</f>
        <v>39.350965152417253</v>
      </c>
      <c r="F91" s="286">
        <v>0</v>
      </c>
      <c r="G91" s="287">
        <v>0</v>
      </c>
    </row>
    <row r="92" spans="1:7" x14ac:dyDescent="0.3">
      <c r="A92" s="281">
        <v>39965</v>
      </c>
      <c r="B92" s="283">
        <f>[8]Utilidad!S118</f>
        <v>18.934814610098648</v>
      </c>
      <c r="C92" s="29">
        <f>[8]Utilidad!T118</f>
        <v>25.524810653489549</v>
      </c>
      <c r="D92" s="29">
        <f>[8]Utilidad!U118</f>
        <v>24.123430516786449</v>
      </c>
      <c r="E92" s="29">
        <f>[8]Utilidad!V118</f>
        <v>38.598014105429002</v>
      </c>
      <c r="F92" s="286">
        <v>0</v>
      </c>
      <c r="G92" s="287">
        <v>0</v>
      </c>
    </row>
    <row r="93" spans="1:7" x14ac:dyDescent="0.3">
      <c r="A93" s="281">
        <v>39995</v>
      </c>
      <c r="B93" s="283">
        <f>[8]Utilidad!S119</f>
        <v>16.267988179130775</v>
      </c>
      <c r="C93" s="29">
        <f>[8]Utilidad!T119</f>
        <v>23.285296908722163</v>
      </c>
      <c r="D93" s="29">
        <f>[8]Utilidad!U119</f>
        <v>17.25888293978408</v>
      </c>
      <c r="E93" s="29">
        <f>[8]Utilidad!V119</f>
        <v>31.057491100867708</v>
      </c>
      <c r="F93" s="286">
        <v>0</v>
      </c>
      <c r="G93" s="287">
        <v>0</v>
      </c>
    </row>
    <row r="94" spans="1:7" x14ac:dyDescent="0.3">
      <c r="A94" s="281">
        <v>40026</v>
      </c>
      <c r="B94" s="283">
        <f>[8]Utilidad!S120</f>
        <v>14.33264827881635</v>
      </c>
      <c r="C94" s="29">
        <f>[8]Utilidad!T120</f>
        <v>22.379554978616699</v>
      </c>
      <c r="D94" s="29">
        <f>[8]Utilidad!U120</f>
        <v>20.190017806716966</v>
      </c>
      <c r="E94" s="29">
        <f>[8]Utilidad!V120</f>
        <v>30.208494930918238</v>
      </c>
      <c r="F94" s="286">
        <v>0</v>
      </c>
      <c r="G94" s="287">
        <v>0</v>
      </c>
    </row>
    <row r="95" spans="1:7" x14ac:dyDescent="0.3">
      <c r="A95" s="281">
        <v>40057</v>
      </c>
      <c r="B95" s="283">
        <f>[8]Utilidad!S121</f>
        <v>8.3227637787836262</v>
      </c>
      <c r="C95" s="29">
        <f>[8]Utilidad!T121</f>
        <v>16.919625236240954</v>
      </c>
      <c r="D95" s="29">
        <f>[8]Utilidad!U121</f>
        <v>13.93230537010426</v>
      </c>
      <c r="E95" s="29">
        <f>[8]Utilidad!V121</f>
        <v>25.58336223178852</v>
      </c>
      <c r="F95" s="286">
        <v>0</v>
      </c>
      <c r="G95" s="287">
        <v>0</v>
      </c>
    </row>
    <row r="96" spans="1:7" x14ac:dyDescent="0.3">
      <c r="A96" s="281">
        <v>40087</v>
      </c>
      <c r="B96" s="283">
        <f>[8]Utilidad!S122</f>
        <v>3.2031207759902536</v>
      </c>
      <c r="C96" s="29">
        <f>[8]Utilidad!T122</f>
        <v>14.969062273130396</v>
      </c>
      <c r="D96" s="29">
        <f>[8]Utilidad!U122</f>
        <v>14.381941509244278</v>
      </c>
      <c r="E96" s="29">
        <f>[8]Utilidad!V122</f>
        <v>23.168482159630479</v>
      </c>
      <c r="F96" s="286">
        <v>0</v>
      </c>
      <c r="G96" s="287">
        <v>0</v>
      </c>
    </row>
    <row r="97" spans="1:8" x14ac:dyDescent="0.3">
      <c r="A97" s="281">
        <v>40118</v>
      </c>
      <c r="B97" s="283">
        <f>[8]Utilidad!S123</f>
        <v>2.4334240674299901</v>
      </c>
      <c r="C97" s="29">
        <f>[8]Utilidad!T123</f>
        <v>14.085463617886651</v>
      </c>
      <c r="D97" s="29">
        <f>[8]Utilidad!U123</f>
        <v>13.704831435989352</v>
      </c>
      <c r="E97" s="29">
        <f>[8]Utilidad!V123</f>
        <v>19.503977309901099</v>
      </c>
      <c r="F97" s="286">
        <v>0</v>
      </c>
      <c r="G97" s="287">
        <v>0</v>
      </c>
      <c r="H97" s="49"/>
    </row>
    <row r="98" spans="1:8" x14ac:dyDescent="0.3">
      <c r="A98" s="281">
        <f t="shared" ref="A98:A145" si="0">+DATE(YEAR(A97),MONTH(A97)+1,1)</f>
        <v>40148</v>
      </c>
      <c r="B98" s="283">
        <f>[8]Utilidad!S124</f>
        <v>-1.1469700145231632</v>
      </c>
      <c r="C98" s="29">
        <f>[8]Utilidad!T124</f>
        <v>11.301431384292648</v>
      </c>
      <c r="D98" s="29">
        <f>[8]Utilidad!U124</f>
        <v>13.784487773890897</v>
      </c>
      <c r="E98" s="29">
        <f>[8]Utilidad!V124</f>
        <v>14.909531522060648</v>
      </c>
      <c r="F98" s="286">
        <v>0</v>
      </c>
      <c r="G98" s="287">
        <v>0</v>
      </c>
    </row>
    <row r="99" spans="1:8" x14ac:dyDescent="0.3">
      <c r="A99" s="281">
        <f t="shared" si="0"/>
        <v>40179</v>
      </c>
      <c r="B99" s="283">
        <f>[8]Utilidad!S125</f>
        <v>-2.9787663570588707</v>
      </c>
      <c r="C99" s="29">
        <f>[8]Utilidad!T125</f>
        <v>6.7141617648769358</v>
      </c>
      <c r="D99" s="29">
        <f>[8]Utilidad!U125</f>
        <v>10.189847528333207</v>
      </c>
      <c r="E99" s="29">
        <f>[8]Utilidad!V125</f>
        <v>8.3706188351209132</v>
      </c>
      <c r="F99" s="286">
        <v>0</v>
      </c>
      <c r="G99" s="287">
        <v>0</v>
      </c>
    </row>
    <row r="100" spans="1:8" x14ac:dyDescent="0.3">
      <c r="A100" s="281">
        <f t="shared" si="0"/>
        <v>40210</v>
      </c>
      <c r="B100" s="283">
        <f>[8]Utilidad!S126</f>
        <v>-4.5752482481949635</v>
      </c>
      <c r="C100" s="29">
        <f>[8]Utilidad!T126</f>
        <v>5.047397149482169</v>
      </c>
      <c r="D100" s="29">
        <f>[8]Utilidad!U126</f>
        <v>10.478643395635178</v>
      </c>
      <c r="E100" s="29">
        <f>[8]Utilidad!V126</f>
        <v>4.4022293292879766</v>
      </c>
      <c r="F100" s="286">
        <v>0</v>
      </c>
      <c r="G100" s="287">
        <v>0</v>
      </c>
    </row>
    <row r="101" spans="1:8" x14ac:dyDescent="0.3">
      <c r="A101" s="281">
        <f t="shared" si="0"/>
        <v>40238</v>
      </c>
      <c r="B101" s="283">
        <f>[8]Utilidad!S127</f>
        <v>-6.74366322621972</v>
      </c>
      <c r="C101" s="29">
        <f>[8]Utilidad!T127</f>
        <v>3.5067676545497584</v>
      </c>
      <c r="D101" s="29">
        <f>[8]Utilidad!U127</f>
        <v>12.222548137309563</v>
      </c>
      <c r="E101" s="29">
        <f>[8]Utilidad!V127</f>
        <v>0.88843666881039951</v>
      </c>
      <c r="F101" s="286">
        <v>0</v>
      </c>
      <c r="G101" s="287">
        <v>0</v>
      </c>
    </row>
    <row r="102" spans="1:8" x14ac:dyDescent="0.3">
      <c r="A102" s="281">
        <f t="shared" si="0"/>
        <v>40269</v>
      </c>
      <c r="B102" s="283">
        <f>[8]Utilidad!S128</f>
        <v>-2.5268561920703148</v>
      </c>
      <c r="C102" s="29">
        <f>[8]Utilidad!T128</f>
        <v>2.5343095487853962</v>
      </c>
      <c r="D102" s="29">
        <f>[8]Utilidad!U128</f>
        <v>11.851990516931776</v>
      </c>
      <c r="E102" s="29">
        <f>[8]Utilidad!V128</f>
        <v>0.15072493910495144</v>
      </c>
      <c r="F102" s="286">
        <v>0</v>
      </c>
      <c r="G102" s="287">
        <v>0</v>
      </c>
    </row>
    <row r="103" spans="1:8" x14ac:dyDescent="0.3">
      <c r="A103" s="281">
        <f t="shared" si="0"/>
        <v>40299</v>
      </c>
      <c r="B103" s="283">
        <f>[8]Utilidad!S129</f>
        <v>-1.255333980011486</v>
      </c>
      <c r="C103" s="29">
        <f>[8]Utilidad!T129</f>
        <v>2.3876390893506017</v>
      </c>
      <c r="D103" s="29">
        <f>[8]Utilidad!U129</f>
        <v>13.300045351702483</v>
      </c>
      <c r="E103" s="29">
        <f>[8]Utilidad!V129</f>
        <v>-2.5590669381549414</v>
      </c>
      <c r="F103" s="286">
        <v>0</v>
      </c>
      <c r="G103" s="287">
        <v>0</v>
      </c>
    </row>
    <row r="104" spans="1:8" x14ac:dyDescent="0.3">
      <c r="A104" s="281">
        <f t="shared" si="0"/>
        <v>40330</v>
      </c>
      <c r="B104" s="283">
        <f>[8]Utilidad!S130</f>
        <v>0.20460795618102434</v>
      </c>
      <c r="C104" s="29">
        <f>[8]Utilidad!T130</f>
        <v>2.1516134126847497</v>
      </c>
      <c r="D104" s="29">
        <f>[8]Utilidad!U130</f>
        <v>13.501122267069633</v>
      </c>
      <c r="E104" s="29">
        <f>[8]Utilidad!V130</f>
        <v>-4.4016241295457892</v>
      </c>
      <c r="F104" s="286">
        <v>0</v>
      </c>
      <c r="G104" s="287">
        <v>0</v>
      </c>
    </row>
    <row r="105" spans="1:8" x14ac:dyDescent="0.3">
      <c r="A105" s="281">
        <f t="shared" si="0"/>
        <v>40360</v>
      </c>
      <c r="B105" s="283">
        <f>[8]Utilidad!S131</f>
        <v>0.74070849655765159</v>
      </c>
      <c r="C105" s="29">
        <f>[8]Utilidad!T131</f>
        <v>1.997288581780321</v>
      </c>
      <c r="D105" s="29">
        <f>[8]Utilidad!U131</f>
        <v>16.340195542343118</v>
      </c>
      <c r="E105" s="29">
        <f>[8]Utilidad!V131</f>
        <v>-1.9714680666077955</v>
      </c>
      <c r="F105" s="286">
        <v>0</v>
      </c>
      <c r="G105" s="287">
        <v>0</v>
      </c>
    </row>
    <row r="106" spans="1:8" x14ac:dyDescent="0.3">
      <c r="A106" s="281">
        <f t="shared" si="0"/>
        <v>40391</v>
      </c>
      <c r="B106" s="283">
        <f>[8]Utilidad!S132</f>
        <v>1.589810949916437</v>
      </c>
      <c r="C106" s="29">
        <f>[8]Utilidad!T132</f>
        <v>-0.226587630615116</v>
      </c>
      <c r="D106" s="29">
        <f>[8]Utilidad!U132</f>
        <v>10.116243401622317</v>
      </c>
      <c r="E106" s="29">
        <f>[8]Utilidad!V132</f>
        <v>-4.587829580240232</v>
      </c>
      <c r="F106" s="286">
        <v>0</v>
      </c>
      <c r="G106" s="287">
        <v>0</v>
      </c>
    </row>
    <row r="107" spans="1:8" x14ac:dyDescent="0.3">
      <c r="A107" s="281">
        <f t="shared" si="0"/>
        <v>40422</v>
      </c>
      <c r="B107" s="283">
        <f>[8]Utilidad!S133</f>
        <v>2.9164860978287965</v>
      </c>
      <c r="C107" s="29">
        <f>[8]Utilidad!T133</f>
        <v>-0.79246400425118102</v>
      </c>
      <c r="D107" s="29">
        <f>[8]Utilidad!U133</f>
        <v>6.4894300306959973</v>
      </c>
      <c r="E107" s="29">
        <f>[8]Utilidad!V133</f>
        <v>-3.1436802488045923</v>
      </c>
      <c r="F107" s="286">
        <v>0</v>
      </c>
      <c r="G107" s="287">
        <v>0</v>
      </c>
    </row>
    <row r="108" spans="1:8" x14ac:dyDescent="0.3">
      <c r="A108" s="281">
        <f t="shared" si="0"/>
        <v>40452</v>
      </c>
      <c r="B108" s="283">
        <f>[8]Utilidad!S134</f>
        <v>5.1586880502068944</v>
      </c>
      <c r="C108" s="29">
        <f>[8]Utilidad!T134</f>
        <v>-0.92068321588866242</v>
      </c>
      <c r="D108" s="29">
        <f>[8]Utilidad!U134</f>
        <v>7.3869220208288455</v>
      </c>
      <c r="E108" s="29">
        <f>[8]Utilidad!V134</f>
        <v>-4.8555132652141513</v>
      </c>
      <c r="F108" s="286">
        <v>0</v>
      </c>
      <c r="G108" s="287">
        <v>0</v>
      </c>
    </row>
    <row r="109" spans="1:8" x14ac:dyDescent="0.3">
      <c r="A109" s="281">
        <f t="shared" si="0"/>
        <v>40483</v>
      </c>
      <c r="B109" s="283">
        <f>[8]Utilidad!S135</f>
        <v>5.6292476839194361</v>
      </c>
      <c r="C109" s="29">
        <f>[8]Utilidad!T135</f>
        <v>-3.2750127985674893</v>
      </c>
      <c r="D109" s="29">
        <f>[8]Utilidad!U135</f>
        <v>4.0626454395447098</v>
      </c>
      <c r="E109" s="29">
        <f>[8]Utilidad!V135</f>
        <v>-5.9583105757798238</v>
      </c>
      <c r="F109" s="286">
        <v>0</v>
      </c>
      <c r="G109" s="287">
        <v>0</v>
      </c>
    </row>
    <row r="110" spans="1:8" x14ac:dyDescent="0.3">
      <c r="A110" s="281">
        <f t="shared" si="0"/>
        <v>40513</v>
      </c>
      <c r="B110" s="283">
        <f>[8]Utilidad!S136</f>
        <v>8.1514303530924934</v>
      </c>
      <c r="C110" s="29">
        <f>[8]Utilidad!T136</f>
        <v>-1.9037433155936312</v>
      </c>
      <c r="D110" s="29">
        <f>[8]Utilidad!U136</f>
        <v>5.6385058822486567</v>
      </c>
      <c r="E110" s="29">
        <f>[8]Utilidad!V136</f>
        <v>-4.0500098661668478</v>
      </c>
      <c r="F110" s="286">
        <v>0</v>
      </c>
      <c r="G110" s="287">
        <v>0</v>
      </c>
    </row>
    <row r="111" spans="1:8" x14ac:dyDescent="0.3">
      <c r="A111" s="281">
        <f t="shared" si="0"/>
        <v>40544</v>
      </c>
      <c r="B111" s="283">
        <f>[8]Utilidad!S137</f>
        <v>10.23899121874785</v>
      </c>
      <c r="C111" s="29">
        <f>[8]Utilidad!T137</f>
        <v>1.5585734237637539</v>
      </c>
      <c r="D111" s="29">
        <f>[8]Utilidad!U137</f>
        <v>10.70739805091916</v>
      </c>
      <c r="E111" s="29">
        <f>[8]Utilidad!V137</f>
        <v>-2.3305491114004706</v>
      </c>
      <c r="F111" s="286">
        <v>0</v>
      </c>
      <c r="G111" s="287">
        <v>0</v>
      </c>
    </row>
    <row r="112" spans="1:8" x14ac:dyDescent="0.3">
      <c r="A112" s="281">
        <f t="shared" si="0"/>
        <v>40575</v>
      </c>
      <c r="B112" s="283">
        <f>[8]Utilidad!S138</f>
        <v>12.127936230331748</v>
      </c>
      <c r="C112" s="29">
        <f>[8]Utilidad!T138</f>
        <v>0.18638854808534777</v>
      </c>
      <c r="D112" s="29">
        <f>[8]Utilidad!U138</f>
        <v>7.3249050792948855</v>
      </c>
      <c r="E112" s="29">
        <f>[8]Utilidad!V138</f>
        <v>-0.83680703772355258</v>
      </c>
      <c r="F112" s="286">
        <v>0</v>
      </c>
      <c r="G112" s="287">
        <v>0</v>
      </c>
    </row>
    <row r="113" spans="1:7" x14ac:dyDescent="0.3">
      <c r="A113" s="281">
        <f t="shared" si="0"/>
        <v>40603</v>
      </c>
      <c r="B113" s="283">
        <f>[8]Utilidad!S139</f>
        <v>14.222737335976209</v>
      </c>
      <c r="C113" s="29">
        <f>[8]Utilidad!T139</f>
        <v>2.1191491768300041</v>
      </c>
      <c r="D113" s="29">
        <f>[8]Utilidad!U139</f>
        <v>8.155318193441996</v>
      </c>
      <c r="E113" s="29">
        <f>[8]Utilidad!V139</f>
        <v>0.11848097730031704</v>
      </c>
      <c r="F113" s="286">
        <v>0</v>
      </c>
      <c r="G113" s="287">
        <v>0</v>
      </c>
    </row>
    <row r="114" spans="1:7" x14ac:dyDescent="0.3">
      <c r="A114" s="281">
        <f t="shared" si="0"/>
        <v>40634</v>
      </c>
      <c r="B114" s="283">
        <f>[8]Utilidad!S140</f>
        <v>11.85562758466039</v>
      </c>
      <c r="C114" s="29">
        <f>[8]Utilidad!T140</f>
        <v>2.0614926129058686</v>
      </c>
      <c r="D114" s="29">
        <f>[8]Utilidad!U140</f>
        <v>7.133953989938413</v>
      </c>
      <c r="E114" s="29">
        <f>[8]Utilidad!V140</f>
        <v>-7.5607396224401047</v>
      </c>
      <c r="F114" s="286">
        <v>0</v>
      </c>
      <c r="G114" s="287">
        <v>0</v>
      </c>
    </row>
    <row r="115" spans="1:7" x14ac:dyDescent="0.3">
      <c r="A115" s="281">
        <f t="shared" si="0"/>
        <v>40664</v>
      </c>
      <c r="B115" s="283">
        <f>[8]Utilidad!S141</f>
        <v>11.696892571937113</v>
      </c>
      <c r="C115" s="29">
        <f>[8]Utilidad!T141</f>
        <v>3.2352165753942952</v>
      </c>
      <c r="D115" s="29">
        <f>[8]Utilidad!U141</f>
        <v>7.1632336501400884</v>
      </c>
      <c r="E115" s="29">
        <f>[8]Utilidad!V141</f>
        <v>-5.8100778542861775</v>
      </c>
      <c r="F115" s="286">
        <v>0</v>
      </c>
      <c r="G115" s="287">
        <v>0</v>
      </c>
    </row>
    <row r="116" spans="1:7" x14ac:dyDescent="0.3">
      <c r="A116" s="281">
        <f t="shared" si="0"/>
        <v>40695</v>
      </c>
      <c r="B116" s="283">
        <f>[8]Utilidad!S142</f>
        <v>11.968558819246633</v>
      </c>
      <c r="C116" s="29">
        <f>[8]Utilidad!T142</f>
        <v>3.691538679357409</v>
      </c>
      <c r="D116" s="29">
        <f>[8]Utilidad!U142</f>
        <v>7.0825211194460502</v>
      </c>
      <c r="E116" s="29">
        <f>[8]Utilidad!V142</f>
        <v>-6.6750459849941883</v>
      </c>
      <c r="F116" s="286">
        <v>0</v>
      </c>
      <c r="G116" s="287">
        <v>0</v>
      </c>
    </row>
    <row r="117" spans="1:7" x14ac:dyDescent="0.3">
      <c r="A117" s="281">
        <f t="shared" si="0"/>
        <v>40725</v>
      </c>
      <c r="B117" s="283">
        <f>[8]Utilidad!S143</f>
        <v>13.050120472262638</v>
      </c>
      <c r="C117" s="29">
        <f>[8]Utilidad!T143</f>
        <v>4.1411519620773163</v>
      </c>
      <c r="D117" s="29">
        <f>[8]Utilidad!U143</f>
        <v>5.2402127411634414</v>
      </c>
      <c r="E117" s="29">
        <f>[8]Utilidad!V143</f>
        <v>-4.9904604610201631</v>
      </c>
      <c r="F117" s="286">
        <v>0</v>
      </c>
      <c r="G117" s="287">
        <v>0</v>
      </c>
    </row>
    <row r="118" spans="1:7" x14ac:dyDescent="0.3">
      <c r="A118" s="281">
        <f t="shared" si="0"/>
        <v>40756</v>
      </c>
      <c r="B118" s="283">
        <f>[8]Utilidad!S144</f>
        <v>13.475011159385675</v>
      </c>
      <c r="C118" s="29">
        <f>[8]Utilidad!T144</f>
        <v>5.2512843173788459</v>
      </c>
      <c r="D118" s="29">
        <f>[8]Utilidad!U144</f>
        <v>6.7447346323143975</v>
      </c>
      <c r="E118" s="29">
        <f>[8]Utilidad!V144</f>
        <v>-4.7304989839525469</v>
      </c>
      <c r="F118" s="286">
        <v>0</v>
      </c>
      <c r="G118" s="287">
        <v>0</v>
      </c>
    </row>
    <row r="119" spans="1:7" x14ac:dyDescent="0.3">
      <c r="A119" s="281">
        <f t="shared" si="0"/>
        <v>40787</v>
      </c>
      <c r="B119" s="283">
        <f>[8]Utilidad!S145</f>
        <v>14.393871620010179</v>
      </c>
      <c r="C119" s="29">
        <f>[8]Utilidad!T145</f>
        <v>7.7001619287830891</v>
      </c>
      <c r="D119" s="29">
        <f>[8]Utilidad!U145</f>
        <v>10.714636134183309</v>
      </c>
      <c r="E119" s="29">
        <f>[8]Utilidad!V145</f>
        <v>-4.372885616603539</v>
      </c>
      <c r="F119" s="286">
        <v>0</v>
      </c>
      <c r="G119" s="287">
        <v>0</v>
      </c>
    </row>
    <row r="120" spans="1:7" x14ac:dyDescent="0.3">
      <c r="A120" s="281">
        <f t="shared" si="0"/>
        <v>40817</v>
      </c>
      <c r="B120" s="283">
        <f>[8]Utilidad!S146</f>
        <v>15.104510444902775</v>
      </c>
      <c r="C120" s="29">
        <f>[8]Utilidad!T146</f>
        <v>8.4131584860439155</v>
      </c>
      <c r="D120" s="29">
        <f>[8]Utilidad!U146</f>
        <v>8.4015107781562737</v>
      </c>
      <c r="E120" s="29">
        <f>[8]Utilidad!V146</f>
        <v>-3.0018097067312954</v>
      </c>
      <c r="F120" s="286">
        <v>0</v>
      </c>
      <c r="G120" s="287">
        <v>0</v>
      </c>
    </row>
    <row r="121" spans="1:7" x14ac:dyDescent="0.3">
      <c r="A121" s="281">
        <f t="shared" si="0"/>
        <v>40848</v>
      </c>
      <c r="B121" s="283">
        <f>[8]Utilidad!S147</f>
        <v>15.136155812175357</v>
      </c>
      <c r="C121" s="29">
        <f>[8]Utilidad!T147</f>
        <v>10.841058721564334</v>
      </c>
      <c r="D121" s="29">
        <f>[8]Utilidad!U147</f>
        <v>11.99583307397878</v>
      </c>
      <c r="E121" s="29">
        <f>[8]Utilidad!V147</f>
        <v>-0.50594141549508143</v>
      </c>
      <c r="F121" s="286">
        <v>0</v>
      </c>
      <c r="G121" s="287">
        <v>0</v>
      </c>
    </row>
    <row r="122" spans="1:7" x14ac:dyDescent="0.3">
      <c r="A122" s="281">
        <f t="shared" si="0"/>
        <v>40878</v>
      </c>
      <c r="B122" s="283">
        <f>[8]Utilidad!S148</f>
        <v>14.767286531956515</v>
      </c>
      <c r="C122" s="29">
        <f>[8]Utilidad!T148</f>
        <v>11.266877400638165</v>
      </c>
      <c r="D122" s="29">
        <f>[8]Utilidad!U148</f>
        <v>12.727901212491544</v>
      </c>
      <c r="E122" s="29">
        <f>[8]Utilidad!V148</f>
        <v>-2.588014169746522E-2</v>
      </c>
      <c r="F122" s="286">
        <v>0</v>
      </c>
      <c r="G122" s="287">
        <v>0</v>
      </c>
    </row>
    <row r="123" spans="1:7" x14ac:dyDescent="0.3">
      <c r="A123" s="281">
        <f t="shared" si="0"/>
        <v>40909</v>
      </c>
      <c r="B123" s="283">
        <f>[8]Utilidad!S149</f>
        <v>14.067846130431549</v>
      </c>
      <c r="C123" s="29">
        <f>[8]Utilidad!T149</f>
        <v>10.959641520991292</v>
      </c>
      <c r="D123" s="29">
        <f>[8]Utilidad!U149</f>
        <v>11.088086688288069</v>
      </c>
      <c r="E123" s="29">
        <f>[8]Utilidad!V149</f>
        <v>2.0879270802058647</v>
      </c>
      <c r="F123" s="286">
        <v>0</v>
      </c>
      <c r="G123" s="287">
        <v>0</v>
      </c>
    </row>
    <row r="124" spans="1:7" x14ac:dyDescent="0.3">
      <c r="A124" s="281">
        <f t="shared" si="0"/>
        <v>40940</v>
      </c>
      <c r="B124" s="283">
        <f>[8]Utilidad!S150</f>
        <v>13.217764794611607</v>
      </c>
      <c r="C124" s="29">
        <f>[8]Utilidad!T150</f>
        <v>13.719113488142565</v>
      </c>
      <c r="D124" s="29">
        <f>[8]Utilidad!U150</f>
        <v>13.763904627577617</v>
      </c>
      <c r="E124" s="29">
        <f>[8]Utilidad!V150</f>
        <v>3.4341798704225157</v>
      </c>
      <c r="F124" s="286">
        <v>0</v>
      </c>
      <c r="G124" s="287">
        <v>0</v>
      </c>
    </row>
    <row r="125" spans="1:7" x14ac:dyDescent="0.3">
      <c r="A125" s="281">
        <f t="shared" si="0"/>
        <v>40969</v>
      </c>
      <c r="B125" s="283">
        <f>[8]Utilidad!S151</f>
        <v>12.710168112253406</v>
      </c>
      <c r="C125" s="29">
        <f>[8]Utilidad!T151</f>
        <v>13.404005140103026</v>
      </c>
      <c r="D125" s="29">
        <f>[8]Utilidad!U151</f>
        <v>11.698082607992122</v>
      </c>
      <c r="E125" s="29">
        <f>[8]Utilidad!V151</f>
        <v>5.8517078225477137</v>
      </c>
      <c r="F125" s="286">
        <v>0</v>
      </c>
      <c r="G125" s="287">
        <v>0</v>
      </c>
    </row>
    <row r="126" spans="1:7" x14ac:dyDescent="0.3">
      <c r="A126" s="281">
        <f t="shared" si="0"/>
        <v>41000</v>
      </c>
      <c r="B126" s="283">
        <f>[8]Utilidad!S152</f>
        <v>13.552424030505072</v>
      </c>
      <c r="C126" s="29">
        <f>[8]Utilidad!T152</f>
        <v>15.117385047766918</v>
      </c>
      <c r="D126" s="29">
        <f>[8]Utilidad!U152</f>
        <v>12.933936311167393</v>
      </c>
      <c r="E126" s="29">
        <f>[8]Utilidad!V152</f>
        <v>14.01122703123232</v>
      </c>
      <c r="F126" s="286">
        <v>0</v>
      </c>
      <c r="G126" s="287">
        <v>0</v>
      </c>
    </row>
    <row r="127" spans="1:7" x14ac:dyDescent="0.3">
      <c r="A127" s="281">
        <f t="shared" si="0"/>
        <v>41030</v>
      </c>
      <c r="B127" s="283">
        <f>[8]Utilidad!S153</f>
        <v>13.224634271412272</v>
      </c>
      <c r="C127" s="29">
        <f>[8]Utilidad!T153</f>
        <v>14.464522356777065</v>
      </c>
      <c r="D127" s="29">
        <f>[8]Utilidad!U153</f>
        <v>11.122988482617968</v>
      </c>
      <c r="E127" s="29">
        <f>[8]Utilidad!V153</f>
        <v>14.293385685937231</v>
      </c>
      <c r="F127" s="286">
        <v>0</v>
      </c>
      <c r="G127" s="287">
        <v>0</v>
      </c>
    </row>
    <row r="128" spans="1:7" x14ac:dyDescent="0.3">
      <c r="A128" s="281">
        <f t="shared" si="0"/>
        <v>41061</v>
      </c>
      <c r="B128" s="283">
        <f>[8]Utilidad!S154</f>
        <v>13.28758608979812</v>
      </c>
      <c r="C128" s="29">
        <f>[8]Utilidad!T154</f>
        <v>15.982001019011548</v>
      </c>
      <c r="D128" s="29">
        <f>[8]Utilidad!U154</f>
        <v>11.524684448049261</v>
      </c>
      <c r="E128" s="29">
        <f>[8]Utilidad!V154</f>
        <v>17.924439276969785</v>
      </c>
      <c r="F128" s="286">
        <v>0</v>
      </c>
      <c r="G128" s="287">
        <v>0</v>
      </c>
    </row>
    <row r="129" spans="1:7" x14ac:dyDescent="0.3">
      <c r="A129" s="281">
        <f t="shared" si="0"/>
        <v>41091</v>
      </c>
      <c r="B129" s="283">
        <f>[8]Utilidad!S155</f>
        <v>12.897429345922905</v>
      </c>
      <c r="C129" s="29">
        <f>[8]Utilidad!T155</f>
        <v>17.129184297726184</v>
      </c>
      <c r="D129" s="29">
        <f>[8]Utilidad!U155</f>
        <v>13.059022387068907</v>
      </c>
      <c r="E129" s="29">
        <f>[8]Utilidad!V155</f>
        <v>19.888804595199773</v>
      </c>
      <c r="F129" s="286">
        <v>0</v>
      </c>
      <c r="G129" s="287">
        <v>0</v>
      </c>
    </row>
    <row r="130" spans="1:7" x14ac:dyDescent="0.3">
      <c r="A130" s="281">
        <f t="shared" si="0"/>
        <v>41122</v>
      </c>
      <c r="B130" s="283">
        <f>[8]Utilidad!S156</f>
        <v>12.47104343081762</v>
      </c>
      <c r="C130" s="29">
        <f>[8]Utilidad!T156</f>
        <v>18.575725319417803</v>
      </c>
      <c r="D130" s="29">
        <f>[8]Utilidad!U156</f>
        <v>14.580618493846398</v>
      </c>
      <c r="E130" s="29">
        <f>[8]Utilidad!V156</f>
        <v>23.400358188037206</v>
      </c>
      <c r="F130" s="286">
        <v>0</v>
      </c>
      <c r="G130" s="287">
        <v>0</v>
      </c>
    </row>
    <row r="131" spans="1:7" x14ac:dyDescent="0.3">
      <c r="A131" s="281">
        <f t="shared" si="0"/>
        <v>41153</v>
      </c>
      <c r="B131" s="283">
        <f>[8]Utilidad!S157</f>
        <v>12.130879784822547</v>
      </c>
      <c r="C131" s="29">
        <f>[8]Utilidad!T157</f>
        <v>17.148194809517257</v>
      </c>
      <c r="D131" s="29">
        <f>[8]Utilidad!U157</f>
        <v>11.211061725394945</v>
      </c>
      <c r="E131" s="29">
        <f>[8]Utilidad!V157</f>
        <v>23.314504511113942</v>
      </c>
      <c r="F131" s="286">
        <v>0</v>
      </c>
      <c r="G131" s="287">
        <v>0</v>
      </c>
    </row>
    <row r="132" spans="1:7" x14ac:dyDescent="0.3">
      <c r="A132" s="281">
        <f t="shared" si="0"/>
        <v>41183</v>
      </c>
      <c r="B132" s="283">
        <f>[8]Utilidad!S158</f>
        <v>12.16870446568592</v>
      </c>
      <c r="C132" s="29">
        <f>[8]Utilidad!T158</f>
        <v>18.014979660252806</v>
      </c>
      <c r="D132" s="29">
        <f>[8]Utilidad!U158</f>
        <v>12.649241070456885</v>
      </c>
      <c r="E132" s="29">
        <f>[8]Utilidad!V158</f>
        <v>25.069350526222102</v>
      </c>
      <c r="F132" s="286">
        <v>0</v>
      </c>
      <c r="G132" s="287">
        <v>0</v>
      </c>
    </row>
    <row r="133" spans="1:7" x14ac:dyDescent="0.3">
      <c r="A133" s="281">
        <f t="shared" si="0"/>
        <v>41214</v>
      </c>
      <c r="B133" s="283">
        <f>[8]Utilidad!S159</f>
        <v>12.574271030248774</v>
      </c>
      <c r="C133" s="29">
        <f>[8]Utilidad!T159</f>
        <v>18.386468691760417</v>
      </c>
      <c r="D133" s="29">
        <f>[8]Utilidad!U159</f>
        <v>12.992953257177199</v>
      </c>
      <c r="E133" s="29">
        <f>[8]Utilidad!V159</f>
        <v>22.57482801235453</v>
      </c>
      <c r="F133" s="286">
        <v>0</v>
      </c>
      <c r="G133" s="287">
        <v>0</v>
      </c>
    </row>
    <row r="134" spans="1:7" x14ac:dyDescent="0.3">
      <c r="A134" s="281">
        <f t="shared" si="0"/>
        <v>41244</v>
      </c>
      <c r="B134" s="283">
        <f>[8]Utilidad!S160</f>
        <v>12.952132026688123</v>
      </c>
      <c r="C134" s="29">
        <f>[8]Utilidad!T160</f>
        <v>18.612173454191282</v>
      </c>
      <c r="D134" s="29">
        <f>[8]Utilidad!U160</f>
        <v>10.31699249682141</v>
      </c>
      <c r="E134" s="29">
        <f>[8]Utilidad!V160</f>
        <v>22.650153179577217</v>
      </c>
      <c r="F134" s="286">
        <v>0</v>
      </c>
      <c r="G134" s="287">
        <v>0</v>
      </c>
    </row>
    <row r="135" spans="1:7" x14ac:dyDescent="0.3">
      <c r="A135" s="281">
        <f t="shared" si="0"/>
        <v>41275</v>
      </c>
      <c r="B135" s="283">
        <f>[8]Utilidad!S161</f>
        <v>13.177885446225446</v>
      </c>
      <c r="C135" s="29">
        <f>[8]Utilidad!T161</f>
        <v>18.802123688918073</v>
      </c>
      <c r="D135" s="29">
        <f>[8]Utilidad!U161</f>
        <v>10.287044039726867</v>
      </c>
      <c r="E135" s="29">
        <f>[8]Utilidad!V161</f>
        <v>23.296313838728832</v>
      </c>
      <c r="F135" s="286">
        <v>0</v>
      </c>
      <c r="G135" s="287">
        <v>0</v>
      </c>
    </row>
    <row r="136" spans="1:7" x14ac:dyDescent="0.3">
      <c r="A136" s="281">
        <f t="shared" si="0"/>
        <v>41306</v>
      </c>
      <c r="B136" s="283">
        <f>[8]Utilidad!S162</f>
        <v>12.959288502934573</v>
      </c>
      <c r="C136" s="29">
        <f>[8]Utilidad!T162</f>
        <v>19.339079732688489</v>
      </c>
      <c r="D136" s="29">
        <f>[8]Utilidad!U162</f>
        <v>13.26031464324149</v>
      </c>
      <c r="E136" s="29">
        <f>[8]Utilidad!V162</f>
        <v>24.43388249565146</v>
      </c>
      <c r="F136" s="286">
        <v>0</v>
      </c>
      <c r="G136" s="287">
        <v>0</v>
      </c>
    </row>
    <row r="137" spans="1:7" x14ac:dyDescent="0.3">
      <c r="A137" s="281">
        <f t="shared" si="0"/>
        <v>41334</v>
      </c>
      <c r="B137" s="283">
        <f>[8]Utilidad!S163</f>
        <v>13.060914263604072</v>
      </c>
      <c r="C137" s="29">
        <f>[8]Utilidad!T163</f>
        <v>18.844820932591745</v>
      </c>
      <c r="D137" s="29">
        <f>[8]Utilidad!U163</f>
        <v>12.410876979960083</v>
      </c>
      <c r="E137" s="29">
        <f>[8]Utilidad!V163</f>
        <v>24.37497754304454</v>
      </c>
      <c r="F137" s="286">
        <v>0</v>
      </c>
      <c r="G137" s="287">
        <v>0</v>
      </c>
    </row>
    <row r="138" spans="1:7" x14ac:dyDescent="0.3">
      <c r="A138" s="281">
        <f t="shared" si="0"/>
        <v>41365</v>
      </c>
      <c r="B138" s="283">
        <f>[8]Utilidad!S164</f>
        <v>12.456921522883535</v>
      </c>
      <c r="C138" s="29">
        <f>[8]Utilidad!T164</f>
        <v>18.06986706734326</v>
      </c>
      <c r="D138" s="29">
        <f>[8]Utilidad!U164</f>
        <v>12.216964024641076</v>
      </c>
      <c r="E138" s="29">
        <f>[8]Utilidad!V164</f>
        <v>24.387233507511219</v>
      </c>
      <c r="F138" s="286">
        <v>0</v>
      </c>
      <c r="G138" s="287">
        <v>0</v>
      </c>
    </row>
    <row r="139" spans="1:7" x14ac:dyDescent="0.3">
      <c r="A139" s="281">
        <f t="shared" si="0"/>
        <v>41395</v>
      </c>
      <c r="B139" s="283">
        <f>[8]Utilidad!S165</f>
        <v>12.03492607318557</v>
      </c>
      <c r="C139" s="29">
        <f>[8]Utilidad!T165</f>
        <v>16.705911893490445</v>
      </c>
      <c r="D139" s="29">
        <f>[8]Utilidad!U165</f>
        <v>10.920174774633139</v>
      </c>
      <c r="E139" s="29">
        <f>[8]Utilidad!V165</f>
        <v>24.604490709486427</v>
      </c>
      <c r="F139" s="286">
        <v>0</v>
      </c>
      <c r="G139" s="287">
        <v>0</v>
      </c>
    </row>
    <row r="140" spans="1:7" x14ac:dyDescent="0.3">
      <c r="A140" s="281">
        <f t="shared" si="0"/>
        <v>41426</v>
      </c>
      <c r="B140" s="283">
        <f>[8]Utilidad!S166</f>
        <v>11.428725804773098</v>
      </c>
      <c r="C140" s="29">
        <f>[8]Utilidad!T166</f>
        <v>13.179513870507243</v>
      </c>
      <c r="D140" s="29">
        <f>[8]Utilidad!U166</f>
        <v>3.8148492630794228</v>
      </c>
      <c r="E140" s="29">
        <f>[8]Utilidad!V166</f>
        <v>23.194530951864255</v>
      </c>
      <c r="F140" s="286">
        <v>0</v>
      </c>
      <c r="G140" s="287">
        <v>0</v>
      </c>
    </row>
    <row r="141" spans="1:7" x14ac:dyDescent="0.3">
      <c r="A141" s="281">
        <f t="shared" si="0"/>
        <v>41456</v>
      </c>
      <c r="B141" s="283">
        <f>[8]Utilidad!S167</f>
        <v>10.994270229781854</v>
      </c>
      <c r="C141" s="29">
        <f>[8]Utilidad!T167</f>
        <v>12.373038480897636</v>
      </c>
      <c r="D141" s="29">
        <f>[8]Utilidad!U167</f>
        <v>4.5394655304483944</v>
      </c>
      <c r="E141" s="29">
        <f>[8]Utilidad!V167</f>
        <v>20.683310149764299</v>
      </c>
      <c r="F141" s="286">
        <v>0</v>
      </c>
      <c r="G141" s="287">
        <v>0</v>
      </c>
    </row>
    <row r="142" spans="1:7" x14ac:dyDescent="0.3">
      <c r="A142" s="281">
        <f t="shared" si="0"/>
        <v>41487</v>
      </c>
      <c r="B142" s="283">
        <f>[8]Utilidad!S168</f>
        <v>10.989467838344913</v>
      </c>
      <c r="C142" s="29">
        <f>[8]Utilidad!T168</f>
        <v>10.842035947323382</v>
      </c>
      <c r="D142" s="29">
        <f>[8]Utilidad!U168</f>
        <v>3.0692384531641137</v>
      </c>
      <c r="E142" s="29">
        <f>[8]Utilidad!V168</f>
        <v>17.555255399155499</v>
      </c>
      <c r="F142" s="286">
        <v>0</v>
      </c>
      <c r="G142" s="287">
        <v>0</v>
      </c>
    </row>
    <row r="143" spans="1:7" x14ac:dyDescent="0.3">
      <c r="A143" s="281">
        <f t="shared" si="0"/>
        <v>41518</v>
      </c>
      <c r="B143" s="283">
        <f>[8]Utilidad!S169</f>
        <v>10.662354240263605</v>
      </c>
      <c r="C143" s="29">
        <f>[8]Utilidad!T169</f>
        <v>11.460174291895253</v>
      </c>
      <c r="D143" s="29">
        <f>[8]Utilidad!U169</f>
        <v>5.6690508647870175</v>
      </c>
      <c r="E143" s="29">
        <f>[8]Utilidad!V169</f>
        <v>16.621351598637069</v>
      </c>
      <c r="F143" s="286">
        <v>0</v>
      </c>
      <c r="G143" s="287">
        <v>0</v>
      </c>
    </row>
    <row r="144" spans="1:7" x14ac:dyDescent="0.3">
      <c r="A144" s="281">
        <f t="shared" si="0"/>
        <v>41548</v>
      </c>
      <c r="B144" s="283">
        <f>[8]Utilidad!S170</f>
        <v>10.150161225420117</v>
      </c>
      <c r="C144" s="29">
        <f>[8]Utilidad!T170</f>
        <v>10.417962578027185</v>
      </c>
      <c r="D144" s="29">
        <f>[8]Utilidad!U170</f>
        <v>4.9034947269034124</v>
      </c>
      <c r="E144" s="29">
        <f>[8]Utilidad!V170</f>
        <v>14.725124369934118</v>
      </c>
      <c r="F144" s="286">
        <v>0</v>
      </c>
      <c r="G144" s="287">
        <v>0</v>
      </c>
    </row>
    <row r="145" spans="1:7" x14ac:dyDescent="0.3">
      <c r="A145" s="281">
        <f t="shared" si="0"/>
        <v>41579</v>
      </c>
      <c r="B145" s="283">
        <f>[8]Utilidad!S171</f>
        <v>9.6405066099788161</v>
      </c>
      <c r="C145" s="29">
        <f>[8]Utilidad!T171</f>
        <v>9.1023274632493703</v>
      </c>
      <c r="D145" s="29">
        <f>[8]Utilidad!U171</f>
        <v>2.271078486458844</v>
      </c>
      <c r="E145" s="29">
        <f>[8]Utilidad!V171</f>
        <v>14.380373885672348</v>
      </c>
      <c r="F145" s="286">
        <v>0</v>
      </c>
      <c r="G145" s="287">
        <v>0</v>
      </c>
    </row>
    <row r="146" spans="1:7" x14ac:dyDescent="0.3">
      <c r="A146" s="281">
        <f>+DATE(YEAR(A145),MONTH(A145)+1,1)</f>
        <v>41609</v>
      </c>
      <c r="B146" s="283">
        <f>[8]Utilidad!S172</f>
        <v>9.0223344497516891</v>
      </c>
      <c r="C146" s="29">
        <f>[8]Utilidad!T172</f>
        <v>8.338486415792822</v>
      </c>
      <c r="D146" s="29">
        <f>[8]Utilidad!U172</f>
        <v>2.6717480592787446</v>
      </c>
      <c r="E146" s="29">
        <f>[8]Utilidad!V172</f>
        <v>13.423360898107672</v>
      </c>
      <c r="F146" s="286">
        <v>0</v>
      </c>
      <c r="G146" s="287">
        <v>0</v>
      </c>
    </row>
    <row r="147" spans="1:7" x14ac:dyDescent="0.3">
      <c r="A147" s="281">
        <f t="shared" ref="A147:A202" si="1">+DATE(YEAR(A146),MONTH(A146)+1,1)</f>
        <v>41640</v>
      </c>
      <c r="B147" s="283">
        <f>[8]Utilidad!S173</f>
        <v>8.1275021998871608</v>
      </c>
      <c r="C147" s="29">
        <f>[8]Utilidad!T173</f>
        <v>6.3665499125500569</v>
      </c>
      <c r="D147" s="29">
        <f>[8]Utilidad!U173</f>
        <v>0.6918662803165665</v>
      </c>
      <c r="E147" s="29">
        <f>[8]Utilidad!V173</f>
        <v>10.249127614432464</v>
      </c>
      <c r="F147" s="286">
        <v>0</v>
      </c>
      <c r="G147" s="287">
        <v>0</v>
      </c>
    </row>
    <row r="148" spans="1:7" x14ac:dyDescent="0.3">
      <c r="A148" s="281">
        <f t="shared" si="1"/>
        <v>41671</v>
      </c>
      <c r="B148" s="283">
        <f>[8]Utilidad!S174</f>
        <v>8.1620165344048257</v>
      </c>
      <c r="C148" s="29">
        <f>[8]Utilidad!T174</f>
        <v>3.2198757834591918</v>
      </c>
      <c r="D148" s="29">
        <f>[8]Utilidad!U174</f>
        <v>-6.7947547524915279</v>
      </c>
      <c r="E148" s="29">
        <f>[8]Utilidad!V174</f>
        <v>7.258959919967567</v>
      </c>
      <c r="F148" s="286">
        <v>0</v>
      </c>
      <c r="G148" s="287">
        <v>0</v>
      </c>
    </row>
    <row r="149" spans="1:7" x14ac:dyDescent="0.3">
      <c r="A149" s="281">
        <f t="shared" si="1"/>
        <v>41699</v>
      </c>
      <c r="B149" s="283">
        <f>[8]Utilidad!S175</f>
        <v>7.9138585662101857</v>
      </c>
      <c r="C149" s="29">
        <f>[8]Utilidad!T175</f>
        <v>3.267901210404589</v>
      </c>
      <c r="D149" s="29">
        <f>[8]Utilidad!U175</f>
        <v>-4.0687979699890464</v>
      </c>
      <c r="E149" s="29">
        <f>[8]Utilidad!V175</f>
        <v>4.3633149060033904</v>
      </c>
      <c r="F149" s="286">
        <v>0</v>
      </c>
      <c r="G149" s="287">
        <v>0</v>
      </c>
    </row>
    <row r="150" spans="1:7" x14ac:dyDescent="0.3">
      <c r="A150" s="281">
        <f t="shared" si="1"/>
        <v>41730</v>
      </c>
      <c r="B150" s="283">
        <f>[8]Utilidad!S176</f>
        <v>7.2747159803151495</v>
      </c>
      <c r="C150" s="29">
        <f>[8]Utilidad!T176</f>
        <v>2.1948502232461475</v>
      </c>
      <c r="D150" s="29">
        <f>[8]Utilidad!U176</f>
        <v>-5.5444156126799644</v>
      </c>
      <c r="E150" s="29">
        <f>[8]Utilidad!V176</f>
        <v>2.0807006129332839</v>
      </c>
      <c r="F150" s="286">
        <v>0</v>
      </c>
      <c r="G150" s="287">
        <v>0</v>
      </c>
    </row>
    <row r="151" spans="1:7" x14ac:dyDescent="0.3">
      <c r="A151" s="281">
        <f t="shared" si="1"/>
        <v>41760</v>
      </c>
      <c r="B151" s="283">
        <f>[8]Utilidad!S177</f>
        <v>7.4824619829826799</v>
      </c>
      <c r="C151" s="29">
        <f>[8]Utilidad!T177</f>
        <v>4.2148817289525242</v>
      </c>
      <c r="D151" s="29">
        <f>[8]Utilidad!U177</f>
        <v>-1.6710123132000931</v>
      </c>
      <c r="E151" s="29">
        <f>[8]Utilidad!V177</f>
        <v>0.80912726738702201</v>
      </c>
      <c r="F151" s="286">
        <v>0</v>
      </c>
      <c r="G151" s="287">
        <v>0</v>
      </c>
    </row>
    <row r="152" spans="1:7" x14ac:dyDescent="0.3">
      <c r="A152" s="281">
        <f t="shared" si="1"/>
        <v>41791</v>
      </c>
      <c r="B152" s="283">
        <f>[8]Utilidad!S178</f>
        <v>7.5553566475368594</v>
      </c>
      <c r="C152" s="29">
        <f>[8]Utilidad!T178</f>
        <v>7.6146523248359799</v>
      </c>
      <c r="D152" s="29">
        <f>[8]Utilidad!U178</f>
        <v>9.1942831501978119</v>
      </c>
      <c r="E152" s="29">
        <f>[8]Utilidad!V178</f>
        <v>-0.512387021717986</v>
      </c>
      <c r="F152" s="286">
        <v>0</v>
      </c>
      <c r="G152" s="287">
        <v>0</v>
      </c>
    </row>
    <row r="153" spans="1:7" x14ac:dyDescent="0.3">
      <c r="A153" s="281">
        <f t="shared" si="1"/>
        <v>41821</v>
      </c>
      <c r="B153" s="283">
        <f>[8]Utilidad!S179</f>
        <v>7.2221448560028767</v>
      </c>
      <c r="C153" s="29">
        <f>[8]Utilidad!T179</f>
        <v>6.8238307039800272</v>
      </c>
      <c r="D153" s="29">
        <f>[8]Utilidad!U179</f>
        <v>7.2796038162314947</v>
      </c>
      <c r="E153" s="29">
        <f>[8]Utilidad!V179</f>
        <v>2.9733328958481131E-2</v>
      </c>
      <c r="F153" s="286">
        <v>0</v>
      </c>
      <c r="G153" s="287">
        <v>0</v>
      </c>
    </row>
    <row r="154" spans="1:7" x14ac:dyDescent="0.3">
      <c r="A154" s="281">
        <f t="shared" si="1"/>
        <v>41852</v>
      </c>
      <c r="B154" s="283">
        <f>[8]Utilidad!S180</f>
        <v>6.83729142866627</v>
      </c>
      <c r="C154" s="29">
        <f>[8]Utilidad!T180</f>
        <v>7.6691653057522347</v>
      </c>
      <c r="D154" s="29">
        <f>[8]Utilidad!U180</f>
        <v>8.8509277953944689</v>
      </c>
      <c r="E154" s="29">
        <f>[8]Utilidad!V180</f>
        <v>0.9655955080289047</v>
      </c>
      <c r="F154" s="286">
        <v>0</v>
      </c>
      <c r="G154" s="287">
        <v>0</v>
      </c>
    </row>
    <row r="155" spans="1:7" x14ac:dyDescent="0.3">
      <c r="A155" s="281">
        <f t="shared" si="1"/>
        <v>41883</v>
      </c>
      <c r="B155" s="283">
        <f>[8]Utilidad!S181</f>
        <v>6.3223567822423776</v>
      </c>
      <c r="C155" s="29">
        <f>[8]Utilidad!T181</f>
        <v>6.719663576751711</v>
      </c>
      <c r="D155" s="29">
        <f>[8]Utilidad!U181</f>
        <v>8.5274062364185443</v>
      </c>
      <c r="E155" s="29">
        <f>[8]Utilidad!V181</f>
        <v>1.4982651916940037</v>
      </c>
      <c r="F155" s="286">
        <v>0</v>
      </c>
      <c r="G155" s="287">
        <v>0</v>
      </c>
    </row>
    <row r="156" spans="1:7" x14ac:dyDescent="0.3">
      <c r="A156" s="281">
        <f t="shared" si="1"/>
        <v>41913</v>
      </c>
      <c r="B156" s="283">
        <f>[8]Utilidad!S182</f>
        <v>5.5380796114107067</v>
      </c>
      <c r="C156" s="29">
        <f>[8]Utilidad!T182</f>
        <v>7.0723291214408901</v>
      </c>
      <c r="D156" s="29">
        <f>[8]Utilidad!U182</f>
        <v>10.503763654593001</v>
      </c>
      <c r="E156" s="29">
        <f>[8]Utilidad!V182</f>
        <v>1.4444840519580504</v>
      </c>
      <c r="F156" s="286">
        <v>0</v>
      </c>
      <c r="G156" s="287">
        <v>0</v>
      </c>
    </row>
    <row r="157" spans="1:7" x14ac:dyDescent="0.3">
      <c r="A157" s="281">
        <f t="shared" si="1"/>
        <v>41944</v>
      </c>
      <c r="B157" s="283">
        <f>[8]Utilidad!S183</f>
        <v>5.2586448334325242</v>
      </c>
      <c r="C157" s="29">
        <f>[8]Utilidad!T183</f>
        <v>7.4175614229087694</v>
      </c>
      <c r="D157" s="29">
        <f>[8]Utilidad!U183</f>
        <v>10.998787359179385</v>
      </c>
      <c r="E157" s="29">
        <f>[8]Utilidad!V183</f>
        <v>3.518179033074964</v>
      </c>
      <c r="F157" s="286">
        <v>0</v>
      </c>
      <c r="G157" s="287">
        <v>0</v>
      </c>
    </row>
    <row r="158" spans="1:7" x14ac:dyDescent="0.3">
      <c r="A158" s="281">
        <f t="shared" si="1"/>
        <v>41974</v>
      </c>
      <c r="B158" s="283">
        <f>[8]Utilidad!S184</f>
        <v>6.7624421503327259</v>
      </c>
      <c r="C158" s="29">
        <f>[8]Utilidad!T184</f>
        <v>10.032373762948232</v>
      </c>
      <c r="D158" s="29">
        <f>[8]Utilidad!U184</f>
        <v>16.962968824265225</v>
      </c>
      <c r="E158" s="29">
        <f>[8]Utilidad!V184</f>
        <v>2.4564652393662234</v>
      </c>
      <c r="F158" s="286">
        <v>0</v>
      </c>
      <c r="G158" s="287">
        <v>0</v>
      </c>
    </row>
    <row r="159" spans="1:7" x14ac:dyDescent="0.3">
      <c r="A159" s="281">
        <f t="shared" si="1"/>
        <v>42005</v>
      </c>
      <c r="B159" s="283">
        <f>[8]Utilidad!S185</f>
        <v>7.8753856517950194</v>
      </c>
      <c r="C159" s="29">
        <f>[8]Utilidad!T185</f>
        <v>11.51131853864058</v>
      </c>
      <c r="D159" s="29">
        <f>[8]Utilidad!U185</f>
        <v>18.080014917456253</v>
      </c>
      <c r="E159" s="29">
        <f>[8]Utilidad!V185</f>
        <v>6.0667494821894152</v>
      </c>
      <c r="F159" s="286">
        <v>0</v>
      </c>
      <c r="G159" s="287">
        <v>0</v>
      </c>
    </row>
    <row r="160" spans="1:7" x14ac:dyDescent="0.3">
      <c r="A160" s="281">
        <f t="shared" si="1"/>
        <v>42036</v>
      </c>
      <c r="B160" s="283">
        <f>[8]Utilidad!S186</f>
        <v>7.1966877345695401</v>
      </c>
      <c r="C160" s="29">
        <f>[8]Utilidad!T186</f>
        <v>13.974838516211531</v>
      </c>
      <c r="D160" s="29">
        <f>[8]Utilidad!U186</f>
        <v>25.31377170148086</v>
      </c>
      <c r="E160" s="29">
        <f>[8]Utilidad!V186</f>
        <v>8.4074256119894599</v>
      </c>
      <c r="F160" s="286">
        <v>0</v>
      </c>
      <c r="G160" s="287">
        <v>0</v>
      </c>
    </row>
    <row r="161" spans="1:7" x14ac:dyDescent="0.3">
      <c r="A161" s="281">
        <f t="shared" si="1"/>
        <v>42064</v>
      </c>
      <c r="B161" s="283">
        <f>[8]Utilidad!S187</f>
        <v>6.7345218318397349</v>
      </c>
      <c r="C161" s="29">
        <f>[8]Utilidad!T187</f>
        <v>11.758562475415424</v>
      </c>
      <c r="D161" s="29">
        <f>[8]Utilidad!U187</f>
        <v>17.332335003219534</v>
      </c>
      <c r="E161" s="29">
        <f>[8]Utilidad!V187</f>
        <v>11.184371342539134</v>
      </c>
      <c r="F161" s="286">
        <v>0</v>
      </c>
      <c r="G161" s="287">
        <v>0</v>
      </c>
    </row>
    <row r="162" spans="1:7" x14ac:dyDescent="0.3">
      <c r="A162" s="281">
        <f t="shared" si="1"/>
        <v>42095</v>
      </c>
      <c r="B162" s="283">
        <f>[8]Utilidad!S188</f>
        <v>6.8548373860546574</v>
      </c>
      <c r="C162" s="29">
        <f>[8]Utilidad!T188</f>
        <v>13.758870651165811</v>
      </c>
      <c r="D162" s="29">
        <f>[8]Utilidad!U188</f>
        <v>22.093932752111776</v>
      </c>
      <c r="E162" s="29">
        <f>[8]Utilidad!V188</f>
        <v>13.651762934042422</v>
      </c>
      <c r="F162" s="286">
        <v>0</v>
      </c>
      <c r="G162" s="287">
        <v>0</v>
      </c>
    </row>
    <row r="163" spans="1:7" x14ac:dyDescent="0.3">
      <c r="A163" s="281">
        <f t="shared" si="1"/>
        <v>42125</v>
      </c>
      <c r="B163" s="283">
        <f>[8]Utilidad!S189</f>
        <v>6.3292842337796307</v>
      </c>
      <c r="C163" s="29">
        <f>[8]Utilidad!T189</f>
        <v>12.960982461084125</v>
      </c>
      <c r="D163" s="29">
        <f>[8]Utilidad!U189</f>
        <v>19.482623615796292</v>
      </c>
      <c r="E163" s="29">
        <f>[8]Utilidad!V189</f>
        <v>15.925252767153641</v>
      </c>
      <c r="F163" s="286">
        <v>0</v>
      </c>
      <c r="G163" s="287">
        <v>0</v>
      </c>
    </row>
    <row r="164" spans="1:7" x14ac:dyDescent="0.3">
      <c r="A164" s="281">
        <f t="shared" si="1"/>
        <v>42156</v>
      </c>
      <c r="B164" s="283">
        <f>[8]Utilidad!S190</f>
        <v>5.7777984758945689</v>
      </c>
      <c r="C164" s="29">
        <f>[8]Utilidad!T190</f>
        <v>10.924719448173391</v>
      </c>
      <c r="D164" s="29">
        <f>[8]Utilidad!U190</f>
        <v>11.829983902406195</v>
      </c>
      <c r="E164" s="29">
        <f>[8]Utilidad!V190</f>
        <v>19.004765577937199</v>
      </c>
      <c r="F164" s="286">
        <v>0</v>
      </c>
      <c r="G164" s="287">
        <v>0</v>
      </c>
    </row>
    <row r="165" spans="1:7" x14ac:dyDescent="0.3">
      <c r="A165" s="281">
        <f t="shared" si="1"/>
        <v>42186</v>
      </c>
      <c r="B165" s="283">
        <f>[8]Utilidad!S191</f>
        <v>6.1620919634437499</v>
      </c>
      <c r="C165" s="29">
        <f>[8]Utilidad!T191</f>
        <v>11.859509857602134</v>
      </c>
      <c r="D165" s="29">
        <f>[8]Utilidad!U191</f>
        <v>12.221548295900163</v>
      </c>
      <c r="E165" s="29">
        <f>[8]Utilidad!V191</f>
        <v>20.456109462976535</v>
      </c>
      <c r="F165" s="286">
        <v>0</v>
      </c>
      <c r="G165" s="287">
        <v>0</v>
      </c>
    </row>
    <row r="166" spans="1:7" x14ac:dyDescent="0.3">
      <c r="A166" s="281">
        <f t="shared" si="1"/>
        <v>42217</v>
      </c>
      <c r="B166" s="283">
        <f>[8]Utilidad!S192</f>
        <v>6.2288716373830599</v>
      </c>
      <c r="C166" s="29">
        <f>[8]Utilidad!T192</f>
        <v>11.884611272615064</v>
      </c>
      <c r="D166" s="29">
        <f>[8]Utilidad!U192</f>
        <v>11.220414266003287</v>
      </c>
      <c r="E166" s="29">
        <f>[8]Utilidad!V192</f>
        <v>22.071673960955973</v>
      </c>
      <c r="F166" s="286">
        <v>0</v>
      </c>
      <c r="G166" s="287">
        <v>0</v>
      </c>
    </row>
    <row r="167" spans="1:7" x14ac:dyDescent="0.3">
      <c r="A167" s="281">
        <f t="shared" si="1"/>
        <v>42248</v>
      </c>
      <c r="B167" s="283">
        <f>[8]Utilidad!S193</f>
        <v>6.6638943370229686</v>
      </c>
      <c r="C167" s="29">
        <f>[8]Utilidad!T193</f>
        <v>11.924639264992653</v>
      </c>
      <c r="D167" s="29">
        <f>[8]Utilidad!U193</f>
        <v>7.5624443142691344</v>
      </c>
      <c r="E167" s="29">
        <f>[8]Utilidad!V193</f>
        <v>22.400318229771131</v>
      </c>
      <c r="F167" s="286">
        <v>0</v>
      </c>
      <c r="G167" s="287">
        <v>0</v>
      </c>
    </row>
    <row r="168" spans="1:7" x14ac:dyDescent="0.3">
      <c r="A168" s="281">
        <f t="shared" si="1"/>
        <v>42278</v>
      </c>
      <c r="B168" s="283">
        <f>[8]Utilidad!S194</f>
        <v>7.6452083269684445</v>
      </c>
      <c r="C168" s="29">
        <f>[8]Utilidad!T194</f>
        <v>11.85033622233127</v>
      </c>
      <c r="D168" s="29">
        <f>[8]Utilidad!U194</f>
        <v>4.3335498619771595</v>
      </c>
      <c r="E168" s="29">
        <f>[8]Utilidad!V194</f>
        <v>24.364698932404629</v>
      </c>
      <c r="F168" s="286">
        <v>0</v>
      </c>
      <c r="G168" s="287">
        <v>0</v>
      </c>
    </row>
    <row r="169" spans="1:7" x14ac:dyDescent="0.3">
      <c r="A169" s="281">
        <f t="shared" si="1"/>
        <v>42309</v>
      </c>
      <c r="B169" s="283">
        <f>[8]Utilidad!S195</f>
        <v>7.6781381105216262</v>
      </c>
      <c r="C169" s="29">
        <f>[8]Utilidad!T195</f>
        <v>12.253864363467915</v>
      </c>
      <c r="D169" s="29">
        <f>[8]Utilidad!U195</f>
        <v>3.7026714925752602</v>
      </c>
      <c r="E169" s="29">
        <f>[8]Utilidad!V195</f>
        <v>24.421533059936685</v>
      </c>
      <c r="F169" s="286">
        <v>0</v>
      </c>
      <c r="G169" s="287">
        <v>0</v>
      </c>
    </row>
    <row r="170" spans="1:7" x14ac:dyDescent="0.3">
      <c r="A170" s="281">
        <f t="shared" si="1"/>
        <v>42339</v>
      </c>
      <c r="B170" s="283">
        <f>[8]Utilidad!S196</f>
        <v>4.6107569283764249</v>
      </c>
      <c r="C170" s="29">
        <f>[8]Utilidad!T196</f>
        <v>6.4696843187878272</v>
      </c>
      <c r="D170" s="29">
        <f>[8]Utilidad!U196</f>
        <v>-8.0900292198029753</v>
      </c>
      <c r="E170" s="29">
        <f>[8]Utilidad!V196</f>
        <v>25.89651299593465</v>
      </c>
      <c r="F170" s="286">
        <v>0</v>
      </c>
      <c r="G170" s="287">
        <v>0</v>
      </c>
    </row>
    <row r="171" spans="1:7" x14ac:dyDescent="0.3">
      <c r="A171" s="281">
        <f t="shared" si="1"/>
        <v>42370</v>
      </c>
      <c r="B171" s="283">
        <f>[8]Utilidad!S197</f>
        <v>3.6823174263084901</v>
      </c>
      <c r="C171" s="29">
        <f>[8]Utilidad!T197</f>
        <v>6.4264400747328088</v>
      </c>
      <c r="D171" s="29">
        <f>[8]Utilidad!U197</f>
        <v>-8.1432460212950133</v>
      </c>
      <c r="E171" s="29">
        <f>[8]Utilidad!V197</f>
        <v>22.610904861745375</v>
      </c>
      <c r="F171" s="286">
        <v>0</v>
      </c>
      <c r="G171" s="287">
        <v>0</v>
      </c>
    </row>
    <row r="172" spans="1:7" x14ac:dyDescent="0.3">
      <c r="A172" s="281">
        <f t="shared" si="1"/>
        <v>42401</v>
      </c>
      <c r="B172" s="283">
        <f>[8]Utilidad!S198</f>
        <v>5.0707534675739296</v>
      </c>
      <c r="C172" s="29">
        <f>[8]Utilidad!T198</f>
        <v>6.5203625707869195</v>
      </c>
      <c r="D172" s="29">
        <f>[8]Utilidad!U198</f>
        <v>-10.160766100366725</v>
      </c>
      <c r="E172" s="29">
        <f>[8]Utilidad!V198</f>
        <v>22.873329908191398</v>
      </c>
      <c r="F172" s="286">
        <v>0</v>
      </c>
      <c r="G172" s="287">
        <v>0</v>
      </c>
    </row>
    <row r="173" spans="1:7" x14ac:dyDescent="0.3">
      <c r="A173" s="281">
        <f t="shared" si="1"/>
        <v>42430</v>
      </c>
      <c r="B173" s="283">
        <f>[8]Utilidad!S199</f>
        <v>5.6532098682031018</v>
      </c>
      <c r="C173" s="29">
        <f>[8]Utilidad!T199</f>
        <v>8.647351257509639</v>
      </c>
      <c r="D173" s="29">
        <f>[8]Utilidad!U199</f>
        <v>-8.0865841959348543</v>
      </c>
      <c r="E173" s="29">
        <f>[8]Utilidad!V199</f>
        <v>21.481343134460083</v>
      </c>
      <c r="F173" s="286">
        <v>0</v>
      </c>
      <c r="G173" s="287">
        <v>0</v>
      </c>
    </row>
    <row r="174" spans="1:7" x14ac:dyDescent="0.3">
      <c r="A174" s="281">
        <f t="shared" si="1"/>
        <v>42461</v>
      </c>
      <c r="B174" s="283">
        <f>[8]Utilidad!S200</f>
        <v>5.9173264879782472</v>
      </c>
      <c r="C174" s="29">
        <f>[8]Utilidad!T200</f>
        <v>7.6137751570340972</v>
      </c>
      <c r="D174" s="29">
        <f>[8]Utilidad!U200</f>
        <v>-12.40677618199374</v>
      </c>
      <c r="E174" s="29">
        <f>[8]Utilidad!V200</f>
        <v>19.972339908474048</v>
      </c>
      <c r="F174" s="286">
        <v>0</v>
      </c>
      <c r="G174" s="287">
        <v>0</v>
      </c>
    </row>
    <row r="175" spans="1:7" x14ac:dyDescent="0.3">
      <c r="A175" s="281">
        <f t="shared" si="1"/>
        <v>42491</v>
      </c>
      <c r="B175" s="283">
        <f>[8]Utilidad!S201</f>
        <v>6.7189125173819031</v>
      </c>
      <c r="C175" s="29">
        <f>[8]Utilidad!T201</f>
        <v>7.9977403969025973</v>
      </c>
      <c r="D175" s="29">
        <f>[8]Utilidad!U201</f>
        <v>-12.377251817071455</v>
      </c>
      <c r="E175" s="29">
        <f>[8]Utilidad!V201</f>
        <v>20.361586952348354</v>
      </c>
      <c r="F175" s="286">
        <v>0</v>
      </c>
      <c r="G175" s="287">
        <v>0</v>
      </c>
    </row>
    <row r="176" spans="1:7" x14ac:dyDescent="0.3">
      <c r="A176" s="281">
        <f t="shared" si="1"/>
        <v>42522</v>
      </c>
      <c r="B176" s="283">
        <f>[8]Utilidad!S202</f>
        <v>7.4190084250583821</v>
      </c>
      <c r="C176" s="29">
        <f>[8]Utilidad!T202</f>
        <v>8.5358552214770853</v>
      </c>
      <c r="D176" s="29">
        <f>[8]Utilidad!U202</f>
        <v>8.373004971563546</v>
      </c>
      <c r="E176" s="29">
        <f>[8]Utilidad!V202</f>
        <v>18.946921426756958</v>
      </c>
      <c r="F176" s="286">
        <v>0</v>
      </c>
      <c r="G176" s="287">
        <v>0</v>
      </c>
    </row>
    <row r="177" spans="1:11" x14ac:dyDescent="0.3">
      <c r="A177" s="281">
        <f t="shared" si="1"/>
        <v>42552</v>
      </c>
      <c r="B177" s="283">
        <f>[8]Utilidad!S203</f>
        <v>7.0566877630877656</v>
      </c>
      <c r="C177" s="29">
        <f>[8]Utilidad!T203</f>
        <v>8.1193973208520518</v>
      </c>
      <c r="D177" s="29">
        <f>[8]Utilidad!U203</f>
        <v>6.8268717946494251</v>
      </c>
      <c r="E177" s="29">
        <f>[8]Utilidad!V203</f>
        <v>18.401250099025802</v>
      </c>
      <c r="F177" s="286">
        <v>0</v>
      </c>
      <c r="G177" s="287">
        <v>0</v>
      </c>
    </row>
    <row r="178" spans="1:11" x14ac:dyDescent="0.3">
      <c r="A178" s="281">
        <f t="shared" si="1"/>
        <v>42583</v>
      </c>
      <c r="B178" s="283">
        <f>[8]Utilidad!S204</f>
        <v>6.8491010188920454</v>
      </c>
      <c r="C178" s="29">
        <f>[8]Utilidad!T204</f>
        <v>7.4141109575997621</v>
      </c>
      <c r="D178" s="29">
        <f>[8]Utilidad!U204</f>
        <v>6.2306370812570844</v>
      </c>
      <c r="E178" s="29">
        <f>[8]Utilidad!V204</f>
        <v>16.371766028156422</v>
      </c>
      <c r="F178" s="286">
        <v>0</v>
      </c>
      <c r="G178" s="287">
        <v>0</v>
      </c>
    </row>
    <row r="179" spans="1:11" x14ac:dyDescent="0.3">
      <c r="A179" s="281">
        <f t="shared" si="1"/>
        <v>42614</v>
      </c>
      <c r="B179" s="283">
        <f>[8]Utilidad!S205</f>
        <v>7.0299074169375642</v>
      </c>
      <c r="C179" s="29">
        <f>[8]Utilidad!T205</f>
        <v>7.9957399305851329</v>
      </c>
      <c r="D179" s="29">
        <f>[8]Utilidad!U205</f>
        <v>7.7740716212506777</v>
      </c>
      <c r="E179" s="29">
        <f>[8]Utilidad!V205</f>
        <v>15.639858220101921</v>
      </c>
      <c r="F179" s="286">
        <v>0</v>
      </c>
      <c r="G179" s="287">
        <v>0</v>
      </c>
    </row>
    <row r="180" spans="1:11" x14ac:dyDescent="0.3">
      <c r="A180" s="281">
        <f t="shared" si="1"/>
        <v>42644</v>
      </c>
      <c r="B180" s="283">
        <f>[8]Utilidad!S206</f>
        <v>6.6854019950385757</v>
      </c>
      <c r="C180" s="29">
        <f>[8]Utilidad!T206</f>
        <v>7.4475734860284248</v>
      </c>
      <c r="D180" s="29">
        <f>[8]Utilidad!U206</f>
        <v>5.6694621751681717</v>
      </c>
      <c r="E180" s="29">
        <f>[8]Utilidad!V206</f>
        <v>16.195861644436338</v>
      </c>
      <c r="F180" s="286">
        <v>0</v>
      </c>
      <c r="G180" s="287">
        <v>0</v>
      </c>
    </row>
    <row r="181" spans="1:11" x14ac:dyDescent="0.3">
      <c r="A181" s="281">
        <f t="shared" si="1"/>
        <v>42675</v>
      </c>
      <c r="B181" s="283">
        <f>[8]Utilidad!S207</f>
        <v>7.1093309087310708</v>
      </c>
      <c r="C181" s="29">
        <f>[8]Utilidad!T207</f>
        <v>7.1803761987161208</v>
      </c>
      <c r="D181" s="29">
        <f>[8]Utilidad!U207</f>
        <v>6.5855618082615086</v>
      </c>
      <c r="E181" s="29">
        <f>[8]Utilidad!V207</f>
        <v>15.931061488011821</v>
      </c>
      <c r="F181" s="286">
        <v>0</v>
      </c>
      <c r="G181" s="287">
        <v>0</v>
      </c>
    </row>
    <row r="182" spans="1:11" x14ac:dyDescent="0.3">
      <c r="A182" s="281">
        <f t="shared" si="1"/>
        <v>42705</v>
      </c>
      <c r="B182" s="283">
        <f>[8]Utilidad!S208</f>
        <v>10.296662130066059</v>
      </c>
      <c r="C182" s="29">
        <f>[8]Utilidad!T208</f>
        <v>11.141822150704739</v>
      </c>
      <c r="D182" s="29">
        <f>[8]Utilidad!U208</f>
        <v>15.071696513988986</v>
      </c>
      <c r="E182" s="29">
        <f>[8]Utilidad!V208</f>
        <v>18.815007688256458</v>
      </c>
      <c r="F182" s="286">
        <v>0</v>
      </c>
      <c r="G182" s="287">
        <v>0</v>
      </c>
    </row>
    <row r="183" spans="1:11" x14ac:dyDescent="0.3">
      <c r="A183" s="281">
        <f t="shared" si="1"/>
        <v>42736</v>
      </c>
      <c r="B183" s="283">
        <f>[8]Utilidad!S209</f>
        <v>10.843777955238743</v>
      </c>
      <c r="C183" s="29">
        <f>[8]Utilidad!T209</f>
        <v>11.184817024274585</v>
      </c>
      <c r="D183" s="29">
        <f>[8]Utilidad!U209</f>
        <v>14.683571828169573</v>
      </c>
      <c r="E183" s="29">
        <f>[8]Utilidad!V209</f>
        <v>20.437282609250531</v>
      </c>
      <c r="F183" s="286">
        <v>0</v>
      </c>
      <c r="G183" s="287">
        <v>0</v>
      </c>
      <c r="K183" s="22" t="s">
        <v>19</v>
      </c>
    </row>
    <row r="184" spans="1:11" x14ac:dyDescent="0.3">
      <c r="A184" s="281">
        <f t="shared" si="1"/>
        <v>42767</v>
      </c>
      <c r="B184" s="283">
        <f>[8]Utilidad!S210</f>
        <v>10.123900450070122</v>
      </c>
      <c r="C184" s="29">
        <f>[8]Utilidad!T210</f>
        <v>8.8732241038959714</v>
      </c>
      <c r="D184" s="29">
        <f>[8]Utilidad!U210</f>
        <v>9.8666809048633333</v>
      </c>
      <c r="E184" s="29">
        <f>[8]Utilidad!V210</f>
        <v>19.347464936018667</v>
      </c>
      <c r="F184" s="286">
        <v>0</v>
      </c>
      <c r="G184" s="287">
        <v>0</v>
      </c>
    </row>
    <row r="185" spans="1:11" x14ac:dyDescent="0.3">
      <c r="A185" s="281">
        <f t="shared" si="1"/>
        <v>42795</v>
      </c>
      <c r="B185" s="283">
        <f>[8]Utilidad!S211</f>
        <v>10.521205043938764</v>
      </c>
      <c r="C185" s="29">
        <f>[8]Utilidad!T211</f>
        <v>8.0211011241342121</v>
      </c>
      <c r="D185" s="29">
        <f>[8]Utilidad!U211</f>
        <v>8.5203253656989109</v>
      </c>
      <c r="E185" s="29">
        <f>[8]Utilidad!V211</f>
        <v>21.196935903346571</v>
      </c>
      <c r="F185" s="286">
        <v>0</v>
      </c>
      <c r="G185" s="287">
        <v>0</v>
      </c>
    </row>
    <row r="186" spans="1:11" x14ac:dyDescent="0.3">
      <c r="A186" s="281">
        <f t="shared" si="1"/>
        <v>42826</v>
      </c>
      <c r="B186" s="283">
        <f>[8]Utilidad!S212</f>
        <v>10.854136566016859</v>
      </c>
      <c r="C186" s="29">
        <f>[8]Utilidad!T212</f>
        <v>7.8271270765708945</v>
      </c>
      <c r="D186" s="29">
        <f>[8]Utilidad!U212</f>
        <v>4.7303582031916092</v>
      </c>
      <c r="E186" s="29">
        <f>[8]Utilidad!V212</f>
        <v>22.829525046759947</v>
      </c>
      <c r="F186" s="286">
        <v>0</v>
      </c>
      <c r="G186" s="287">
        <v>0</v>
      </c>
    </row>
    <row r="187" spans="1:11" x14ac:dyDescent="0.3">
      <c r="A187" s="281">
        <f t="shared" si="1"/>
        <v>42856</v>
      </c>
      <c r="B187" s="283">
        <f>[8]Utilidad!S213</f>
        <v>11.014790885618497</v>
      </c>
      <c r="C187" s="29">
        <f>[8]Utilidad!T213</f>
        <v>7.0426474334939426</v>
      </c>
      <c r="D187" s="29">
        <f>[8]Utilidad!U213</f>
        <v>0.82970490831308918</v>
      </c>
      <c r="E187" s="29">
        <f>[8]Utilidad!V213</f>
        <v>21.254157972888965</v>
      </c>
      <c r="F187" s="286">
        <v>0</v>
      </c>
      <c r="G187" s="287">
        <v>0</v>
      </c>
    </row>
    <row r="188" spans="1:11" x14ac:dyDescent="0.3">
      <c r="A188" s="281">
        <f t="shared" si="1"/>
        <v>42887</v>
      </c>
      <c r="B188" s="283">
        <f>[8]Utilidad!S214</f>
        <v>11.476343679957024</v>
      </c>
      <c r="C188" s="29">
        <f>[8]Utilidad!T214</f>
        <v>7.5309063363590223</v>
      </c>
      <c r="D188" s="29">
        <f>[8]Utilidad!U214</f>
        <v>-36.8775933861615</v>
      </c>
      <c r="E188" s="29">
        <f>[8]Utilidad!V214</f>
        <v>22.268094821119668</v>
      </c>
      <c r="F188" s="286">
        <v>0</v>
      </c>
      <c r="G188" s="287">
        <v>0</v>
      </c>
    </row>
    <row r="189" spans="1:11" x14ac:dyDescent="0.3">
      <c r="A189" s="281">
        <f t="shared" si="1"/>
        <v>42917</v>
      </c>
      <c r="B189" s="283">
        <f>[8]Utilidad!S215</f>
        <v>12.454464422388023</v>
      </c>
      <c r="C189" s="29">
        <f>[8]Utilidad!T215</f>
        <v>7.6501585770732072</v>
      </c>
      <c r="D189" s="29">
        <f>[8]Utilidad!U215</f>
        <v>-38.071944605872865</v>
      </c>
      <c r="E189" s="29">
        <f>[8]Utilidad!V215</f>
        <v>22.499166153331874</v>
      </c>
      <c r="F189" s="286">
        <v>0</v>
      </c>
      <c r="G189" s="287">
        <v>0</v>
      </c>
    </row>
    <row r="190" spans="1:11" x14ac:dyDescent="0.3">
      <c r="A190" s="281">
        <f t="shared" si="1"/>
        <v>42948</v>
      </c>
      <c r="B190" s="283">
        <f>[8]Utilidad!S216</f>
        <v>13.195189677378361</v>
      </c>
      <c r="C190" s="29">
        <f>[8]Utilidad!T216</f>
        <v>8.0964551016874395</v>
      </c>
      <c r="D190" s="29">
        <f>[8]Utilidad!U216</f>
        <v>-41.026139783468231</v>
      </c>
      <c r="E190" s="29">
        <f>[8]Utilidad!V216</f>
        <v>24.783560783913394</v>
      </c>
      <c r="F190" s="286">
        <v>0</v>
      </c>
      <c r="G190" s="287">
        <v>0</v>
      </c>
    </row>
    <row r="191" spans="1:11" x14ac:dyDescent="0.3">
      <c r="A191" s="281">
        <f t="shared" si="1"/>
        <v>42979</v>
      </c>
      <c r="B191" s="283">
        <f>[8]Utilidad!S217</f>
        <v>12.909326107831065</v>
      </c>
      <c r="C191" s="29">
        <f>[8]Utilidad!T217</f>
        <v>7.5441083084756055</v>
      </c>
      <c r="D191" s="29">
        <f>[8]Utilidad!U217</f>
        <v>-43.973687651390115</v>
      </c>
      <c r="E191" s="29">
        <f>[8]Utilidad!V217</f>
        <v>26.771129492452104</v>
      </c>
      <c r="F191" s="286">
        <v>0</v>
      </c>
      <c r="G191" s="287">
        <v>0</v>
      </c>
    </row>
    <row r="192" spans="1:11" x14ac:dyDescent="0.3">
      <c r="A192" s="281">
        <f t="shared" si="1"/>
        <v>43009</v>
      </c>
      <c r="B192" s="283">
        <f>[8]Utilidad!S218</f>
        <v>13.169381110684842</v>
      </c>
      <c r="C192" s="29">
        <f>[8]Utilidad!T218</f>
        <v>8.3753554804348873</v>
      </c>
      <c r="D192" s="29">
        <f>[8]Utilidad!U218</f>
        <v>-41.652082651422795</v>
      </c>
      <c r="E192" s="29">
        <f>[8]Utilidad!V218</f>
        <v>25.714378860776719</v>
      </c>
      <c r="F192" s="286">
        <v>0</v>
      </c>
      <c r="G192" s="287">
        <v>0</v>
      </c>
    </row>
    <row r="193" spans="1:7" x14ac:dyDescent="0.3">
      <c r="A193" s="281">
        <f t="shared" si="1"/>
        <v>43040</v>
      </c>
      <c r="B193" s="283">
        <f>[8]Utilidad!S219</f>
        <v>12.234512360797112</v>
      </c>
      <c r="C193" s="29">
        <f>[8]Utilidad!T219</f>
        <v>8.2262007272203128</v>
      </c>
      <c r="D193" s="29">
        <f>[8]Utilidad!U219</f>
        <v>-43.363854003783906</v>
      </c>
      <c r="E193" s="29">
        <f>[8]Utilidad!V219</f>
        <v>25.487956803445822</v>
      </c>
      <c r="F193" s="286">
        <v>0</v>
      </c>
      <c r="G193" s="287">
        <v>0</v>
      </c>
    </row>
    <row r="194" spans="1:7" x14ac:dyDescent="0.3">
      <c r="A194" s="281">
        <f t="shared" si="1"/>
        <v>43070</v>
      </c>
      <c r="B194" s="283">
        <f>[8]Utilidad!S220</f>
        <v>8.8104367779193282</v>
      </c>
      <c r="C194" s="29">
        <f>[8]Utilidad!T220</f>
        <v>7.0987346853615518</v>
      </c>
      <c r="D194" s="29">
        <f>[8]Utilidad!U220</f>
        <v>-43.858201402802123</v>
      </c>
      <c r="E194" s="29">
        <f>[8]Utilidad!V220</f>
        <v>22.496553842042964</v>
      </c>
      <c r="F194" s="286">
        <v>0</v>
      </c>
      <c r="G194" s="287">
        <v>0</v>
      </c>
    </row>
    <row r="195" spans="1:7" x14ac:dyDescent="0.3">
      <c r="A195" s="281">
        <f t="shared" si="1"/>
        <v>43101</v>
      </c>
      <c r="B195" s="283">
        <f>[8]Utilidad!S221</f>
        <v>8.4446634880753315</v>
      </c>
      <c r="C195" s="29">
        <f>[8]Utilidad!T221</f>
        <v>6.6434093474611933</v>
      </c>
      <c r="D195" s="29">
        <f>[8]Utilidad!U221</f>
        <v>-45.3449774578377</v>
      </c>
      <c r="E195" s="29">
        <f>[8]Utilidad!V221</f>
        <v>24.02588189556716</v>
      </c>
      <c r="F195" s="286">
        <v>0</v>
      </c>
      <c r="G195" s="287">
        <v>0</v>
      </c>
    </row>
    <row r="196" spans="1:7" x14ac:dyDescent="0.3">
      <c r="A196" s="281">
        <f t="shared" si="1"/>
        <v>43132</v>
      </c>
      <c r="B196" s="283">
        <f>[8]Utilidad!S222</f>
        <v>8.1830008657389985</v>
      </c>
      <c r="C196" s="29">
        <f>[8]Utilidad!T222</f>
        <v>8.0833150407437095</v>
      </c>
      <c r="D196" s="29">
        <f>[8]Utilidad!U222</f>
        <v>-43.65794554151001</v>
      </c>
      <c r="E196" s="29">
        <f>[8]Utilidad!V222</f>
        <v>24.243116888044902</v>
      </c>
      <c r="F196" s="286">
        <v>0</v>
      </c>
      <c r="G196" s="287">
        <v>0</v>
      </c>
    </row>
    <row r="197" spans="1:7" x14ac:dyDescent="0.3">
      <c r="A197" s="281">
        <f t="shared" si="1"/>
        <v>43160</v>
      </c>
      <c r="B197" s="283">
        <f>[8]Utilidad!S223</f>
        <v>7.4618734692079913</v>
      </c>
      <c r="C197" s="29">
        <f>[8]Utilidad!T223</f>
        <v>8.048426862126167</v>
      </c>
      <c r="D197" s="29">
        <f>[8]Utilidad!U223</f>
        <v>-45.356537850426946</v>
      </c>
      <c r="E197" s="29">
        <f>[8]Utilidad!V223</f>
        <v>24.612507696561291</v>
      </c>
      <c r="F197" s="286">
        <v>0</v>
      </c>
      <c r="G197" s="287">
        <v>0</v>
      </c>
    </row>
    <row r="198" spans="1:7" x14ac:dyDescent="0.3">
      <c r="A198" s="281">
        <f t="shared" si="1"/>
        <v>43191</v>
      </c>
      <c r="B198" s="283">
        <f>[8]Utilidad!S224</f>
        <v>6.8763433385033323</v>
      </c>
      <c r="C198" s="29">
        <f>[8]Utilidad!T224</f>
        <v>8.1015702704801065</v>
      </c>
      <c r="D198" s="29">
        <f>[8]Utilidad!U224</f>
        <v>-40.45080960323417</v>
      </c>
      <c r="E198" s="29">
        <f>[8]Utilidad!V224</f>
        <v>24.115372229532284</v>
      </c>
      <c r="F198" s="286">
        <v>0</v>
      </c>
      <c r="G198" s="287">
        <v>0</v>
      </c>
    </row>
    <row r="199" spans="1:7" x14ac:dyDescent="0.3">
      <c r="A199" s="281">
        <f t="shared" si="1"/>
        <v>43221</v>
      </c>
      <c r="B199" s="283">
        <f>[8]Utilidad!S225</f>
        <v>6.3883683995640927</v>
      </c>
      <c r="C199" s="29">
        <f>[8]Utilidad!T225</f>
        <v>7.9751212833380158</v>
      </c>
      <c r="D199" s="29">
        <f>[8]Utilidad!U225</f>
        <v>-39.332983686627756</v>
      </c>
      <c r="E199" s="29">
        <f>[8]Utilidad!V225</f>
        <v>24.135453047319523</v>
      </c>
      <c r="F199" s="286">
        <v>0</v>
      </c>
      <c r="G199" s="287">
        <v>0</v>
      </c>
    </row>
    <row r="200" spans="1:7" x14ac:dyDescent="0.3">
      <c r="A200" s="281">
        <f t="shared" si="1"/>
        <v>43252</v>
      </c>
      <c r="B200" s="283">
        <f>[8]Utilidad!S226</f>
        <v>5.3978121364463671</v>
      </c>
      <c r="C200" s="29">
        <f>[8]Utilidad!T226</f>
        <v>6.6933484083843586</v>
      </c>
      <c r="D200" s="29">
        <f>[8]Utilidad!U226</f>
        <v>-19.888655198517558</v>
      </c>
      <c r="E200" s="29">
        <f>[8]Utilidad!V226</f>
        <v>22.551004310273683</v>
      </c>
      <c r="F200" s="286">
        <v>0</v>
      </c>
      <c r="G200" s="287">
        <v>0</v>
      </c>
    </row>
    <row r="201" spans="1:7" x14ac:dyDescent="0.3">
      <c r="A201" s="281">
        <f t="shared" si="1"/>
        <v>43282</v>
      </c>
      <c r="B201" s="283">
        <f>[8]Utilidad!S227</f>
        <v>4.0211620255494962</v>
      </c>
      <c r="C201" s="29">
        <f>[8]Utilidad!T227</f>
        <v>6.4511841578091866</v>
      </c>
      <c r="D201" s="29">
        <f>[8]Utilidad!U227</f>
        <v>-14.271825647123526</v>
      </c>
      <c r="E201" s="29">
        <f>[8]Utilidad!V227</f>
        <v>20.968519879413037</v>
      </c>
      <c r="F201" s="286">
        <v>0</v>
      </c>
      <c r="G201" s="287">
        <v>0</v>
      </c>
    </row>
    <row r="202" spans="1:7" x14ac:dyDescent="0.3">
      <c r="A202" s="281">
        <f t="shared" si="1"/>
        <v>43313</v>
      </c>
      <c r="B202" s="283">
        <f>[8]Utilidad!S228</f>
        <v>3.1413276185624506</v>
      </c>
      <c r="C202" s="29">
        <f>[8]Utilidad!T228</f>
        <v>5.8441337974471708</v>
      </c>
      <c r="D202" s="29">
        <f>[8]Utilidad!U228</f>
        <v>-7.4429157125126437</v>
      </c>
      <c r="E202" s="29">
        <f>[8]Utilidad!V228</f>
        <v>18.208255813841866</v>
      </c>
      <c r="F202" s="286">
        <v>100000</v>
      </c>
      <c r="G202" s="287">
        <v>-100000</v>
      </c>
    </row>
    <row r="203" spans="1:7" x14ac:dyDescent="0.3">
      <c r="A203" s="281">
        <v>43344</v>
      </c>
      <c r="B203" s="283">
        <f>[8]Utilidad!S229</f>
        <v>3.0829777263085667</v>
      </c>
      <c r="C203" s="29">
        <f>[8]Utilidad!T229</f>
        <v>5.6816318897850326</v>
      </c>
      <c r="D203" s="29">
        <f>[8]Utilidad!U229</f>
        <v>3.1946940051811534</v>
      </c>
      <c r="E203" s="29">
        <f>[8]Utilidad!V229</f>
        <v>15.911862179566395</v>
      </c>
      <c r="F203" s="286">
        <v>100000</v>
      </c>
      <c r="G203" s="287">
        <v>-100000</v>
      </c>
    </row>
    <row r="204" spans="1:7" x14ac:dyDescent="0.3">
      <c r="A204" s="281">
        <v>43374</v>
      </c>
      <c r="B204" s="283">
        <f>[8]Utilidad!S230</f>
        <v>2.7655361656288679</v>
      </c>
      <c r="C204" s="29">
        <f>[8]Utilidad!T230</f>
        <v>4.6501006209674234</v>
      </c>
      <c r="D204" s="29">
        <f>[8]Utilidad!U230</f>
        <v>-0.94835625863080031</v>
      </c>
      <c r="E204" s="29">
        <f>[8]Utilidad!V230</f>
        <v>14.861566247813451</v>
      </c>
      <c r="F204" s="286">
        <v>100000</v>
      </c>
      <c r="G204" s="287">
        <v>-100000</v>
      </c>
    </row>
    <row r="205" spans="1:7" x14ac:dyDescent="0.3">
      <c r="A205" s="281">
        <v>43405</v>
      </c>
      <c r="B205" s="283">
        <f>[8]Utilidad!S231</f>
        <v>3.6696656986777265</v>
      </c>
      <c r="C205" s="29">
        <f>[8]Utilidad!T231</f>
        <v>4.9020330505025189</v>
      </c>
      <c r="D205" s="29">
        <f>[8]Utilidad!U231</f>
        <v>6.5509549483118157</v>
      </c>
      <c r="E205" s="29">
        <f>[8]Utilidad!V231</f>
        <v>12.921625649399093</v>
      </c>
      <c r="F205" s="286">
        <v>100000</v>
      </c>
      <c r="G205" s="287">
        <v>-100000</v>
      </c>
    </row>
    <row r="206" spans="1:7" x14ac:dyDescent="0.3">
      <c r="A206" s="281">
        <v>43435</v>
      </c>
      <c r="B206" s="283">
        <f>[8]Utilidad!S232</f>
        <v>6.4842760245982456</v>
      </c>
      <c r="C206" s="29">
        <f>[8]Utilidad!T232</f>
        <v>5.4323666255025493</v>
      </c>
      <c r="D206" s="29">
        <f>[8]Utilidad!U232</f>
        <v>-0.15292769511341398</v>
      </c>
      <c r="E206" s="29">
        <f>[8]Utilidad!V232</f>
        <v>14.809592738627298</v>
      </c>
      <c r="F206" s="286">
        <v>100000</v>
      </c>
      <c r="G206" s="287">
        <v>-100000</v>
      </c>
    </row>
    <row r="207" spans="1:7" x14ac:dyDescent="0.3">
      <c r="A207" s="8">
        <v>43466</v>
      </c>
      <c r="B207" s="283">
        <f>[8]Utilidad!S233</f>
        <v>6.1309671756334172</v>
      </c>
      <c r="C207" s="29">
        <f>[8]Utilidad!T233</f>
        <v>5.3804882125428</v>
      </c>
      <c r="D207" s="29">
        <f>[8]Utilidad!U233</f>
        <v>8.5554888833881293</v>
      </c>
      <c r="E207" s="29">
        <f>[8]Utilidad!V233</f>
        <v>10.47680592922724</v>
      </c>
      <c r="F207" s="286">
        <v>100000</v>
      </c>
      <c r="G207" s="287">
        <v>-100000</v>
      </c>
    </row>
    <row r="208" spans="1:7" x14ac:dyDescent="0.3">
      <c r="A208" s="8">
        <v>43497</v>
      </c>
      <c r="B208" s="283">
        <f>[8]Utilidad!S234</f>
        <v>5.8301349173885741</v>
      </c>
      <c r="C208" s="29">
        <f>[8]Utilidad!T234</f>
        <v>4.980644752736807</v>
      </c>
      <c r="D208" s="29">
        <f>[8]Utilidad!U234</f>
        <v>15.801918079932054</v>
      </c>
      <c r="E208" s="29">
        <f>[8]Utilidad!V234</f>
        <v>7.6148974042740347</v>
      </c>
      <c r="F208" s="286">
        <v>100000</v>
      </c>
      <c r="G208" s="287">
        <v>-100000</v>
      </c>
    </row>
    <row r="209" spans="1:7" x14ac:dyDescent="0.3">
      <c r="A209" s="8">
        <v>43525</v>
      </c>
      <c r="B209" s="283">
        <f>[8]Utilidad!S235</f>
        <v>5.5362240282071262</v>
      </c>
      <c r="C209" s="29">
        <f>[8]Utilidad!T235</f>
        <v>5.2076393708928359</v>
      </c>
      <c r="D209" s="29">
        <f>[8]Utilidad!U235</f>
        <v>26.994121205633871</v>
      </c>
      <c r="E209" s="29">
        <f>[8]Utilidad!V235</f>
        <v>2.9849592509634038</v>
      </c>
      <c r="F209" s="286">
        <v>100000</v>
      </c>
      <c r="G209" s="287">
        <v>-100000</v>
      </c>
    </row>
    <row r="210" spans="1:7" x14ac:dyDescent="0.3">
      <c r="A210" s="8">
        <v>43556</v>
      </c>
      <c r="B210" s="283">
        <f>[8]Utilidad!S236</f>
        <v>5.1643335438291249</v>
      </c>
      <c r="C210" s="29">
        <f>[8]Utilidad!T236</f>
        <v>4.9219579410399117</v>
      </c>
      <c r="D210" s="29">
        <f>[8]Utilidad!U236</f>
        <v>24.069716577075752</v>
      </c>
      <c r="E210" s="29">
        <f>[8]Utilidad!V236</f>
        <v>0.80461428237852406</v>
      </c>
      <c r="F210" s="286">
        <v>100000</v>
      </c>
      <c r="G210" s="287">
        <v>-100000</v>
      </c>
    </row>
    <row r="211" spans="1:7" x14ac:dyDescent="0.3">
      <c r="A211" s="8">
        <v>43586</v>
      </c>
      <c r="B211" s="283">
        <f>[8]Utilidad!S237</f>
        <v>4.2658869702209223</v>
      </c>
      <c r="C211" s="29">
        <f>[8]Utilidad!T237</f>
        <v>5.036537397548102</v>
      </c>
      <c r="D211" s="29">
        <f>[8]Utilidad!U237</f>
        <v>33.522341132372382</v>
      </c>
      <c r="E211" s="29">
        <f>[8]Utilidad!V237</f>
        <v>-1.3826643662253835</v>
      </c>
      <c r="F211" s="286">
        <v>100000</v>
      </c>
      <c r="G211" s="287">
        <v>-100000</v>
      </c>
    </row>
    <row r="212" spans="1:7" x14ac:dyDescent="0.3">
      <c r="A212" s="8">
        <v>43617</v>
      </c>
      <c r="B212" s="283">
        <f>[8]Utilidad!S238</f>
        <v>4.0299962220962104</v>
      </c>
      <c r="C212" s="29">
        <f>[8]Utilidad!T238</f>
        <v>5.9846312290835924</v>
      </c>
      <c r="D212" s="29">
        <f>[8]Utilidad!U238</f>
        <v>36.180998067757116</v>
      </c>
      <c r="E212" s="29">
        <f>[8]Utilidad!V238</f>
        <v>-2.0075594678077624</v>
      </c>
      <c r="F212" s="286">
        <v>100000</v>
      </c>
      <c r="G212" s="287">
        <v>-100000</v>
      </c>
    </row>
    <row r="213" spans="1:7" x14ac:dyDescent="0.3">
      <c r="A213" s="8">
        <v>43647</v>
      </c>
      <c r="B213" s="283">
        <f>[8]Utilidad!S239</f>
        <v>4.6232645095672487</v>
      </c>
      <c r="C213" s="29">
        <f>[8]Utilidad!T239</f>
        <v>6.3831379248065145</v>
      </c>
      <c r="D213" s="29">
        <f>[8]Utilidad!U239</f>
        <v>34.342252560521437</v>
      </c>
      <c r="E213" s="29">
        <f>[8]Utilidad!V239</f>
        <v>0.16060138912603605</v>
      </c>
      <c r="F213" s="286">
        <v>100000</v>
      </c>
      <c r="G213" s="287">
        <v>-100000</v>
      </c>
    </row>
    <row r="214" spans="1:7" x14ac:dyDescent="0.3">
      <c r="A214" s="8">
        <v>43678</v>
      </c>
      <c r="B214" s="283">
        <f>[8]Utilidad!S240</f>
        <v>5.0033734463798218</v>
      </c>
      <c r="C214" s="29">
        <f>[8]Utilidad!T240</f>
        <v>6.9840893319818909</v>
      </c>
      <c r="D214" s="29">
        <f>[8]Utilidad!U240</f>
        <v>32.676313876499272</v>
      </c>
      <c r="E214" s="29">
        <f>[8]Utilidad!V240</f>
        <v>2.8862728311443986</v>
      </c>
      <c r="F214" s="286">
        <v>100000</v>
      </c>
      <c r="G214" s="287">
        <v>-100000</v>
      </c>
    </row>
    <row r="216" spans="1:7" x14ac:dyDescent="0.3">
      <c r="E216" s="32">
        <f>E214-E202</f>
        <v>-15.321982982697467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 tint="0.59999389629810485"/>
  </sheetPr>
  <dimension ref="A1:AC291"/>
  <sheetViews>
    <sheetView view="pageBreakPreview" zoomScale="70" zoomScaleNormal="85" zoomScaleSheetLayoutView="70" zoomScalePageLayoutView="115" workbookViewId="0">
      <pane xSplit="1" ySplit="19" topLeftCell="B213" activePane="bottomRight" state="frozen"/>
      <selection pane="topRight" activeCell="B1" sqref="B1"/>
      <selection pane="bottomLeft" activeCell="A20" sqref="A20"/>
      <selection pane="bottomRight" activeCell="O236" sqref="O236"/>
    </sheetView>
  </sheetViews>
  <sheetFormatPr baseColWidth="10" defaultRowHeight="15.75" customHeight="1" x14ac:dyDescent="0.3"/>
  <cols>
    <col min="1" max="1" width="11.7109375" style="85" customWidth="1"/>
    <col min="2" max="2" width="9.42578125" style="85" customWidth="1"/>
    <col min="3" max="3" width="9.85546875" style="85" customWidth="1"/>
    <col min="4" max="4" width="10.140625" style="85" customWidth="1"/>
    <col min="5" max="5" width="12" style="85" customWidth="1"/>
    <col min="6" max="6" width="11.42578125" style="85" customWidth="1"/>
    <col min="7" max="7" width="13.85546875" style="85" customWidth="1"/>
    <col min="8" max="8" width="14.5703125" style="85" customWidth="1"/>
    <col min="9" max="9" width="12.7109375" style="85" customWidth="1"/>
    <col min="10" max="10" width="14.140625" style="85" customWidth="1"/>
    <col min="11" max="11" width="12.85546875" style="85" customWidth="1"/>
    <col min="12" max="16384" width="11.42578125" style="85"/>
  </cols>
  <sheetData>
    <row r="1" spans="1:29" s="95" customFormat="1" ht="32.25" customHeight="1" thickBot="1" x14ac:dyDescent="0.3">
      <c r="A1" s="314" t="s">
        <v>40</v>
      </c>
      <c r="B1" s="316" t="s">
        <v>46</v>
      </c>
      <c r="C1" s="317"/>
      <c r="D1" s="317"/>
      <c r="E1" s="317"/>
      <c r="F1" s="318"/>
      <c r="G1" s="316" t="s">
        <v>47</v>
      </c>
      <c r="H1" s="317"/>
      <c r="I1" s="317"/>
      <c r="J1" s="317"/>
      <c r="K1" s="318"/>
    </row>
    <row r="2" spans="1:29" s="99" customFormat="1" ht="46.5" customHeight="1" thickBot="1" x14ac:dyDescent="0.3">
      <c r="A2" s="315"/>
      <c r="B2" s="96" t="s">
        <v>48</v>
      </c>
      <c r="C2" s="97" t="s">
        <v>49</v>
      </c>
      <c r="D2" s="97" t="s">
        <v>140</v>
      </c>
      <c r="E2" s="97" t="s">
        <v>50</v>
      </c>
      <c r="F2" s="50" t="s">
        <v>51</v>
      </c>
      <c r="G2" s="96" t="s">
        <v>52</v>
      </c>
      <c r="H2" s="97" t="s">
        <v>53</v>
      </c>
      <c r="I2" s="97" t="s">
        <v>54</v>
      </c>
      <c r="J2" s="97" t="s">
        <v>141</v>
      </c>
      <c r="K2" s="50" t="s">
        <v>55</v>
      </c>
      <c r="L2" s="98"/>
      <c r="M2" s="319" t="s">
        <v>56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</row>
    <row r="3" spans="1:29" s="22" customFormat="1" ht="15.75" customHeight="1" x14ac:dyDescent="0.3">
      <c r="A3" s="100">
        <v>36495</v>
      </c>
      <c r="B3" s="101">
        <f>'[8]Activos '!BU18</f>
        <v>-0.22141041193133315</v>
      </c>
      <c r="C3" s="101">
        <f>'[8]Activos '!BV18</f>
        <v>-31.26856252161253</v>
      </c>
      <c r="D3" s="101">
        <f>'[8]Activos '!BW18</f>
        <v>71.681456107197292</v>
      </c>
      <c r="E3" s="101" t="str">
        <f>'[8]Activos '!BX18</f>
        <v/>
      </c>
      <c r="F3" s="102">
        <f>'[8]Activos '!BT18</f>
        <v>10.622615948907409</v>
      </c>
      <c r="G3" s="103">
        <f>'[8]Activos '!CJ18</f>
        <v>4.7075619037879823</v>
      </c>
      <c r="H3" s="104">
        <f>'[8]Activos '!CK18</f>
        <v>-27.890349432108387</v>
      </c>
      <c r="I3" s="104">
        <f>'[8]Activos '!CL18</f>
        <v>39.373328634007329</v>
      </c>
      <c r="J3" s="104" t="str">
        <f>'[8]Activos '!CM18</f>
        <v/>
      </c>
      <c r="K3" s="105">
        <f>'[8]Activos '!CI18</f>
        <v>0.35658737023278597</v>
      </c>
      <c r="L3" s="85"/>
    </row>
    <row r="4" spans="1:29" s="22" customFormat="1" ht="15.75" customHeight="1" x14ac:dyDescent="0.3">
      <c r="A4" s="100">
        <v>36526</v>
      </c>
      <c r="B4" s="101">
        <f>'[8]Activos '!BU19</f>
        <v>-7.1767092102949963</v>
      </c>
      <c r="C4" s="101">
        <f>'[8]Activos '!BV19</f>
        <v>-35.767022250780023</v>
      </c>
      <c r="D4" s="101">
        <f>'[8]Activos '!BW19</f>
        <v>57.596977272886463</v>
      </c>
      <c r="E4" s="101" t="str">
        <f>'[8]Activos '!BX19</f>
        <v/>
      </c>
      <c r="F4" s="102">
        <f>'[8]Activos '!BT19</f>
        <v>2.3229847413689608</v>
      </c>
      <c r="G4" s="106">
        <f>'[8]Activos '!CJ19</f>
        <v>0.84270412047853238</v>
      </c>
      <c r="H4" s="107">
        <f>'[8]Activos '!CK19</f>
        <v>-29.540605052050683</v>
      </c>
      <c r="I4" s="107">
        <f>'[8]Activos '!CL19</f>
        <v>42.197983381418538</v>
      </c>
      <c r="J4" s="107" t="str">
        <f>'[8]Activos '!CM19</f>
        <v/>
      </c>
      <c r="K4" s="108">
        <f>'[8]Activos '!CI19</f>
        <v>-2.2082357312679601</v>
      </c>
      <c r="L4" s="85"/>
      <c r="M4" s="313" t="s">
        <v>57</v>
      </c>
      <c r="N4" s="313"/>
      <c r="O4" s="313"/>
      <c r="P4" s="313"/>
      <c r="Q4" s="313"/>
      <c r="R4" s="313"/>
      <c r="S4" s="313"/>
      <c r="T4" s="313"/>
      <c r="V4" s="313" t="s">
        <v>58</v>
      </c>
      <c r="W4" s="313"/>
      <c r="X4" s="313"/>
      <c r="Y4" s="313"/>
      <c r="Z4" s="313"/>
      <c r="AA4" s="313"/>
      <c r="AB4" s="313"/>
      <c r="AC4" s="313"/>
    </row>
    <row r="5" spans="1:29" s="22" customFormat="1" ht="15.75" customHeight="1" x14ac:dyDescent="0.3">
      <c r="A5" s="100">
        <v>36557</v>
      </c>
      <c r="B5" s="101">
        <f>'[8]Activos '!BU20</f>
        <v>-18.538057633245696</v>
      </c>
      <c r="C5" s="101">
        <f>'[8]Activos '!BV20</f>
        <v>-41.145956662769144</v>
      </c>
      <c r="D5" s="101">
        <f>'[8]Activos '!BW20</f>
        <v>7.8621256369838521</v>
      </c>
      <c r="E5" s="101" t="str">
        <f>'[8]Activos '!BX20</f>
        <v/>
      </c>
      <c r="F5" s="102">
        <f>'[8]Activos '!BT20</f>
        <v>-17.324922432328638</v>
      </c>
      <c r="G5" s="106">
        <f>'[8]Activos '!CJ20</f>
        <v>-5.0413824524754736</v>
      </c>
      <c r="H5" s="107">
        <f>'[8]Activos '!CK20</f>
        <v>-29.901886807762633</v>
      </c>
      <c r="I5" s="107">
        <f>'[8]Activos '!CL20</f>
        <v>23.826647019373315</v>
      </c>
      <c r="J5" s="107" t="str">
        <f>'[8]Activos '!CM20</f>
        <v/>
      </c>
      <c r="K5" s="108">
        <f>'[8]Activos '!CI20</f>
        <v>-8.0709882800525499</v>
      </c>
      <c r="L5" s="85"/>
    </row>
    <row r="6" spans="1:29" s="22" customFormat="1" ht="15.75" customHeight="1" x14ac:dyDescent="0.3">
      <c r="A6" s="100">
        <v>36586</v>
      </c>
      <c r="B6" s="101">
        <f>'[8]Activos '!BU21</f>
        <v>-25.721605155431458</v>
      </c>
      <c r="C6" s="101">
        <f>'[8]Activos '!BV21</f>
        <v>-47.923695393048185</v>
      </c>
      <c r="D6" s="101">
        <f>'[8]Activos '!BW21</f>
        <v>-10.853614300482917</v>
      </c>
      <c r="E6" s="101" t="str">
        <f>'[8]Activos '!BX21</f>
        <v/>
      </c>
      <c r="F6" s="102">
        <f>'[8]Activos '!BT21</f>
        <v>-27.426388554887936</v>
      </c>
      <c r="G6" s="106">
        <f>'[8]Activos '!CJ21</f>
        <v>0.39478225440965353</v>
      </c>
      <c r="H6" s="107">
        <f>'[8]Activos '!CK21</f>
        <v>-35.896082927489338</v>
      </c>
      <c r="I6" s="107">
        <f>'[8]Activos '!CL21</f>
        <v>16.131988207966263</v>
      </c>
      <c r="J6" s="107" t="str">
        <f>'[8]Activos '!CM21</f>
        <v/>
      </c>
      <c r="K6" s="108">
        <f>'[8]Activos '!CI21</f>
        <v>-7.9093219305997327</v>
      </c>
      <c r="L6" s="85"/>
    </row>
    <row r="7" spans="1:29" s="22" customFormat="1" ht="15.75" customHeight="1" x14ac:dyDescent="0.3">
      <c r="A7" s="100">
        <v>36617</v>
      </c>
      <c r="B7" s="101">
        <f>'[8]Activos '!BU22</f>
        <v>-28.496153294358784</v>
      </c>
      <c r="C7" s="101">
        <f>'[8]Activos '!BV22</f>
        <v>-50.097900551915252</v>
      </c>
      <c r="D7" s="101">
        <f>'[8]Activos '!BW22</f>
        <v>-30.168982226436036</v>
      </c>
      <c r="E7" s="101" t="str">
        <f>'[8]Activos '!BX22</f>
        <v/>
      </c>
      <c r="F7" s="102">
        <f>'[8]Activos '!BT22</f>
        <v>-34.887146545843898</v>
      </c>
      <c r="G7" s="106">
        <f>'[8]Activos '!CJ22</f>
        <v>-12.273793223826878</v>
      </c>
      <c r="H7" s="107">
        <f>'[8]Activos '!CK22</f>
        <v>-36.569794513970166</v>
      </c>
      <c r="I7" s="107">
        <f>'[8]Activos '!CL22</f>
        <v>12.134368998573386</v>
      </c>
      <c r="J7" s="107" t="str">
        <f>'[8]Activos '!CM22</f>
        <v/>
      </c>
      <c r="K7" s="108">
        <f>'[8]Activos '!CI22</f>
        <v>-15.784267379660321</v>
      </c>
      <c r="L7" s="85"/>
    </row>
    <row r="8" spans="1:29" s="22" customFormat="1" ht="15.75" customHeight="1" x14ac:dyDescent="0.3">
      <c r="A8" s="100">
        <v>36647</v>
      </c>
      <c r="B8" s="101">
        <f>'[8]Activos '!BU23</f>
        <v>-32.595641379822801</v>
      </c>
      <c r="C8" s="101">
        <f>'[8]Activos '!BV23</f>
        <v>-50.877756281671324</v>
      </c>
      <c r="D8" s="101">
        <f>'[8]Activos '!BW23</f>
        <v>-20.624495890594108</v>
      </c>
      <c r="E8" s="101" t="str">
        <f>'[8]Activos '!BX23</f>
        <v/>
      </c>
      <c r="F8" s="102">
        <f>'[8]Activos '!BT23</f>
        <v>-34.415185079106593</v>
      </c>
      <c r="G8" s="106">
        <f>'[8]Activos '!CJ23</f>
        <v>0.87827077603310766</v>
      </c>
      <c r="H8" s="107">
        <f>'[8]Activos '!CK23</f>
        <v>-33.240217443278055</v>
      </c>
      <c r="I8" s="107">
        <f>'[8]Activos '!CL23</f>
        <v>18.998672001933436</v>
      </c>
      <c r="J8" s="107" t="str">
        <f>'[8]Activos '!CM23</f>
        <v/>
      </c>
      <c r="K8" s="108">
        <f>'[8]Activos '!CI23</f>
        <v>-6.6074579444047483</v>
      </c>
      <c r="L8" s="85"/>
    </row>
    <row r="9" spans="1:29" s="22" customFormat="1" ht="15.75" customHeight="1" x14ac:dyDescent="0.3">
      <c r="A9" s="100">
        <v>36678</v>
      </c>
      <c r="B9" s="101">
        <f>'[8]Activos '!BU24</f>
        <v>-29.012282496323895</v>
      </c>
      <c r="C9" s="101">
        <f>'[8]Activos '!BV24</f>
        <v>-43.228103685130172</v>
      </c>
      <c r="D9" s="101">
        <f>'[8]Activos '!BW24</f>
        <v>-23.836039446798253</v>
      </c>
      <c r="E9" s="101" t="str">
        <f>'[8]Activos '!BX24</f>
        <v/>
      </c>
      <c r="F9" s="102">
        <f>'[8]Activos '!BT24</f>
        <v>-31.212377902344713</v>
      </c>
      <c r="G9" s="106">
        <f>'[8]Activos '!CJ24</f>
        <v>10.219961146840873</v>
      </c>
      <c r="H9" s="107">
        <f>'[8]Activos '!CK24</f>
        <v>-29.445482188871843</v>
      </c>
      <c r="I9" s="107">
        <f>'[8]Activos '!CL24</f>
        <v>8.1629173490016527</v>
      </c>
      <c r="J9" s="107" t="str">
        <f>'[8]Activos '!CM24</f>
        <v/>
      </c>
      <c r="K9" s="108">
        <f>'[8]Activos '!CI24</f>
        <v>-0.73472391166622408</v>
      </c>
      <c r="L9" s="85"/>
    </row>
    <row r="10" spans="1:29" s="22" customFormat="1" ht="15.75" customHeight="1" x14ac:dyDescent="0.3">
      <c r="A10" s="100">
        <v>36708</v>
      </c>
      <c r="B10" s="101">
        <f>'[8]Activos '!BU25</f>
        <v>-29.042029419977176</v>
      </c>
      <c r="C10" s="101">
        <f>'[8]Activos '!BV25</f>
        <v>-40.535542070236872</v>
      </c>
      <c r="D10" s="101">
        <f>'[8]Activos '!BW25</f>
        <v>-16.073787241368677</v>
      </c>
      <c r="E10" s="101" t="str">
        <f>'[8]Activos '!BX25</f>
        <v/>
      </c>
      <c r="F10" s="102">
        <f>'[8]Activos '!BT25</f>
        <v>-27.970021199489704</v>
      </c>
      <c r="G10" s="106">
        <f>'[8]Activos '!CJ25</f>
        <v>8.2034347878253033</v>
      </c>
      <c r="H10" s="107">
        <f>'[8]Activos '!CK25</f>
        <v>-29.214118217713413</v>
      </c>
      <c r="I10" s="107">
        <f>'[8]Activos '!CL25</f>
        <v>31.765327848210777</v>
      </c>
      <c r="J10" s="107" t="str">
        <f>'[8]Activos '!CM25</f>
        <v/>
      </c>
      <c r="K10" s="108">
        <f>'[8]Activos '!CI25</f>
        <v>1.8630709227234865</v>
      </c>
      <c r="L10" s="85"/>
    </row>
    <row r="11" spans="1:29" s="22" customFormat="1" ht="15.75" customHeight="1" x14ac:dyDescent="0.3">
      <c r="A11" s="100">
        <v>36739</v>
      </c>
      <c r="B11" s="101">
        <f>'[8]Activos '!BU26</f>
        <v>-25.001797168895845</v>
      </c>
      <c r="C11" s="101">
        <f>'[8]Activos '!BV26</f>
        <v>-39.153695454202428</v>
      </c>
      <c r="D11" s="101">
        <f>'[8]Activos '!BW26</f>
        <v>-17.29619875043943</v>
      </c>
      <c r="E11" s="101" t="str">
        <f>'[8]Activos '!BX26</f>
        <v/>
      </c>
      <c r="F11" s="102">
        <f>'[8]Activos '!BT26</f>
        <v>-25.804185457872364</v>
      </c>
      <c r="G11" s="106">
        <f>'[8]Activos '!CJ26</f>
        <v>50.046224994015517</v>
      </c>
      <c r="H11" s="107">
        <f>'[8]Activos '!CK26</f>
        <v>-21.853453957314262</v>
      </c>
      <c r="I11" s="107">
        <f>'[8]Activos '!CL26</f>
        <v>40.692489778715114</v>
      </c>
      <c r="J11" s="107" t="str">
        <f>'[8]Activos '!CM26</f>
        <v/>
      </c>
      <c r="K11" s="108">
        <f>'[8]Activos '!CI26</f>
        <v>27.494059855743846</v>
      </c>
      <c r="L11" s="85"/>
    </row>
    <row r="12" spans="1:29" s="22" customFormat="1" ht="15.75" customHeight="1" x14ac:dyDescent="0.3">
      <c r="A12" s="100">
        <v>36770</v>
      </c>
      <c r="B12" s="101">
        <f>'[8]Activos '!BU27</f>
        <v>-29.280763409510659</v>
      </c>
      <c r="C12" s="101">
        <f>'[8]Activos '!BV27</f>
        <v>-39.087841126514654</v>
      </c>
      <c r="D12" s="101">
        <f>'[8]Activos '!BW27</f>
        <v>-6.2975811382277813</v>
      </c>
      <c r="E12" s="101" t="str">
        <f>'[8]Activos '!BX27</f>
        <v/>
      </c>
      <c r="F12" s="102">
        <f>'[8]Activos '!BT27</f>
        <v>-23.647093308551849</v>
      </c>
      <c r="G12" s="106">
        <f>'[8]Activos '!CJ27</f>
        <v>27.772049938672815</v>
      </c>
      <c r="H12" s="107">
        <f>'[8]Activos '!CK27</f>
        <v>-21.62973251020437</v>
      </c>
      <c r="I12" s="107">
        <f>'[8]Activos '!CL27</f>
        <v>50.531648132731391</v>
      </c>
      <c r="J12" s="107" t="str">
        <f>'[8]Activos '!CM27</f>
        <v/>
      </c>
      <c r="K12" s="108">
        <f>'[8]Activos '!CI27</f>
        <v>18.778227338833897</v>
      </c>
      <c r="L12" s="85"/>
    </row>
    <row r="13" spans="1:29" s="22" customFormat="1" ht="15.75" customHeight="1" x14ac:dyDescent="0.3">
      <c r="A13" s="100">
        <v>36800</v>
      </c>
      <c r="B13" s="101">
        <f>'[8]Activos '!BU28</f>
        <v>-38.271118846016947</v>
      </c>
      <c r="C13" s="101">
        <f>'[8]Activos '!BV28</f>
        <v>-47.63324206387999</v>
      </c>
      <c r="D13" s="101">
        <f>'[8]Activos '!BW28</f>
        <v>-19.337696653819457</v>
      </c>
      <c r="E13" s="101" t="str">
        <f>'[8]Activos '!BX28</f>
        <v/>
      </c>
      <c r="F13" s="102">
        <f>'[8]Activos '!BT28</f>
        <v>-33.456118558523897</v>
      </c>
      <c r="G13" s="106">
        <f>'[8]Activos '!CJ28</f>
        <v>-5.9899596345379669</v>
      </c>
      <c r="H13" s="107">
        <f>'[8]Activos '!CK28</f>
        <v>-37.773581914099452</v>
      </c>
      <c r="I13" s="107">
        <f>'[8]Activos '!CL28</f>
        <v>11.275925638144546</v>
      </c>
      <c r="J13" s="107" t="str">
        <f>'[8]Activos '!CM28</f>
        <v/>
      </c>
      <c r="K13" s="108">
        <f>'[8]Activos '!CI28</f>
        <v>-11.182633822426913</v>
      </c>
      <c r="L13" s="85"/>
    </row>
    <row r="14" spans="1:29" s="22" customFormat="1" ht="15.75" customHeight="1" x14ac:dyDescent="0.3">
      <c r="A14" s="100">
        <v>36831</v>
      </c>
      <c r="B14" s="101">
        <f>'[8]Activos '!BU29</f>
        <v>-50.086091292639878</v>
      </c>
      <c r="C14" s="101">
        <f>'[8]Activos '!BV29</f>
        <v>-50.354211813477924</v>
      </c>
      <c r="D14" s="101">
        <f>'[8]Activos '!BW29</f>
        <v>-28.077595695268975</v>
      </c>
      <c r="E14" s="101" t="str">
        <f>'[8]Activos '!BX29</f>
        <v/>
      </c>
      <c r="F14" s="102">
        <f>'[8]Activos '!BT29</f>
        <v>-41.761841570286862</v>
      </c>
      <c r="G14" s="106">
        <f>'[8]Activos '!CJ29</f>
        <v>-19.168099071560761</v>
      </c>
      <c r="H14" s="107">
        <f>'[8]Activos '!CK29</f>
        <v>-41.821368546256025</v>
      </c>
      <c r="I14" s="107">
        <f>'[8]Activos '!CL29</f>
        <v>3.3257097795565072</v>
      </c>
      <c r="J14" s="107" t="str">
        <f>'[8]Activos '!CM29</f>
        <v/>
      </c>
      <c r="K14" s="108">
        <f>'[8]Activos '!CI29</f>
        <v>-20.907600388980008</v>
      </c>
      <c r="L14" s="85"/>
    </row>
    <row r="15" spans="1:29" s="22" customFormat="1" ht="15.75" customHeight="1" x14ac:dyDescent="0.3">
      <c r="A15" s="100">
        <v>36861</v>
      </c>
      <c r="B15" s="101">
        <f>'[8]Activos '!BU30</f>
        <v>-37.533685036951994</v>
      </c>
      <c r="C15" s="101">
        <f>'[8]Activos '!BV30</f>
        <v>-42.038051057822699</v>
      </c>
      <c r="D15" s="101">
        <f>'[8]Activos '!BW30</f>
        <v>-23.105174595668355</v>
      </c>
      <c r="E15" s="101" t="str">
        <f>'[8]Activos '!BX30</f>
        <v/>
      </c>
      <c r="F15" s="102">
        <f>'[8]Activos '!BT30</f>
        <v>-32.090317318161652</v>
      </c>
      <c r="G15" s="106">
        <f>'[8]Activos '!CJ30</f>
        <v>12.286523170858811</v>
      </c>
      <c r="H15" s="107">
        <f>'[8]Activos '!CK30</f>
        <v>-27.372506213755209</v>
      </c>
      <c r="I15" s="107">
        <f>'[8]Activos '!CL30</f>
        <v>19.470479207542411</v>
      </c>
      <c r="J15" s="107" t="str">
        <f>'[8]Activos '!CM30</f>
        <v/>
      </c>
      <c r="K15" s="108">
        <f>'[8]Activos '!CI30</f>
        <v>5.4543571427478676</v>
      </c>
      <c r="L15" s="92"/>
    </row>
    <row r="16" spans="1:29" s="22" customFormat="1" ht="15.75" customHeight="1" x14ac:dyDescent="0.3">
      <c r="A16" s="100">
        <v>36892</v>
      </c>
      <c r="B16" s="101">
        <f>'[8]Activos '!BU31</f>
        <v>-37.493777766213022</v>
      </c>
      <c r="C16" s="101">
        <f>'[8]Activos '!BV31</f>
        <v>-45.14062331074399</v>
      </c>
      <c r="D16" s="101">
        <f>'[8]Activos '!BW31</f>
        <v>-23.929254908338837</v>
      </c>
      <c r="E16" s="101" t="str">
        <f>'[8]Activos '!BX31</f>
        <v/>
      </c>
      <c r="F16" s="102">
        <f>'[8]Activos '!BT31</f>
        <v>-33.096017096783136</v>
      </c>
      <c r="G16" s="106">
        <f>'[8]Activos '!CJ31</f>
        <v>12.378972893574769</v>
      </c>
      <c r="H16" s="107">
        <f>'[8]Activos '!CK31</f>
        <v>-32.995264734067696</v>
      </c>
      <c r="I16" s="107">
        <f>'[8]Activos '!CL31</f>
        <v>16.406328894863954</v>
      </c>
      <c r="J16" s="107" t="str">
        <f>'[8]Activos '!CM31</f>
        <v/>
      </c>
      <c r="K16" s="108">
        <f>'[8]Activos '!CI31</f>
        <v>3.5165564823822715</v>
      </c>
      <c r="L16" s="92"/>
    </row>
    <row r="17" spans="1:29" s="22" customFormat="1" ht="15.75" customHeight="1" x14ac:dyDescent="0.3">
      <c r="A17" s="100">
        <v>36923</v>
      </c>
      <c r="B17" s="101">
        <f>'[8]Activos '!BU32</f>
        <v>-34.118119620966723</v>
      </c>
      <c r="C17" s="101">
        <f>'[8]Activos '!BV32</f>
        <v>-39.298786567348586</v>
      </c>
      <c r="D17" s="101">
        <f>'[8]Activos '!BW32</f>
        <v>1.9050354511191081</v>
      </c>
      <c r="E17" s="101" t="str">
        <f>'[8]Activos '!BX32</f>
        <v/>
      </c>
      <c r="F17" s="102">
        <f>'[8]Activos '!BT32</f>
        <v>-21.277887892858228</v>
      </c>
      <c r="G17" s="106">
        <f>'[8]Activos '!CJ32</f>
        <v>24.797422622203523</v>
      </c>
      <c r="H17" s="107">
        <f>'[8]Activos '!CK32</f>
        <v>-31.637395052388449</v>
      </c>
      <c r="I17" s="107">
        <f>'[8]Activos '!CL32</f>
        <v>22.737604965817603</v>
      </c>
      <c r="J17" s="107" t="str">
        <f>'[8]Activos '!CM32</f>
        <v/>
      </c>
      <c r="K17" s="108">
        <f>'[8]Activos '!CI32</f>
        <v>11.356340891322469</v>
      </c>
      <c r="L17" s="92"/>
    </row>
    <row r="18" spans="1:29" s="22" customFormat="1" ht="15.75" customHeight="1" x14ac:dyDescent="0.3">
      <c r="A18" s="100">
        <v>36951</v>
      </c>
      <c r="B18" s="101">
        <f>'[8]Activos '!BU33</f>
        <v>-33.415893055607718</v>
      </c>
      <c r="C18" s="101">
        <f>'[8]Activos '!BV33</f>
        <v>-37.087960838070821</v>
      </c>
      <c r="D18" s="101">
        <f>'[8]Activos '!BW33</f>
        <v>16.048898429215619</v>
      </c>
      <c r="E18" s="101" t="str">
        <f>'[8]Activos '!BX33</f>
        <v/>
      </c>
      <c r="F18" s="102">
        <f>'[8]Activos '!BT33</f>
        <v>-15.713223114992802</v>
      </c>
      <c r="G18" s="106">
        <f>'[8]Activos '!CJ33</f>
        <v>15.207038582254162</v>
      </c>
      <c r="H18" s="107">
        <f>'[8]Activos '!CK33</f>
        <v>-27.336260247174614</v>
      </c>
      <c r="I18" s="107">
        <f>'[8]Activos '!CL33</f>
        <v>33.491810378041762</v>
      </c>
      <c r="J18" s="107" t="str">
        <f>'[8]Activos '!CM33</f>
        <v/>
      </c>
      <c r="K18" s="108">
        <f>'[8]Activos '!CI33</f>
        <v>10.060046412457124</v>
      </c>
      <c r="L18" s="92"/>
    </row>
    <row r="19" spans="1:29" s="22" customFormat="1" ht="15.75" customHeight="1" x14ac:dyDescent="0.3">
      <c r="A19" s="100">
        <v>36982</v>
      </c>
      <c r="B19" s="101">
        <f>'[8]Activos '!BU34</f>
        <v>-33.563196513843948</v>
      </c>
      <c r="C19" s="101">
        <f>'[8]Activos '!BV34</f>
        <v>-33.98349942825196</v>
      </c>
      <c r="D19" s="101">
        <f>'[8]Activos '!BW34</f>
        <v>27.523763739078589</v>
      </c>
      <c r="E19" s="101" t="str">
        <f>'[8]Activos '!BX34</f>
        <v/>
      </c>
      <c r="F19" s="102">
        <f>'[8]Activos '!BT34</f>
        <v>-13.138669397134118</v>
      </c>
      <c r="G19" s="106">
        <f>'[8]Activos '!CJ34</f>
        <v>21.966685434533417</v>
      </c>
      <c r="H19" s="107">
        <f>'[8]Activos '!CK34</f>
        <v>-36.383956581818254</v>
      </c>
      <c r="I19" s="107">
        <f>'[8]Activos '!CL34</f>
        <v>29.333358293590138</v>
      </c>
      <c r="J19" s="107" t="str">
        <f>'[8]Activos '!CM34</f>
        <v/>
      </c>
      <c r="K19" s="108">
        <f>'[8]Activos '!CI34</f>
        <v>10.239286311789231</v>
      </c>
      <c r="L19" s="92"/>
    </row>
    <row r="20" spans="1:29" s="22" customFormat="1" ht="15.75" customHeight="1" x14ac:dyDescent="0.3">
      <c r="A20" s="100">
        <v>37012</v>
      </c>
      <c r="B20" s="101">
        <f>'[8]Activos '!BU35</f>
        <v>-32.249123560455338</v>
      </c>
      <c r="C20" s="101">
        <f>'[8]Activos '!BV35</f>
        <v>-37.680750131753335</v>
      </c>
      <c r="D20" s="101">
        <f>'[8]Activos '!BW35</f>
        <v>32.074576026501788</v>
      </c>
      <c r="E20" s="101" t="str">
        <f>'[8]Activos '!BX35</f>
        <v/>
      </c>
      <c r="F20" s="102">
        <f>'[8]Activos '!BT35</f>
        <v>-12.097496332895529</v>
      </c>
      <c r="G20" s="106">
        <f>'[8]Activos '!CJ35</f>
        <v>4.4985403642945121</v>
      </c>
      <c r="H20" s="107">
        <f>'[8]Activos '!CK35</f>
        <v>-42.596262163553256</v>
      </c>
      <c r="I20" s="107">
        <f>'[8]Activos '!CL35</f>
        <v>34.522109913697903</v>
      </c>
      <c r="J20" s="107" t="str">
        <f>'[8]Activos '!CM35</f>
        <v/>
      </c>
      <c r="K20" s="108">
        <f>'[8]Activos '!CI35</f>
        <v>0.20515014471791382</v>
      </c>
      <c r="L20" s="92"/>
    </row>
    <row r="21" spans="1:29" s="22" customFormat="1" ht="15.75" customHeight="1" x14ac:dyDescent="0.3">
      <c r="A21" s="100">
        <v>37043</v>
      </c>
      <c r="B21" s="101">
        <f>'[8]Activos '!BU36</f>
        <v>-27.267353684239648</v>
      </c>
      <c r="C21" s="101">
        <f>'[8]Activos '!BV36</f>
        <v>-40.695089801900266</v>
      </c>
      <c r="D21" s="101">
        <f>'[8]Activos '!BW36</f>
        <v>38.420673903154913</v>
      </c>
      <c r="E21" s="101" t="str">
        <f>'[8]Activos '!BX36</f>
        <v/>
      </c>
      <c r="F21" s="102">
        <f>'[8]Activos '!BT36</f>
        <v>-7.8729144428886455</v>
      </c>
      <c r="G21" s="106">
        <f>'[8]Activos '!CJ36</f>
        <v>-7.7177582578506154</v>
      </c>
      <c r="H21" s="107">
        <f>'[8]Activos '!CK36</f>
        <v>-41.019643452242185</v>
      </c>
      <c r="I21" s="107">
        <f>'[8]Activos '!CL36</f>
        <v>44.002105784759557</v>
      </c>
      <c r="J21" s="107" t="str">
        <f>'[8]Activos '!CM36</f>
        <v/>
      </c>
      <c r="K21" s="108">
        <f>'[8]Activos '!CI36</f>
        <v>-4.9591062400556769</v>
      </c>
      <c r="L21" s="92"/>
    </row>
    <row r="22" spans="1:29" s="22" customFormat="1" ht="15.75" customHeight="1" x14ac:dyDescent="0.3">
      <c r="A22" s="100">
        <v>37073</v>
      </c>
      <c r="B22" s="101">
        <f>'[8]Activos '!BU37</f>
        <v>-31.744103881631158</v>
      </c>
      <c r="C22" s="101">
        <f>'[8]Activos '!BV37</f>
        <v>-41.421571507550581</v>
      </c>
      <c r="D22" s="101">
        <f>'[8]Activos '!BW37</f>
        <v>20.521002775197374</v>
      </c>
      <c r="E22" s="101" t="str">
        <f>'[8]Activos '!BX37</f>
        <v/>
      </c>
      <c r="F22" s="102">
        <f>'[8]Activos '!BT37</f>
        <v>-14.963607519613841</v>
      </c>
      <c r="G22" s="106">
        <f>'[8]Activos '!CJ37</f>
        <v>-1.7095972980621266</v>
      </c>
      <c r="H22" s="107">
        <f>'[8]Activos '!CK37</f>
        <v>-39.488078184834507</v>
      </c>
      <c r="I22" s="107">
        <f>'[8]Activos '!CL37</f>
        <v>29.088900219017354</v>
      </c>
      <c r="J22" s="107" t="str">
        <f>'[8]Activos '!CM37</f>
        <v/>
      </c>
      <c r="K22" s="108">
        <f>'[8]Activos '!CI37</f>
        <v>-2.2315297232101794</v>
      </c>
      <c r="L22" s="92"/>
    </row>
    <row r="23" spans="1:29" s="22" customFormat="1" ht="15.75" customHeight="1" x14ac:dyDescent="0.3">
      <c r="A23" s="100">
        <v>37104</v>
      </c>
      <c r="B23" s="101">
        <f>'[8]Activos '!BU38</f>
        <v>-33.321402661918818</v>
      </c>
      <c r="C23" s="101">
        <f>'[8]Activos '!BV38</f>
        <v>-42.39403974436744</v>
      </c>
      <c r="D23" s="101">
        <f>'[8]Activos '!BW38</f>
        <v>14.794588455101332</v>
      </c>
      <c r="E23" s="101" t="str">
        <f>'[8]Activos '!BX38</f>
        <v/>
      </c>
      <c r="F23" s="102">
        <f>'[8]Activos '!BT38</f>
        <v>-16.885508036654805</v>
      </c>
      <c r="G23" s="106">
        <f>'[8]Activos '!CJ38</f>
        <v>-13.925388753436218</v>
      </c>
      <c r="H23" s="107">
        <f>'[8]Activos '!CK38</f>
        <v>-40.448446659330642</v>
      </c>
      <c r="I23" s="107">
        <f>'[8]Activos '!CL38</f>
        <v>15.877423187657747</v>
      </c>
      <c r="J23" s="107" t="str">
        <f>'[8]Activos '!CM38</f>
        <v/>
      </c>
      <c r="K23" s="108">
        <f>'[8]Activos '!CI38</f>
        <v>-12.378958319431888</v>
      </c>
      <c r="L23" s="92"/>
    </row>
    <row r="24" spans="1:29" s="22" customFormat="1" ht="15.75" customHeight="1" x14ac:dyDescent="0.3">
      <c r="A24" s="100">
        <v>37135</v>
      </c>
      <c r="B24" s="101">
        <f>'[8]Activos '!BU39</f>
        <v>-35.42185947107108</v>
      </c>
      <c r="C24" s="101">
        <f>'[8]Activos '!BV39</f>
        <v>-39.874844542770028</v>
      </c>
      <c r="D24" s="101">
        <f>'[8]Activos '!BW39</f>
        <v>3.4062386458268756</v>
      </c>
      <c r="E24" s="101" t="str">
        <f>'[8]Activos '!BX39</f>
        <v/>
      </c>
      <c r="F24" s="102">
        <f>'[8]Activos '!BT39</f>
        <v>-19.903413631608867</v>
      </c>
      <c r="G24" s="106">
        <f>'[8]Activos '!CJ39</f>
        <v>-13.743035088490331</v>
      </c>
      <c r="H24" s="107">
        <f>'[8]Activos '!CK39</f>
        <v>-40.850861647801295</v>
      </c>
      <c r="I24" s="107">
        <f>'[8]Activos '!CL39</f>
        <v>33.001632016557636</v>
      </c>
      <c r="J24" s="107" t="str">
        <f>'[8]Activos '!CM39</f>
        <v/>
      </c>
      <c r="K24" s="108">
        <f>'[8]Activos '!CI39</f>
        <v>-8.1007648289457723</v>
      </c>
      <c r="L24" s="92"/>
    </row>
    <row r="25" spans="1:29" s="22" customFormat="1" ht="15.75" customHeight="1" x14ac:dyDescent="0.3">
      <c r="A25" s="100">
        <v>37165</v>
      </c>
      <c r="B25" s="101">
        <f>'[8]Activos '!BU40</f>
        <v>-28.914126148786846</v>
      </c>
      <c r="C25" s="101">
        <f>'[8]Activos '!BV40</f>
        <v>-30.767696506012065</v>
      </c>
      <c r="D25" s="101">
        <f>'[8]Activos '!BW40</f>
        <v>5.6203985247630817</v>
      </c>
      <c r="E25" s="101" t="str">
        <f>'[8]Activos '!BX40</f>
        <v/>
      </c>
      <c r="F25" s="102">
        <f>'[8]Activos '!BT40</f>
        <v>-13.998495950493995</v>
      </c>
      <c r="G25" s="106">
        <f>'[8]Activos '!CJ40</f>
        <v>5.7964436394116081</v>
      </c>
      <c r="H25" s="107">
        <f>'[8]Activos '!CK40</f>
        <v>-27.994035201290512</v>
      </c>
      <c r="I25" s="107">
        <f>'[8]Activos '!CL40</f>
        <v>119.64071058099881</v>
      </c>
      <c r="J25" s="107" t="str">
        <f>'[8]Activos '!CM40</f>
        <v/>
      </c>
      <c r="K25" s="108">
        <f>'[8]Activos '!CI40</f>
        <v>24.020610474865656</v>
      </c>
      <c r="L25" s="92"/>
      <c r="M25" s="313" t="s">
        <v>59</v>
      </c>
      <c r="N25" s="313"/>
      <c r="O25" s="313"/>
      <c r="P25" s="313"/>
      <c r="Q25" s="313"/>
      <c r="R25" s="313"/>
      <c r="S25" s="313"/>
      <c r="T25" s="313"/>
      <c r="V25" s="313" t="s">
        <v>60</v>
      </c>
      <c r="W25" s="313"/>
      <c r="X25" s="313"/>
      <c r="Y25" s="313"/>
      <c r="Z25" s="313"/>
      <c r="AA25" s="313"/>
      <c r="AB25" s="313"/>
      <c r="AC25" s="313"/>
    </row>
    <row r="26" spans="1:29" s="22" customFormat="1" ht="15.75" customHeight="1" x14ac:dyDescent="0.3">
      <c r="A26" s="100">
        <v>37196</v>
      </c>
      <c r="B26" s="101">
        <f>'[8]Activos '!BU41</f>
        <v>-27.262422437385581</v>
      </c>
      <c r="C26" s="101">
        <f>'[8]Activos '!BV41</f>
        <v>-35.627407881790873</v>
      </c>
      <c r="D26" s="101">
        <f>'[8]Activos '!BW41</f>
        <v>1.1407152931093956</v>
      </c>
      <c r="E26" s="101" t="str">
        <f>'[8]Activos '!BX41</f>
        <v/>
      </c>
      <c r="F26" s="102">
        <f>'[8]Activos '!BT41</f>
        <v>-15.368009338692247</v>
      </c>
      <c r="G26" s="106">
        <f>'[8]Activos '!CJ41</f>
        <v>-2.3169806621399669</v>
      </c>
      <c r="H26" s="107">
        <f>'[8]Activos '!CK41</f>
        <v>-31.452401527159036</v>
      </c>
      <c r="I26" s="107">
        <f>'[8]Activos '!CL41</f>
        <v>119.80501190422092</v>
      </c>
      <c r="J26" s="107" t="str">
        <f>'[8]Activos '!CM41</f>
        <v/>
      </c>
      <c r="K26" s="108">
        <f>'[8]Activos '!CI41</f>
        <v>17.954560964116894</v>
      </c>
      <c r="L26" s="92"/>
    </row>
    <row r="27" spans="1:29" s="22" customFormat="1" ht="15.75" customHeight="1" x14ac:dyDescent="0.3">
      <c r="A27" s="100">
        <v>37226</v>
      </c>
      <c r="B27" s="101">
        <f>'[8]Activos '!BU42</f>
        <v>-30.731475994786926</v>
      </c>
      <c r="C27" s="101">
        <f>'[8]Activos '!BV42</f>
        <v>-32.264576930997222</v>
      </c>
      <c r="D27" s="101">
        <f>'[8]Activos '!BW42</f>
        <v>-1.7760993854799678</v>
      </c>
      <c r="E27" s="101" t="str">
        <f>'[8]Activos '!BX42</f>
        <v/>
      </c>
      <c r="F27" s="102">
        <f>'[8]Activos '!BT42</f>
        <v>-16.694190128072162</v>
      </c>
      <c r="G27" s="106">
        <f>'[8]Activos '!CJ42</f>
        <v>-15.940595431000947</v>
      </c>
      <c r="H27" s="107">
        <f>'[8]Activos '!CK42</f>
        <v>-29.564572288505776</v>
      </c>
      <c r="I27" s="107">
        <f>'[8]Activos '!CL42</f>
        <v>74.457545824739441</v>
      </c>
      <c r="J27" s="107" t="str">
        <f>'[8]Activos '!CM42</f>
        <v/>
      </c>
      <c r="K27" s="108">
        <f>'[8]Activos '!CI42</f>
        <v>3.2827714370004424</v>
      </c>
      <c r="L27" s="92"/>
    </row>
    <row r="28" spans="1:29" s="22" customFormat="1" ht="15.75" customHeight="1" x14ac:dyDescent="0.3">
      <c r="A28" s="100">
        <v>37257</v>
      </c>
      <c r="B28" s="101">
        <f>'[8]Activos '!BU43</f>
        <v>-12.040505877222163</v>
      </c>
      <c r="C28" s="101">
        <f>'[8]Activos '!BV43</f>
        <v>-40.008648127400214</v>
      </c>
      <c r="D28" s="101">
        <f>'[8]Activos '!BW43</f>
        <v>52.016539386996861</v>
      </c>
      <c r="E28" s="101" t="str">
        <f>'[8]Activos '!BX43</f>
        <v/>
      </c>
      <c r="F28" s="102">
        <f>'[8]Activos '!BT43</f>
        <v>15.144508967537472</v>
      </c>
      <c r="G28" s="106">
        <f>'[8]Activos '!CJ43</f>
        <v>-4.5885470219266811</v>
      </c>
      <c r="H28" s="107">
        <f>'[8]Activos '!CK43</f>
        <v>-33.141624656821122</v>
      </c>
      <c r="I28" s="107">
        <f>'[8]Activos '!CL43</f>
        <v>66.676525420533267</v>
      </c>
      <c r="J28" s="107" t="str">
        <f>'[8]Activos '!CM43</f>
        <v/>
      </c>
      <c r="K28" s="108">
        <f>'[8]Activos '!CI43</f>
        <v>8.4311271025921073</v>
      </c>
      <c r="L28" s="92"/>
    </row>
    <row r="29" spans="1:29" s="22" customFormat="1" ht="15.75" customHeight="1" x14ac:dyDescent="0.3">
      <c r="A29" s="100">
        <v>37288</v>
      </c>
      <c r="B29" s="101">
        <f>'[8]Activos '!BU44</f>
        <v>-11.366983288913101</v>
      </c>
      <c r="C29" s="101">
        <f>'[8]Activos '!BV44</f>
        <v>-38.410466961982912</v>
      </c>
      <c r="D29" s="101">
        <f>'[8]Activos '!BW44</f>
        <v>50.596543642590277</v>
      </c>
      <c r="E29" s="101" t="str">
        <f>'[8]Activos '!BX44</f>
        <v/>
      </c>
      <c r="F29" s="102">
        <f>'[8]Activos '!BT44</f>
        <v>15.435563500421633</v>
      </c>
      <c r="G29" s="106">
        <f>'[8]Activos '!CJ44</f>
        <v>-0.80368538758707198</v>
      </c>
      <c r="H29" s="107">
        <f>'[8]Activos '!CK44</f>
        <v>-33.676200069650179</v>
      </c>
      <c r="I29" s="107">
        <f>'[8]Activos '!CL44</f>
        <v>74.884890820265866</v>
      </c>
      <c r="J29" s="107" t="str">
        <f>'[8]Activos '!CM44</f>
        <v/>
      </c>
      <c r="K29" s="108">
        <f>'[8]Activos '!CI44</f>
        <v>12.16619025506407</v>
      </c>
      <c r="L29" s="92"/>
    </row>
    <row r="30" spans="1:29" s="22" customFormat="1" ht="15.75" customHeight="1" x14ac:dyDescent="0.3">
      <c r="A30" s="100">
        <v>37316</v>
      </c>
      <c r="B30" s="101">
        <f>'[8]Activos '!BU45</f>
        <v>-15.558961993672881</v>
      </c>
      <c r="C30" s="101">
        <f>'[8]Activos '!BV45</f>
        <v>-32.301440032794794</v>
      </c>
      <c r="D30" s="101">
        <f>'[8]Activos '!BW45</f>
        <v>52.147527778883941</v>
      </c>
      <c r="E30" s="101" t="str">
        <f>'[8]Activos '!BX45</f>
        <v/>
      </c>
      <c r="F30" s="102">
        <f>'[8]Activos '!BT45</f>
        <v>16.865654112766791</v>
      </c>
      <c r="G30" s="106">
        <f>'[8]Activos '!CJ45</f>
        <v>-2.0685979667530274</v>
      </c>
      <c r="H30" s="107">
        <f>'[8]Activos '!CK45</f>
        <v>-30.796421848516651</v>
      </c>
      <c r="I30" s="107">
        <f>'[8]Activos '!CL45</f>
        <v>61.761535141094946</v>
      </c>
      <c r="J30" s="107" t="str">
        <f>'[8]Activos '!CM45</f>
        <v/>
      </c>
      <c r="K30" s="108">
        <f>'[8]Activos '!CI45</f>
        <v>9.7438619938535318</v>
      </c>
      <c r="L30" s="92"/>
    </row>
    <row r="31" spans="1:29" s="22" customFormat="1" ht="15.75" customHeight="1" x14ac:dyDescent="0.3">
      <c r="A31" s="100">
        <v>37347</v>
      </c>
      <c r="B31" s="101">
        <f>'[8]Activos '!BU46</f>
        <v>-18.688427468815615</v>
      </c>
      <c r="C31" s="101">
        <f>'[8]Activos '!BV46</f>
        <v>-39.774978073553754</v>
      </c>
      <c r="D31" s="101">
        <f>'[8]Activos '!BW46</f>
        <v>60.113185802482818</v>
      </c>
      <c r="E31" s="101" t="str">
        <f>'[8]Activos '!BX46</f>
        <v/>
      </c>
      <c r="F31" s="102">
        <f>'[8]Activos '!BT46</f>
        <v>16.998322395239327</v>
      </c>
      <c r="G31" s="106">
        <f>'[8]Activos '!CJ46</f>
        <v>3.1576341665311425</v>
      </c>
      <c r="H31" s="107">
        <f>'[8]Activos '!CK46</f>
        <v>-26.404712110543336</v>
      </c>
      <c r="I31" s="107">
        <f>'[8]Activos '!CL46</f>
        <v>66.745496638589458</v>
      </c>
      <c r="J31" s="107" t="str">
        <f>'[8]Activos '!CM46</f>
        <v/>
      </c>
      <c r="K31" s="108">
        <f>'[8]Activos '!CI46</f>
        <v>15.022888721001127</v>
      </c>
      <c r="L31" s="92"/>
    </row>
    <row r="32" spans="1:29" s="22" customFormat="1" ht="15.75" customHeight="1" x14ac:dyDescent="0.3">
      <c r="A32" s="100">
        <v>37377</v>
      </c>
      <c r="B32" s="101">
        <f>'[8]Activos '!BU47</f>
        <v>-22.380831177189386</v>
      </c>
      <c r="C32" s="101">
        <f>'[8]Activos '!BV47</f>
        <v>-34.287154047030555</v>
      </c>
      <c r="D32" s="101">
        <f>'[8]Activos '!BW47</f>
        <v>62.127696319216</v>
      </c>
      <c r="E32" s="101" t="str">
        <f>'[8]Activos '!BX47</f>
        <v/>
      </c>
      <c r="F32" s="102">
        <f>'[8]Activos '!BT47</f>
        <v>18.056552405777616</v>
      </c>
      <c r="G32" s="106">
        <f>'[8]Activos '!CJ47</f>
        <v>3.0224908424412611</v>
      </c>
      <c r="H32" s="107">
        <f>'[8]Activos '!CK47</f>
        <v>-20.002795684664719</v>
      </c>
      <c r="I32" s="107">
        <f>'[8]Activos '!CL47</f>
        <v>59.529325943365265</v>
      </c>
      <c r="J32" s="107" t="str">
        <f>'[8]Activos '!CM47</f>
        <v/>
      </c>
      <c r="K32" s="108">
        <f>'[8]Activos '!CI47</f>
        <v>15.057194025145604</v>
      </c>
      <c r="L32" s="92"/>
    </row>
    <row r="33" spans="1:20" s="22" customFormat="1" ht="15.75" customHeight="1" x14ac:dyDescent="0.3">
      <c r="A33" s="100">
        <v>37408</v>
      </c>
      <c r="B33" s="101">
        <f>'[8]Activos '!BU48</f>
        <v>-15.940501791699713</v>
      </c>
      <c r="C33" s="101">
        <f>'[8]Activos '!BV48</f>
        <v>-33.468743528870206</v>
      </c>
      <c r="D33" s="101">
        <f>'[8]Activos '!BW48</f>
        <v>57.726505912507079</v>
      </c>
      <c r="E33" s="101" t="str">
        <f>'[8]Activos '!BX48</f>
        <v/>
      </c>
      <c r="F33" s="102">
        <f>'[8]Activos '!BT48</f>
        <v>19.434192560986574</v>
      </c>
      <c r="G33" s="106">
        <f>'[8]Activos '!CJ48</f>
        <v>1.2066891026413895</v>
      </c>
      <c r="H33" s="107">
        <f>'[8]Activos '!CK48</f>
        <v>-22.064374498235541</v>
      </c>
      <c r="I33" s="107">
        <f>'[8]Activos '!CL48</f>
        <v>54.039308247896869</v>
      </c>
      <c r="J33" s="107" t="str">
        <f>'[8]Activos '!CM48</f>
        <v/>
      </c>
      <c r="K33" s="108">
        <f>'[8]Activos '!CI48</f>
        <v>12.735653544682135</v>
      </c>
      <c r="L33" s="92"/>
    </row>
    <row r="34" spans="1:20" s="22" customFormat="1" ht="15.75" customHeight="1" x14ac:dyDescent="0.3">
      <c r="A34" s="100">
        <v>37438</v>
      </c>
      <c r="B34" s="101">
        <f>'[8]Activos '!BU49</f>
        <v>-15.697507605634408</v>
      </c>
      <c r="C34" s="101">
        <f>'[8]Activos '!BV49</f>
        <v>-38.365524331031786</v>
      </c>
      <c r="D34" s="101">
        <f>'[8]Activos '!BW49</f>
        <v>55.243320569314449</v>
      </c>
      <c r="E34" s="101" t="str">
        <f>'[8]Activos '!BX49</f>
        <v/>
      </c>
      <c r="F34" s="102">
        <f>'[8]Activos '!BT49</f>
        <v>17.417016868661527</v>
      </c>
      <c r="G34" s="106">
        <f>'[8]Activos '!CJ49</f>
        <v>2.4592801027568445</v>
      </c>
      <c r="H34" s="107">
        <f>'[8]Activos '!CK49</f>
        <v>-22.608038188549006</v>
      </c>
      <c r="I34" s="107">
        <f>'[8]Activos '!CL49</f>
        <v>39.525870537503138</v>
      </c>
      <c r="J34" s="107" t="str">
        <f>'[8]Activos '!CM49</f>
        <v/>
      </c>
      <c r="K34" s="108">
        <f>'[8]Activos '!CI49</f>
        <v>10.361548572522249</v>
      </c>
      <c r="L34" s="92"/>
    </row>
    <row r="35" spans="1:20" s="22" customFormat="1" ht="15.75" customHeight="1" x14ac:dyDescent="0.3">
      <c r="A35" s="100">
        <v>37469</v>
      </c>
      <c r="B35" s="101">
        <f>'[8]Activos '!BU50</f>
        <v>-24.600666698181307</v>
      </c>
      <c r="C35" s="101">
        <f>'[8]Activos '!BV50</f>
        <v>-35.129152005779559</v>
      </c>
      <c r="D35" s="101">
        <f>'[8]Activos '!BW50</f>
        <v>52.155901440545868</v>
      </c>
      <c r="E35" s="101" t="str">
        <f>'[8]Activos '!BX50</f>
        <v/>
      </c>
      <c r="F35" s="102">
        <f>'[8]Activos '!BT50</f>
        <v>14.617830105663931</v>
      </c>
      <c r="G35" s="106">
        <f>'[8]Activos '!CJ50</f>
        <v>1.5593996130238041</v>
      </c>
      <c r="H35" s="107">
        <f>'[8]Activos '!CK50</f>
        <v>-21.154084310450784</v>
      </c>
      <c r="I35" s="107">
        <f>'[8]Activos '!CL50</f>
        <v>47.321859160823209</v>
      </c>
      <c r="J35" s="107" t="str">
        <f>'[8]Activos '!CM50</f>
        <v/>
      </c>
      <c r="K35" s="108">
        <f>'[8]Activos '!CI50</f>
        <v>12.132045335159702</v>
      </c>
      <c r="L35" s="92"/>
    </row>
    <row r="36" spans="1:20" s="22" customFormat="1" ht="15.75" customHeight="1" x14ac:dyDescent="0.3">
      <c r="A36" s="100">
        <v>37500</v>
      </c>
      <c r="B36" s="101">
        <f>'[8]Activos '!BU51</f>
        <v>-23.102509208942934</v>
      </c>
      <c r="C36" s="101">
        <f>'[8]Activos '!BV51</f>
        <v>-31.029267135744011</v>
      </c>
      <c r="D36" s="101">
        <f>'[8]Activos '!BW51</f>
        <v>46.11865369867165</v>
      </c>
      <c r="E36" s="101" t="str">
        <f>'[8]Activos '!BX51</f>
        <v/>
      </c>
      <c r="F36" s="102">
        <f>'[8]Activos '!BT51</f>
        <v>13.906870774493708</v>
      </c>
      <c r="G36" s="106">
        <f>'[8]Activos '!CJ51</f>
        <v>2.4203014637065756</v>
      </c>
      <c r="H36" s="107">
        <f>'[8]Activos '!CK51</f>
        <v>-21.572297880932055</v>
      </c>
      <c r="I36" s="107">
        <f>'[8]Activos '!CL51</f>
        <v>22.079131718527844</v>
      </c>
      <c r="J36" s="107" t="str">
        <f>'[8]Activos '!CM51</f>
        <v/>
      </c>
      <c r="K36" s="108">
        <f>'[8]Activos '!CI51</f>
        <v>6.6414363808783516</v>
      </c>
      <c r="L36" s="92"/>
    </row>
    <row r="37" spans="1:20" s="22" customFormat="1" ht="15.75" customHeight="1" x14ac:dyDescent="0.3">
      <c r="A37" s="100">
        <v>37530</v>
      </c>
      <c r="B37" s="101">
        <f>'[8]Activos '!BU52</f>
        <v>-23.067141003487723</v>
      </c>
      <c r="C37" s="101">
        <f>'[8]Activos '!BV52</f>
        <v>-32.155832177310415</v>
      </c>
      <c r="D37" s="101">
        <f>'[8]Activos '!BW52</f>
        <v>46.820368898668008</v>
      </c>
      <c r="E37" s="101" t="str">
        <f>'[8]Activos '!BX52</f>
        <v/>
      </c>
      <c r="F37" s="102">
        <f>'[8]Activos '!BT52</f>
        <v>14.072996991436693</v>
      </c>
      <c r="G37" s="106">
        <f>'[8]Activos '!CJ52</f>
        <v>6.3740626804600131</v>
      </c>
      <c r="H37" s="107">
        <f>'[8]Activos '!CK52</f>
        <v>-17.03068513927327</v>
      </c>
      <c r="I37" s="107">
        <f>'[8]Activos '!CL52</f>
        <v>-1.5440821235810809</v>
      </c>
      <c r="J37" s="107" t="str">
        <f>'[8]Activos '!CM52</f>
        <v/>
      </c>
      <c r="K37" s="108">
        <f>'[8]Activos '!CI52</f>
        <v>1.5188856131299833</v>
      </c>
      <c r="L37" s="92"/>
    </row>
    <row r="38" spans="1:20" s="22" customFormat="1" ht="15.75" customHeight="1" x14ac:dyDescent="0.3">
      <c r="A38" s="100">
        <v>37561</v>
      </c>
      <c r="B38" s="101">
        <f>'[8]Activos '!BU53</f>
        <v>-16.49836412984844</v>
      </c>
      <c r="C38" s="101">
        <f>'[8]Activos '!BV53</f>
        <v>-23.071808408503934</v>
      </c>
      <c r="D38" s="101">
        <f>'[8]Activos '!BW53</f>
        <v>42.091157136695621</v>
      </c>
      <c r="E38" s="101" t="str">
        <f>'[8]Activos '!BX53</f>
        <v/>
      </c>
      <c r="F38" s="102">
        <f>'[8]Activos '!BT53</f>
        <v>16.117533972360064</v>
      </c>
      <c r="G38" s="106">
        <f>'[8]Activos '!CJ53</f>
        <v>10.805399596824161</v>
      </c>
      <c r="H38" s="107">
        <f>'[8]Activos '!CK53</f>
        <v>-10.087882558814155</v>
      </c>
      <c r="I38" s="107">
        <f>'[8]Activos '!CL53</f>
        <v>-0.75551621841923877</v>
      </c>
      <c r="J38" s="107" t="str">
        <f>'[8]Activos '!CM53</f>
        <v/>
      </c>
      <c r="K38" s="108">
        <f>'[8]Activos '!CI53</f>
        <v>4.8362261503347437</v>
      </c>
      <c r="L38" s="92"/>
    </row>
    <row r="39" spans="1:20" s="22" customFormat="1" ht="15.75" customHeight="1" x14ac:dyDescent="0.3">
      <c r="A39" s="100">
        <v>37591</v>
      </c>
      <c r="B39" s="101">
        <f>'[8]Activos '!BU54</f>
        <v>-15.497269675132797</v>
      </c>
      <c r="C39" s="101">
        <f>'[8]Activos '!BV54</f>
        <v>-25.708941905038472</v>
      </c>
      <c r="D39" s="101">
        <f>'[8]Activos '!BW54</f>
        <v>39.694849178425898</v>
      </c>
      <c r="E39" s="101" t="str">
        <f>'[8]Activos '!BX54</f>
        <v/>
      </c>
      <c r="F39" s="102">
        <f>'[8]Activos '!BT54</f>
        <v>15.809368924458411</v>
      </c>
      <c r="G39" s="106">
        <f>'[8]Activos '!CJ54</f>
        <v>8.7650075786494863</v>
      </c>
      <c r="H39" s="107">
        <f>'[8]Activos '!CK54</f>
        <v>-17.82680448815448</v>
      </c>
      <c r="I39" s="107">
        <f>'[8]Activos '!CL54</f>
        <v>-5.4746433438042752</v>
      </c>
      <c r="J39" s="107" t="str">
        <f>'[8]Activos '!CM54</f>
        <v/>
      </c>
      <c r="K39" s="108">
        <f>'[8]Activos '!CI54</f>
        <v>0.96206383749632973</v>
      </c>
      <c r="L39" s="92"/>
    </row>
    <row r="40" spans="1:20" s="22" customFormat="1" ht="15.75" customHeight="1" x14ac:dyDescent="0.3">
      <c r="A40" s="100">
        <v>37622</v>
      </c>
      <c r="B40" s="101">
        <f>'[8]Activos '!BU55</f>
        <v>-37.538660975548623</v>
      </c>
      <c r="C40" s="101">
        <f>'[8]Activos '!BV55</f>
        <v>-12.125442216380932</v>
      </c>
      <c r="D40" s="101">
        <f>'[8]Activos '!BW55</f>
        <v>-12.626194879281949</v>
      </c>
      <c r="E40" s="101">
        <f>'[8]Activos '!BX55</f>
        <v>218.74097665135204</v>
      </c>
      <c r="F40" s="102">
        <f>'[8]Activos '!BT55</f>
        <v>-19.056763502122955</v>
      </c>
      <c r="G40" s="106">
        <f>'[8]Activos '!CJ55</f>
        <v>-5.1969312940064238</v>
      </c>
      <c r="H40" s="107">
        <f>'[8]Activos '!CK55</f>
        <v>-6.5278500581304577</v>
      </c>
      <c r="I40" s="107">
        <f>'[8]Activos '!CL55</f>
        <v>-2.5315148023905332</v>
      </c>
      <c r="J40" s="107">
        <f>'[8]Activos '!CM55</f>
        <v>221.63516727168187</v>
      </c>
      <c r="K40" s="108">
        <f>'[8]Activos '!CI55</f>
        <v>-4.0335516080751592</v>
      </c>
      <c r="L40" s="92"/>
    </row>
    <row r="41" spans="1:20" s="22" customFormat="1" ht="15.75" customHeight="1" x14ac:dyDescent="0.3">
      <c r="A41" s="100">
        <v>37653</v>
      </c>
      <c r="B41" s="101">
        <f>'[8]Activos '!BU56</f>
        <v>-32.458159731687388</v>
      </c>
      <c r="C41" s="101">
        <f>'[8]Activos '!BV56</f>
        <v>-12.449063216222845</v>
      </c>
      <c r="D41" s="101">
        <f>'[8]Activos '!BW56</f>
        <v>-14.335884709374957</v>
      </c>
      <c r="E41" s="101">
        <f>'[8]Activos '!BX56</f>
        <v>207.86116627218991</v>
      </c>
      <c r="F41" s="102">
        <f>'[8]Activos '!BT56</f>
        <v>-18.610763440019962</v>
      </c>
      <c r="G41" s="106">
        <f>'[8]Activos '!CJ56</f>
        <v>-7.8318993059715458</v>
      </c>
      <c r="H41" s="107">
        <f>'[8]Activos '!CK56</f>
        <v>-2.2975256529927157</v>
      </c>
      <c r="I41" s="107">
        <f>'[8]Activos '!CL56</f>
        <v>-2.1660257926886639</v>
      </c>
      <c r="J41" s="107">
        <f>'[8]Activos '!CM56</f>
        <v>217.57422361890249</v>
      </c>
      <c r="K41" s="108">
        <f>'[8]Activos '!CI56</f>
        <v>-5.0115146908990438</v>
      </c>
      <c r="L41" s="92"/>
    </row>
    <row r="42" spans="1:20" s="22" customFormat="1" ht="15.75" customHeight="1" x14ac:dyDescent="0.3">
      <c r="A42" s="100">
        <v>37681</v>
      </c>
      <c r="B42" s="101">
        <f>'[8]Activos '!BU57</f>
        <v>-31.752715360583728</v>
      </c>
      <c r="C42" s="101">
        <f>'[8]Activos '!BV57</f>
        <v>-11.693713388052718</v>
      </c>
      <c r="D42" s="101">
        <f>'[8]Activos '!BW57</f>
        <v>-13.738338279431639</v>
      </c>
      <c r="E42" s="101">
        <f>'[8]Activos '!BX57</f>
        <v>153.07014017416805</v>
      </c>
      <c r="F42" s="102">
        <f>'[8]Activos '!BT57</f>
        <v>-17.682630572764179</v>
      </c>
      <c r="G42" s="106">
        <f>'[8]Activos '!CJ57</f>
        <v>-8.2528219766577102</v>
      </c>
      <c r="H42" s="107">
        <f>'[8]Activos '!CK57</f>
        <v>-7.2636423466850619</v>
      </c>
      <c r="I42" s="107">
        <f>'[8]Activos '!CL57</f>
        <v>-1.3283991507626158</v>
      </c>
      <c r="J42" s="107">
        <f>'[8]Activos '!CM57</f>
        <v>161.62514849236925</v>
      </c>
      <c r="K42" s="108">
        <f>'[8]Activos '!CI57</f>
        <v>-5.4054160683772778</v>
      </c>
      <c r="L42" s="92"/>
    </row>
    <row r="43" spans="1:20" s="22" customFormat="1" ht="15.75" customHeight="1" x14ac:dyDescent="0.3">
      <c r="A43" s="100">
        <v>37712</v>
      </c>
      <c r="B43" s="101">
        <f>'[8]Activos '!BU58</f>
        <v>-32.600470122579004</v>
      </c>
      <c r="C43" s="101">
        <f>'[8]Activos '!BV58</f>
        <v>-5.4083158811692789</v>
      </c>
      <c r="D43" s="101">
        <f>'[8]Activos '!BW58</f>
        <v>-13.575113164203611</v>
      </c>
      <c r="E43" s="101">
        <f>'[8]Activos '!BX58</f>
        <v>165.58937029341556</v>
      </c>
      <c r="F43" s="102">
        <f>'[8]Activos '!BT58</f>
        <v>-17.253347381742181</v>
      </c>
      <c r="G43" s="106">
        <f>'[8]Activos '!CJ58</f>
        <v>-11.536655827438357</v>
      </c>
      <c r="H43" s="107">
        <f>'[8]Activos '!CK58</f>
        <v>-8.7201497987630443</v>
      </c>
      <c r="I43" s="107">
        <f>'[8]Activos '!CL58</f>
        <v>0.4251819822546965</v>
      </c>
      <c r="J43" s="107">
        <f>'[8]Activos '!CM58</f>
        <v>145.25672676762204</v>
      </c>
      <c r="K43" s="108">
        <f>'[8]Activos '!CI58</f>
        <v>-6.8002336195629347</v>
      </c>
      <c r="L43" s="92"/>
    </row>
    <row r="44" spans="1:20" s="22" customFormat="1" ht="15.75" customHeight="1" x14ac:dyDescent="0.3">
      <c r="A44" s="100">
        <v>37742</v>
      </c>
      <c r="B44" s="101">
        <f>'[8]Activos '!BU59</f>
        <v>-27.162378196914005</v>
      </c>
      <c r="C44" s="101">
        <f>'[8]Activos '!BV59</f>
        <v>-6.9902073470213155</v>
      </c>
      <c r="D44" s="101">
        <f>'[8]Activos '!BW59</f>
        <v>-13.118220171053673</v>
      </c>
      <c r="E44" s="101">
        <f>'[8]Activos '!BX59</f>
        <v>154.9902280417102</v>
      </c>
      <c r="F44" s="102">
        <f>'[8]Activos '!BT59</f>
        <v>-15.631356334532997</v>
      </c>
      <c r="G44" s="106">
        <f>'[8]Activos '!CJ59</f>
        <v>-9.9228554895190886</v>
      </c>
      <c r="H44" s="107">
        <f>'[8]Activos '!CK59</f>
        <v>-10.802876715523734</v>
      </c>
      <c r="I44" s="107">
        <f>'[8]Activos '!CL59</f>
        <v>-2.281020107750853</v>
      </c>
      <c r="J44" s="107">
        <f>'[8]Activos '!CM59</f>
        <v>137.80502994466235</v>
      </c>
      <c r="K44" s="108">
        <f>'[8]Activos '!CI59</f>
        <v>-7.000187501116228</v>
      </c>
      <c r="L44" s="92"/>
    </row>
    <row r="45" spans="1:20" s="22" customFormat="1" ht="15.75" customHeight="1" x14ac:dyDescent="0.3">
      <c r="A45" s="100">
        <v>37773</v>
      </c>
      <c r="B45" s="101">
        <f>'[8]Activos '!BU60</f>
        <v>-38.84465419526002</v>
      </c>
      <c r="C45" s="101">
        <f>'[8]Activos '!BV60</f>
        <v>-1.2072398892212899</v>
      </c>
      <c r="D45" s="101">
        <f>'[8]Activos '!BW60</f>
        <v>-13.836772450611745</v>
      </c>
      <c r="E45" s="101">
        <f>'[8]Activos '!BX60</f>
        <v>147.5675202898461</v>
      </c>
      <c r="F45" s="102">
        <f>'[8]Activos '!BT60</f>
        <v>-18.681061579230718</v>
      </c>
      <c r="G45" s="106">
        <f>'[8]Activos '!CJ60</f>
        <v>-12.615243710057179</v>
      </c>
      <c r="H45" s="107">
        <f>'[8]Activos '!CK60</f>
        <v>-2.5363501888253315</v>
      </c>
      <c r="I45" s="107">
        <f>'[8]Activos '!CL60</f>
        <v>-4.66493146252136</v>
      </c>
      <c r="J45" s="107">
        <f>'[8]Activos '!CM60</f>
        <v>141.81642956884087</v>
      </c>
      <c r="K45" s="108">
        <f>'[8]Activos '!CI60</f>
        <v>-8.6270719846562098</v>
      </c>
      <c r="L45" s="92"/>
      <c r="M45" s="313" t="s">
        <v>61</v>
      </c>
      <c r="N45" s="313"/>
      <c r="O45" s="313"/>
      <c r="P45" s="313"/>
      <c r="Q45" s="313"/>
      <c r="R45" s="313"/>
      <c r="S45" s="313"/>
      <c r="T45" s="313"/>
    </row>
    <row r="46" spans="1:20" s="22" customFormat="1" ht="15.75" customHeight="1" x14ac:dyDescent="0.3">
      <c r="A46" s="100">
        <v>37803</v>
      </c>
      <c r="B46" s="101">
        <f>'[8]Activos '!BU61</f>
        <v>-40.072833875731384</v>
      </c>
      <c r="C46" s="101">
        <f>'[8]Activos '!BV61</f>
        <v>-3.390460756201219</v>
      </c>
      <c r="D46" s="101">
        <f>'[8]Activos '!BW61</f>
        <v>-14.965340812157091</v>
      </c>
      <c r="E46" s="101">
        <f>'[8]Activos '!BX61</f>
        <v>143.24347056805286</v>
      </c>
      <c r="F46" s="102">
        <f>'[8]Activos '!BT61</f>
        <v>-20.019772072284447</v>
      </c>
      <c r="G46" s="106">
        <f>'[8]Activos '!CJ61</f>
        <v>-13.645173352213803</v>
      </c>
      <c r="H46" s="107">
        <f>'[8]Activos '!CK61</f>
        <v>-4.7469055970783769</v>
      </c>
      <c r="I46" s="107">
        <f>'[8]Activos '!CL61</f>
        <v>-2.8284706730350551</v>
      </c>
      <c r="J46" s="107">
        <f>'[8]Activos '!CM61</f>
        <v>125.49169009452257</v>
      </c>
      <c r="K46" s="108">
        <f>'[8]Activos '!CI61</f>
        <v>-8.7089296566912662</v>
      </c>
      <c r="L46" s="92"/>
    </row>
    <row r="47" spans="1:20" s="22" customFormat="1" ht="15.75" customHeight="1" x14ac:dyDescent="0.3">
      <c r="A47" s="100">
        <v>37834</v>
      </c>
      <c r="B47" s="101">
        <f>'[8]Activos '!BU62</f>
        <v>-31.756689006646578</v>
      </c>
      <c r="C47" s="101">
        <f>'[8]Activos '!BV62</f>
        <v>3.8026368968636204</v>
      </c>
      <c r="D47" s="101">
        <f>'[8]Activos '!BW62</f>
        <v>-14.800106950902215</v>
      </c>
      <c r="E47" s="101">
        <f>'[8]Activos '!BX62</f>
        <v>1.2313109106276476</v>
      </c>
      <c r="F47" s="102">
        <f>'[8]Activos '!BT62</f>
        <v>-17.067301934445357</v>
      </c>
      <c r="G47" s="106">
        <f>'[8]Activos '!CJ62</f>
        <v>-13.80487104081417</v>
      </c>
      <c r="H47" s="107">
        <f>'[8]Activos '!CK62</f>
        <v>-6.4036056341775787</v>
      </c>
      <c r="I47" s="107">
        <f>'[8]Activos '!CL62</f>
        <v>-3.5204678767727482</v>
      </c>
      <c r="J47" s="107">
        <f>'[8]Activos '!CM62</f>
        <v>-25.106194296884986</v>
      </c>
      <c r="K47" s="108">
        <f>'[8]Activos '!CI62</f>
        <v>-9.4977240129634826</v>
      </c>
      <c r="L47" s="92"/>
    </row>
    <row r="48" spans="1:20" s="22" customFormat="1" ht="15.75" customHeight="1" x14ac:dyDescent="0.3">
      <c r="A48" s="100">
        <v>37865</v>
      </c>
      <c r="B48" s="101">
        <f>'[8]Activos '!BU63</f>
        <v>-30.296809199984885</v>
      </c>
      <c r="C48" s="101">
        <f>'[8]Activos '!BV63</f>
        <v>-0.98540194036758066</v>
      </c>
      <c r="D48" s="101">
        <f>'[8]Activos '!BW63</f>
        <v>-14.85065340979348</v>
      </c>
      <c r="E48" s="101">
        <f>'[8]Activos '!BX63</f>
        <v>-4.9761734807424629</v>
      </c>
      <c r="F48" s="102">
        <f>'[8]Activos '!BT63</f>
        <v>-16.993729643235767</v>
      </c>
      <c r="G48" s="106">
        <f>'[8]Activos '!CJ63</f>
        <v>-13.770094742559813</v>
      </c>
      <c r="H48" s="107">
        <f>'[8]Activos '!CK63</f>
        <v>-1.7083277726071766</v>
      </c>
      <c r="I48" s="107">
        <f>'[8]Activos '!CL63</f>
        <v>-0.30178483133426193</v>
      </c>
      <c r="J48" s="107">
        <f>'[8]Activos '!CM63</f>
        <v>-31.556120972811151</v>
      </c>
      <c r="K48" s="108">
        <f>'[8]Activos '!CI63</f>
        <v>-7.9481775527527549</v>
      </c>
      <c r="L48" s="92"/>
    </row>
    <row r="49" spans="1:12" s="22" customFormat="1" ht="15.75" customHeight="1" x14ac:dyDescent="0.3">
      <c r="A49" s="100">
        <v>37895</v>
      </c>
      <c r="B49" s="101">
        <f>'[8]Activos '!BU64</f>
        <v>-32.520121485401468</v>
      </c>
      <c r="C49" s="101">
        <f>'[8]Activos '!BV64</f>
        <v>-1.0581791656774864</v>
      </c>
      <c r="D49" s="101">
        <f>'[8]Activos '!BW64</f>
        <v>-14.48126868442834</v>
      </c>
      <c r="E49" s="101">
        <f>'[8]Activos '!BX64</f>
        <v>-6.187587806204176</v>
      </c>
      <c r="F49" s="102">
        <f>'[8]Activos '!BT64</f>
        <v>-17.18184977010042</v>
      </c>
      <c r="G49" s="106">
        <f>'[8]Activos '!CJ64</f>
        <v>-14.202842302249074</v>
      </c>
      <c r="H49" s="107">
        <f>'[8]Activos '!CK64</f>
        <v>-7.7092699761465262</v>
      </c>
      <c r="I49" s="107">
        <f>'[8]Activos '!CL64</f>
        <v>0.14041732415763786</v>
      </c>
      <c r="J49" s="107">
        <f>'[8]Activos '!CM64</f>
        <v>-28.995092728501348</v>
      </c>
      <c r="K49" s="108">
        <f>'[8]Activos '!CI64</f>
        <v>-8.4794089163581443</v>
      </c>
      <c r="L49" s="92"/>
    </row>
    <row r="50" spans="1:12" s="22" customFormat="1" ht="15.75" customHeight="1" x14ac:dyDescent="0.3">
      <c r="A50" s="100">
        <v>37926</v>
      </c>
      <c r="B50" s="101">
        <f>'[8]Activos '!BU65</f>
        <v>-37.982328424383049</v>
      </c>
      <c r="C50" s="101">
        <f>'[8]Activos '!BV65</f>
        <v>-0.27074260325703481</v>
      </c>
      <c r="D50" s="101">
        <f>'[8]Activos '!BW65</f>
        <v>-13.898452754785161</v>
      </c>
      <c r="E50" s="101">
        <f>'[8]Activos '!BX65</f>
        <v>-0.48978103891682556</v>
      </c>
      <c r="F50" s="102">
        <f>'[8]Activos '!BT65</f>
        <v>-17.922066656157376</v>
      </c>
      <c r="G50" s="106">
        <f>'[8]Activos '!CJ65</f>
        <v>-17.308209103646611</v>
      </c>
      <c r="H50" s="107">
        <f>'[8]Activos '!CK65</f>
        <v>-7.6688229792112654</v>
      </c>
      <c r="I50" s="107">
        <f>'[8]Activos '!CL65</f>
        <v>-0.17961627264055924</v>
      </c>
      <c r="J50" s="107">
        <f>'[8]Activos '!CM65</f>
        <v>-23.668627290253429</v>
      </c>
      <c r="K50" s="108">
        <f>'[8]Activos '!CI65</f>
        <v>-10.258426906217066</v>
      </c>
      <c r="L50" s="92"/>
    </row>
    <row r="51" spans="1:12" s="22" customFormat="1" ht="15.75" customHeight="1" x14ac:dyDescent="0.3">
      <c r="A51" s="100">
        <v>37956</v>
      </c>
      <c r="B51" s="101">
        <f>'[8]Activos '!BU66</f>
        <v>-36.743830893394467</v>
      </c>
      <c r="C51" s="101">
        <f>'[8]Activos '!BV66</f>
        <v>-0.79325300686170497</v>
      </c>
      <c r="D51" s="101">
        <f>'[8]Activos '!BW66</f>
        <v>-19.083526819926021</v>
      </c>
      <c r="E51" s="101">
        <f>'[8]Activos '!BX66</f>
        <v>11.180671183082547</v>
      </c>
      <c r="F51" s="102">
        <f>'[8]Activos '!BT66</f>
        <v>-21.143608220292798</v>
      </c>
      <c r="G51" s="106">
        <f>'[8]Activos '!CJ66</f>
        <v>-17.738806524466987</v>
      </c>
      <c r="H51" s="107">
        <f>'[8]Activos '!CK66</f>
        <v>-6.8504341840234577</v>
      </c>
      <c r="I51" s="107">
        <f>'[8]Activos '!CL66</f>
        <v>-11.681578596068832</v>
      </c>
      <c r="J51" s="107">
        <f>'[8]Activos '!CM66</f>
        <v>-7.9120389647706624</v>
      </c>
      <c r="K51" s="108">
        <f>'[8]Activos '!CI66</f>
        <v>-14.575848008290038</v>
      </c>
      <c r="L51" s="92"/>
    </row>
    <row r="52" spans="1:12" s="22" customFormat="1" ht="15.75" customHeight="1" x14ac:dyDescent="0.3">
      <c r="A52" s="100">
        <v>37987</v>
      </c>
      <c r="B52" s="101">
        <f>'[8]Activos '!BU67</f>
        <v>-21.115559324155008</v>
      </c>
      <c r="C52" s="101">
        <f>'[8]Activos '!BV67</f>
        <v>1.6522214964257653</v>
      </c>
      <c r="D52" s="101">
        <f>'[8]Activos '!BW67</f>
        <v>-17.608155472785768</v>
      </c>
      <c r="E52" s="101">
        <f>'[8]Activos '!BX67</f>
        <v>15.42990057556648</v>
      </c>
      <c r="F52" s="102">
        <f>'[8]Activos '!BT67</f>
        <v>-16.492887543794033</v>
      </c>
      <c r="G52" s="106">
        <f>'[8]Activos '!CJ67</f>
        <v>-16.983939682323857</v>
      </c>
      <c r="H52" s="107">
        <f>'[8]Activos '!CK67</f>
        <v>-5.943709238325745</v>
      </c>
      <c r="I52" s="107">
        <f>'[8]Activos '!CL67</f>
        <v>-8.7882084677580412</v>
      </c>
      <c r="J52" s="107">
        <f>'[8]Activos '!CM67</f>
        <v>-6.0667938694270447</v>
      </c>
      <c r="K52" s="108">
        <f>'[8]Activos '!CI67</f>
        <v>-12.994709253241588</v>
      </c>
      <c r="L52" s="92"/>
    </row>
    <row r="53" spans="1:12" s="22" customFormat="1" ht="15.75" customHeight="1" x14ac:dyDescent="0.3">
      <c r="A53" s="100">
        <v>38018</v>
      </c>
      <c r="B53" s="101">
        <f>'[8]Activos '!BU68</f>
        <v>-25.240173927228792</v>
      </c>
      <c r="C53" s="101">
        <f>'[8]Activos '!BV68</f>
        <v>2.1526509730128707</v>
      </c>
      <c r="D53" s="101">
        <f>'[8]Activos '!BW68</f>
        <v>-17.447829703784436</v>
      </c>
      <c r="E53" s="101">
        <f>'[8]Activos '!BX68</f>
        <v>15.056116842169477</v>
      </c>
      <c r="F53" s="102">
        <f>'[8]Activos '!BT68</f>
        <v>-17.170303319066239</v>
      </c>
      <c r="G53" s="106">
        <f>'[8]Activos '!CJ68</f>
        <v>-15.607828248605738</v>
      </c>
      <c r="H53" s="107">
        <f>'[8]Activos '!CK68</f>
        <v>-6.3662020156183052</v>
      </c>
      <c r="I53" s="107">
        <f>'[8]Activos '!CL68</f>
        <v>-7.0251726326654884</v>
      </c>
      <c r="J53" s="107">
        <f>'[8]Activos '!CM68</f>
        <v>-2.8716714315785596</v>
      </c>
      <c r="K53" s="108">
        <f>'[8]Activos '!CI68</f>
        <v>-11.572088357293053</v>
      </c>
      <c r="L53" s="92"/>
    </row>
    <row r="54" spans="1:12" s="22" customFormat="1" ht="15.75" customHeight="1" x14ac:dyDescent="0.3">
      <c r="A54" s="100">
        <v>38047</v>
      </c>
      <c r="B54" s="101">
        <f>'[8]Activos '!BU69</f>
        <v>-24.353450871751768</v>
      </c>
      <c r="C54" s="101">
        <f>'[8]Activos '!BV69</f>
        <v>1.2512729172323933</v>
      </c>
      <c r="D54" s="101">
        <f>'[8]Activos '!BW69</f>
        <v>-20.469001799569732</v>
      </c>
      <c r="E54" s="101">
        <f>'[8]Activos '!BX69</f>
        <v>23.595658855827196</v>
      </c>
      <c r="F54" s="102">
        <f>'[8]Activos '!BT69</f>
        <v>-19.016154882501667</v>
      </c>
      <c r="G54" s="106">
        <f>'[8]Activos '!CJ69</f>
        <v>-14.232110550054722</v>
      </c>
      <c r="H54" s="107">
        <f>'[8]Activos '!CK69</f>
        <v>3.2374119661010115</v>
      </c>
      <c r="I54" s="107">
        <f>'[8]Activos '!CL69</f>
        <v>-5.6101206035942592</v>
      </c>
      <c r="J54" s="107">
        <f>'[8]Activos '!CM69</f>
        <v>14.912099306768534</v>
      </c>
      <c r="K54" s="108">
        <f>'[8]Activos '!CI69</f>
        <v>-9.3902005662959471</v>
      </c>
      <c r="L54" s="92"/>
    </row>
    <row r="55" spans="1:12" s="22" customFormat="1" ht="15.75" customHeight="1" x14ac:dyDescent="0.3">
      <c r="A55" s="100">
        <v>38078</v>
      </c>
      <c r="B55" s="101">
        <f>'[8]Activos '!BU70</f>
        <v>-19.658371017761933</v>
      </c>
      <c r="C55" s="101">
        <f>'[8]Activos '!BV70</f>
        <v>6.7973867402201016</v>
      </c>
      <c r="D55" s="101">
        <f>'[8]Activos '!BW70</f>
        <v>-19.982887378077407</v>
      </c>
      <c r="E55" s="101">
        <f>'[8]Activos '!BX70</f>
        <v>35.601003971279297</v>
      </c>
      <c r="F55" s="102">
        <f>'[8]Activos '!BT70</f>
        <v>-17.157988979335272</v>
      </c>
      <c r="G55" s="106">
        <f>'[8]Activos '!CJ70</f>
        <v>-13.148955156310095</v>
      </c>
      <c r="H55" s="107">
        <f>'[8]Activos '!CK70</f>
        <v>8.1336619359751783</v>
      </c>
      <c r="I55" s="107">
        <f>'[8]Activos '!CL70</f>
        <v>-6.048730928869384</v>
      </c>
      <c r="J55" s="107">
        <f>'[8]Activos '!CM70</f>
        <v>26.02168483351943</v>
      </c>
      <c r="K55" s="108">
        <f>'[8]Activos '!CI70</f>
        <v>-8.5167792634321842</v>
      </c>
      <c r="L55" s="92"/>
    </row>
    <row r="56" spans="1:12" s="22" customFormat="1" ht="15.75" customHeight="1" x14ac:dyDescent="0.3">
      <c r="A56" s="100">
        <v>38108</v>
      </c>
      <c r="B56" s="101">
        <f>'[8]Activos '!BU71</f>
        <v>-24.730801277446567</v>
      </c>
      <c r="C56" s="101">
        <f>'[8]Activos '!BV71</f>
        <v>9.5853343720025954</v>
      </c>
      <c r="D56" s="101">
        <f>'[8]Activos '!BW71</f>
        <v>-23.612388144397123</v>
      </c>
      <c r="E56" s="101">
        <f>'[8]Activos '!BX71</f>
        <v>41.336176319673122</v>
      </c>
      <c r="F56" s="102">
        <f>'[8]Activos '!BT71</f>
        <v>-20.52164278586217</v>
      </c>
      <c r="G56" s="106">
        <f>'[8]Activos '!CJ71</f>
        <v>-14.211226295951263</v>
      </c>
      <c r="H56" s="107">
        <f>'[8]Activos '!CK71</f>
        <v>8.4727899584352109</v>
      </c>
      <c r="I56" s="107">
        <f>'[8]Activos '!CL71</f>
        <v>-14.673891617964108</v>
      </c>
      <c r="J56" s="107">
        <f>'[8]Activos '!CM71</f>
        <v>25.060484761433123</v>
      </c>
      <c r="K56" s="108">
        <f>'[8]Activos '!CI71</f>
        <v>-12.359999197434203</v>
      </c>
      <c r="L56" s="92"/>
    </row>
    <row r="57" spans="1:12" s="22" customFormat="1" ht="15.75" customHeight="1" x14ac:dyDescent="0.3">
      <c r="A57" s="100">
        <v>38139</v>
      </c>
      <c r="B57" s="101">
        <f>'[8]Activos '!BU72</f>
        <v>-15.076302654101237</v>
      </c>
      <c r="C57" s="101">
        <f>'[8]Activos '!BV72</f>
        <v>5.139752278841736</v>
      </c>
      <c r="D57" s="101">
        <f>'[8]Activos '!BW72</f>
        <v>-33.930935652934714</v>
      </c>
      <c r="E57" s="101">
        <f>'[8]Activos '!BX72</f>
        <v>37.878015828449477</v>
      </c>
      <c r="F57" s="102">
        <f>'[8]Activos '!BT72</f>
        <v>-26.356807681210025</v>
      </c>
      <c r="G57" s="106">
        <f>'[8]Activos '!CJ72</f>
        <v>-11.808631333143804</v>
      </c>
      <c r="H57" s="107">
        <f>'[8]Activos '!CK72</f>
        <v>2.9022653395794462</v>
      </c>
      <c r="I57" s="107">
        <f>'[8]Activos '!CL72</f>
        <v>-27.023866962186737</v>
      </c>
      <c r="J57" s="107">
        <f>'[8]Activos '!CM72</f>
        <v>18.602399115875535</v>
      </c>
      <c r="K57" s="108">
        <f>'[8]Activos '!CI72</f>
        <v>-16.167683487232388</v>
      </c>
      <c r="L57" s="92"/>
    </row>
    <row r="58" spans="1:12" s="22" customFormat="1" ht="15.75" customHeight="1" x14ac:dyDescent="0.3">
      <c r="A58" s="100">
        <v>38169</v>
      </c>
      <c r="B58" s="101">
        <f>'[8]Activos '!BU73</f>
        <v>-8.1944541953017378</v>
      </c>
      <c r="C58" s="101">
        <f>'[8]Activos '!BV73</f>
        <v>16.297214363927925</v>
      </c>
      <c r="D58" s="101">
        <f>'[8]Activos '!BW73</f>
        <v>-33.435956180119732</v>
      </c>
      <c r="E58" s="101">
        <f>'[8]Activos '!BX73</f>
        <v>45.308244923369799</v>
      </c>
      <c r="F58" s="102">
        <f>'[8]Activos '!BT73</f>
        <v>-23.770162638006131</v>
      </c>
      <c r="G58" s="106">
        <f>'[8]Activos '!CJ73</f>
        <v>-11.020360832890164</v>
      </c>
      <c r="H58" s="107">
        <f>'[8]Activos '!CK73</f>
        <v>6.8196840455127861</v>
      </c>
      <c r="I58" s="107">
        <f>'[8]Activos '!CL73</f>
        <v>-27.817377099783357</v>
      </c>
      <c r="J58" s="107">
        <f>'[8]Activos '!CM73</f>
        <v>27.856678476372565</v>
      </c>
      <c r="K58" s="108">
        <f>'[8]Activos '!CI73</f>
        <v>-15.796264038026687</v>
      </c>
      <c r="L58" s="92"/>
    </row>
    <row r="59" spans="1:12" s="22" customFormat="1" ht="15.75" customHeight="1" x14ac:dyDescent="0.3">
      <c r="A59" s="100">
        <v>38200</v>
      </c>
      <c r="B59" s="101">
        <f>'[8]Activos '!BU74</f>
        <v>-9.5085713714318842</v>
      </c>
      <c r="C59" s="101">
        <f>'[8]Activos '!BV74</f>
        <v>6.478956313975659</v>
      </c>
      <c r="D59" s="101">
        <f>'[8]Activos '!BW74</f>
        <v>-39.139350925069536</v>
      </c>
      <c r="E59" s="101">
        <f>'[8]Activos '!BX74</f>
        <v>37.219630464570841</v>
      </c>
      <c r="F59" s="102">
        <f>'[8]Activos '!BT74</f>
        <v>-28.861063812274491</v>
      </c>
      <c r="G59" s="106">
        <f>'[8]Activos '!CJ74</f>
        <v>-11.245247469367515</v>
      </c>
      <c r="H59" s="107">
        <f>'[8]Activos '!CK74</f>
        <v>6.3728389541312325</v>
      </c>
      <c r="I59" s="107">
        <f>'[8]Activos '!CL74</f>
        <v>-33.393238637523723</v>
      </c>
      <c r="J59" s="107">
        <f>'[8]Activos '!CM74</f>
        <v>21.132589270570733</v>
      </c>
      <c r="K59" s="108">
        <f>'[8]Activos '!CI74</f>
        <v>-18.148296973695622</v>
      </c>
      <c r="L59" s="92"/>
    </row>
    <row r="60" spans="1:12" s="22" customFormat="1" ht="15.75" customHeight="1" x14ac:dyDescent="0.3">
      <c r="A60" s="100">
        <v>38231</v>
      </c>
      <c r="B60" s="101">
        <f>'[8]Activos '!BU75</f>
        <v>-14.462836740735007</v>
      </c>
      <c r="C60" s="101">
        <f>'[8]Activos '!BV75</f>
        <v>10.871053477816561</v>
      </c>
      <c r="D60" s="101">
        <f>'[8]Activos '!BW75</f>
        <v>-45.29086715631815</v>
      </c>
      <c r="E60" s="101">
        <f>'[8]Activos '!BX75</f>
        <v>43.88693880771477</v>
      </c>
      <c r="F60" s="102">
        <f>'[8]Activos '!BT75</f>
        <v>-33.686302194825437</v>
      </c>
      <c r="G60" s="106">
        <f>'[8]Activos '!CJ75</f>
        <v>-10.036081479901371</v>
      </c>
      <c r="H60" s="107">
        <f>'[8]Activos '!CK75</f>
        <v>8.8203760154315738</v>
      </c>
      <c r="I60" s="107">
        <f>'[8]Activos '!CL75</f>
        <v>-40.822689117734235</v>
      </c>
      <c r="J60" s="107">
        <f>'[8]Activos '!CM75</f>
        <v>43.450235749403454</v>
      </c>
      <c r="K60" s="108">
        <f>'[8]Activos '!CI75</f>
        <v>-20.375879310526734</v>
      </c>
      <c r="L60" s="92"/>
    </row>
    <row r="61" spans="1:12" s="22" customFormat="1" ht="15.75" customHeight="1" x14ac:dyDescent="0.3">
      <c r="A61" s="100">
        <v>38261</v>
      </c>
      <c r="B61" s="101">
        <f>'[8]Activos '!BU76</f>
        <v>-11.397671390909803</v>
      </c>
      <c r="C61" s="101">
        <f>'[8]Activos '!BV76</f>
        <v>12.708138504974652</v>
      </c>
      <c r="D61" s="101">
        <f>'[8]Activos '!BW76</f>
        <v>-46.118254415046955</v>
      </c>
      <c r="E61" s="101">
        <f>'[8]Activos '!BX76</f>
        <v>45.436361688003778</v>
      </c>
      <c r="F61" s="102">
        <f>'[8]Activos '!BT76</f>
        <v>-33.691573599813566</v>
      </c>
      <c r="G61" s="106">
        <f>'[8]Activos '!CJ76</f>
        <v>-14.763883281491264</v>
      </c>
      <c r="H61" s="107">
        <f>'[8]Activos '!CK76</f>
        <v>13.657554506742841</v>
      </c>
      <c r="I61" s="107">
        <f>'[8]Activos '!CL76</f>
        <v>-41.918598050474728</v>
      </c>
      <c r="J61" s="107">
        <f>'[8]Activos '!CM76</f>
        <v>45.465437349440599</v>
      </c>
      <c r="K61" s="108">
        <f>'[8]Activos '!CI76</f>
        <v>-22.947517780669646</v>
      </c>
      <c r="L61" s="92"/>
    </row>
    <row r="62" spans="1:12" s="22" customFormat="1" ht="15.75" customHeight="1" x14ac:dyDescent="0.3">
      <c r="A62" s="100">
        <v>38292</v>
      </c>
      <c r="B62" s="101">
        <f>'[8]Activos '!BU77</f>
        <v>-5.3451580520867843</v>
      </c>
      <c r="C62" s="101">
        <f>'[8]Activos '!BV77</f>
        <v>6.8361265511236002</v>
      </c>
      <c r="D62" s="101">
        <f>'[8]Activos '!BW77</f>
        <v>-47.820605823538841</v>
      </c>
      <c r="E62" s="101">
        <f>'[8]Activos '!BX77</f>
        <v>49.211582612121859</v>
      </c>
      <c r="F62" s="102">
        <f>'[8]Activos '!BT77</f>
        <v>-34.357246915196292</v>
      </c>
      <c r="G62" s="106">
        <f>'[8]Activos '!CJ77</f>
        <v>-13.246065302228017</v>
      </c>
      <c r="H62" s="107">
        <f>'[8]Activos '!CK77</f>
        <v>13.554983846343038</v>
      </c>
      <c r="I62" s="107">
        <f>'[8]Activos '!CL77</f>
        <v>-50.547781132864856</v>
      </c>
      <c r="J62" s="107">
        <f>'[8]Activos '!CM77</f>
        <v>54.569191641158632</v>
      </c>
      <c r="K62" s="108">
        <f>'[8]Activos '!CI77</f>
        <v>-25.715092416320694</v>
      </c>
      <c r="L62" s="92"/>
    </row>
    <row r="63" spans="1:12" s="22" customFormat="1" ht="15.75" customHeight="1" x14ac:dyDescent="0.3">
      <c r="A63" s="100">
        <v>38322</v>
      </c>
      <c r="B63" s="101">
        <f>'[8]Activos '!BU78</f>
        <v>-9.436314592809536</v>
      </c>
      <c r="C63" s="101">
        <f>'[8]Activos '!BV78</f>
        <v>4.2826703312307091</v>
      </c>
      <c r="D63" s="101">
        <f>'[8]Activos '!BW78</f>
        <v>-56.431169264354942</v>
      </c>
      <c r="E63" s="101">
        <f>'[8]Activos '!BX78</f>
        <v>41.971764527878186</v>
      </c>
      <c r="F63" s="102">
        <f>'[8]Activos '!BT78</f>
        <v>-41.495248326949643</v>
      </c>
      <c r="G63" s="106">
        <f>'[8]Activos '!CJ78</f>
        <v>-10.994598562371216</v>
      </c>
      <c r="H63" s="107">
        <f>'[8]Activos '!CK78</f>
        <v>13.41795425112049</v>
      </c>
      <c r="I63" s="107">
        <f>'[8]Activos '!CL78</f>
        <v>-55.053440767105258</v>
      </c>
      <c r="J63" s="107">
        <f>'[8]Activos '!CM78</f>
        <v>40.104954073647782</v>
      </c>
      <c r="K63" s="108">
        <f>'[8]Activos '!CI78</f>
        <v>-25.498877183255718</v>
      </c>
      <c r="L63" s="92"/>
    </row>
    <row r="64" spans="1:12" s="22" customFormat="1" ht="15.75" customHeight="1" x14ac:dyDescent="0.3">
      <c r="A64" s="100">
        <v>38353</v>
      </c>
      <c r="B64" s="101">
        <f>'[8]Activos '!BU79</f>
        <v>-19.598884023550568</v>
      </c>
      <c r="C64" s="101">
        <f>'[8]Activos '!BV79</f>
        <v>4.4737581071810695</v>
      </c>
      <c r="D64" s="101">
        <f>'[8]Activos '!BW79</f>
        <v>-54.974085195587143</v>
      </c>
      <c r="E64" s="101">
        <f>'[8]Activos '!BX79</f>
        <v>49.599861450548048</v>
      </c>
      <c r="F64" s="102">
        <f>'[8]Activos '!BT79</f>
        <v>-40.944252707994785</v>
      </c>
      <c r="G64" s="106">
        <f>'[8]Activos '!CJ79</f>
        <v>-13.491656272641361</v>
      </c>
      <c r="H64" s="107">
        <f>'[8]Activos '!CK79</f>
        <v>14.852090232606496</v>
      </c>
      <c r="I64" s="107">
        <f>'[8]Activos '!CL79</f>
        <v>-55.592116075149136</v>
      </c>
      <c r="J64" s="107">
        <f>'[8]Activos '!CM79</f>
        <v>41.476519445149606</v>
      </c>
      <c r="K64" s="108">
        <f>'[8]Activos '!CI79</f>
        <v>-26.940617038248259</v>
      </c>
      <c r="L64" s="92"/>
    </row>
    <row r="65" spans="1:13" s="92" customFormat="1" ht="15.75" customHeight="1" x14ac:dyDescent="0.3">
      <c r="A65" s="100">
        <v>38384</v>
      </c>
      <c r="B65" s="101">
        <f>'[8]Activos '!BU80</f>
        <v>-19.856241955571939</v>
      </c>
      <c r="C65" s="101">
        <f>'[8]Activos '!BV80</f>
        <v>9.4060192259415309</v>
      </c>
      <c r="D65" s="101">
        <f>'[8]Activos '!BW80</f>
        <v>-55.503206004481441</v>
      </c>
      <c r="E65" s="101">
        <f>'[8]Activos '!BX80</f>
        <v>51.187435634861366</v>
      </c>
      <c r="F65" s="102">
        <f>'[8]Activos '!BT80</f>
        <v>-40.449420641326952</v>
      </c>
      <c r="G65" s="106">
        <f>'[8]Activos '!CJ80</f>
        <v>-14.007744760274699</v>
      </c>
      <c r="H65" s="107">
        <f>'[8]Activos '!CK80</f>
        <v>17.787047613582207</v>
      </c>
      <c r="I65" s="107">
        <f>'[8]Activos '!CL80</f>
        <v>-56.321940700765168</v>
      </c>
      <c r="J65" s="107">
        <f>'[8]Activos '!CM80</f>
        <v>40.839680073534424</v>
      </c>
      <c r="K65" s="108">
        <f>'[8]Activos '!CI80</f>
        <v>-27.309118450649862</v>
      </c>
      <c r="M65" t="s">
        <v>4</v>
      </c>
    </row>
    <row r="66" spans="1:13" s="92" customFormat="1" ht="15.75" customHeight="1" x14ac:dyDescent="0.3">
      <c r="A66" s="100">
        <v>38412</v>
      </c>
      <c r="B66" s="101">
        <f>'[8]Activos '!BU81</f>
        <v>-13.044878193622722</v>
      </c>
      <c r="C66" s="101">
        <f>'[8]Activos '!BV81</f>
        <v>12.661811605935869</v>
      </c>
      <c r="D66" s="101">
        <f>'[8]Activos '!BW81</f>
        <v>-54.441943500294634</v>
      </c>
      <c r="E66" s="101">
        <f>'[8]Activos '!BX81</f>
        <v>40.018151744236022</v>
      </c>
      <c r="F66" s="102">
        <f>'[8]Activos '!BT81</f>
        <v>-38.128538463755255</v>
      </c>
      <c r="G66" s="106">
        <f>'[8]Activos '!CJ81</f>
        <v>-14.415571646256719</v>
      </c>
      <c r="H66" s="107">
        <f>'[8]Activos '!CK81</f>
        <v>10.625545312147633</v>
      </c>
      <c r="I66" s="107">
        <f>'[8]Activos '!CL81</f>
        <v>-61.028000627218006</v>
      </c>
      <c r="J66" s="107">
        <f>'[8]Activos '!CM81</f>
        <v>32.448857793693286</v>
      </c>
      <c r="K66" s="108">
        <f>'[8]Activos '!CI81</f>
        <v>-29.948705813035215</v>
      </c>
    </row>
    <row r="67" spans="1:13" s="92" customFormat="1" ht="15.75" customHeight="1" x14ac:dyDescent="0.3">
      <c r="A67" s="100">
        <v>38443</v>
      </c>
      <c r="B67" s="101">
        <f>'[8]Activos '!BU82</f>
        <v>-14.611307360109461</v>
      </c>
      <c r="C67" s="101">
        <f>'[8]Activos '!BV82</f>
        <v>9.4222251537603441</v>
      </c>
      <c r="D67" s="101">
        <f>'[8]Activos '!BW82</f>
        <v>-56.22867013295825</v>
      </c>
      <c r="E67" s="101">
        <f>'[8]Activos '!BX82</f>
        <v>30.036701206747594</v>
      </c>
      <c r="F67" s="102">
        <f>'[8]Activos '!BT82</f>
        <v>-39.699744420915309</v>
      </c>
      <c r="G67" s="106">
        <f>'[8]Activos '!CJ82</f>
        <v>-12.880467156156394</v>
      </c>
      <c r="H67" s="107">
        <f>'[8]Activos '!CK82</f>
        <v>15.551643096448696</v>
      </c>
      <c r="I67" s="107">
        <f>'[8]Activos '!CL82</f>
        <v>-61.19503442491154</v>
      </c>
      <c r="J67" s="107">
        <f>'[8]Activos '!CM82</f>
        <v>24.680783700356891</v>
      </c>
      <c r="K67" s="108">
        <f>'[8]Activos '!CI82</f>
        <v>-28.851105215278416</v>
      </c>
    </row>
    <row r="68" spans="1:13" s="92" customFormat="1" ht="15.75" customHeight="1" x14ac:dyDescent="0.3">
      <c r="A68" s="100">
        <v>38473</v>
      </c>
      <c r="B68" s="101">
        <f>'[8]Activos '!BU83</f>
        <v>-8.6098563376326709</v>
      </c>
      <c r="C68" s="101">
        <f>'[8]Activos '!BV83</f>
        <v>11.730612425061327</v>
      </c>
      <c r="D68" s="101">
        <f>'[8]Activos '!BW83</f>
        <v>-53.388013606156434</v>
      </c>
      <c r="E68" s="101">
        <f>'[8]Activos '!BX83</f>
        <v>31.268761508044985</v>
      </c>
      <c r="F68" s="102">
        <f>'[8]Activos '!BT83</f>
        <v>-35.993874379531455</v>
      </c>
      <c r="G68" s="106">
        <f>'[8]Activos '!CJ83</f>
        <v>-13.412901858982329</v>
      </c>
      <c r="H68" s="107">
        <f>'[8]Activos '!CK83</f>
        <v>18.793327171503549</v>
      </c>
      <c r="I68" s="107">
        <f>'[8]Activos '!CL83</f>
        <v>-57.16149130620478</v>
      </c>
      <c r="J68" s="107">
        <f>'[8]Activos '!CM83</f>
        <v>28.832723095631763</v>
      </c>
      <c r="K68" s="108">
        <f>'[8]Activos '!CI83</f>
        <v>-26.000980989701404</v>
      </c>
    </row>
    <row r="69" spans="1:13" s="92" customFormat="1" ht="15.75" customHeight="1" x14ac:dyDescent="0.3">
      <c r="A69" s="100">
        <v>38504</v>
      </c>
      <c r="B69" s="101">
        <f>'[8]Activos '!BU84</f>
        <v>-14.062396352065543</v>
      </c>
      <c r="C69" s="101">
        <f>'[8]Activos '!BV84</f>
        <v>6.9164347617492794</v>
      </c>
      <c r="D69" s="101">
        <f>'[8]Activos '!BW84</f>
        <v>-47.394878913040237</v>
      </c>
      <c r="E69" s="101">
        <f>'[8]Activos '!BX84</f>
        <v>25.747362316804654</v>
      </c>
      <c r="F69" s="102">
        <f>'[8]Activos '!BT84</f>
        <v>-32.20420708543066</v>
      </c>
      <c r="G69" s="106">
        <f>'[8]Activos '!CJ84</f>
        <v>-13.194165187588125</v>
      </c>
      <c r="H69" s="107">
        <f>'[8]Activos '!CK84</f>
        <v>22.707217924471056</v>
      </c>
      <c r="I69" s="107">
        <f>'[8]Activos '!CL84</f>
        <v>-50.46054930869257</v>
      </c>
      <c r="J69" s="107">
        <f>'[8]Activos '!CM84</f>
        <v>28.941958180316661</v>
      </c>
      <c r="K69" s="108">
        <f>'[8]Activos '!CI84</f>
        <v>-21.405788790338608</v>
      </c>
    </row>
    <row r="70" spans="1:13" s="92" customFormat="1" ht="15.75" customHeight="1" x14ac:dyDescent="0.3">
      <c r="A70" s="100">
        <v>38534</v>
      </c>
      <c r="B70" s="101">
        <f>'[8]Activos '!BU85</f>
        <v>-8.061314409841291</v>
      </c>
      <c r="C70" s="101">
        <f>'[8]Activos '!BV85</f>
        <v>9.1290854726069135</v>
      </c>
      <c r="D70" s="101">
        <f>'[8]Activos '!BW85</f>
        <v>-47.613092549231531</v>
      </c>
      <c r="E70" s="101">
        <f>'[8]Activos '!BX85</f>
        <v>25.965278479365338</v>
      </c>
      <c r="F70" s="102">
        <f>'[8]Activos '!BT85</f>
        <v>-30.08714325322882</v>
      </c>
      <c r="G70" s="106">
        <f>'[8]Activos '!CJ85</f>
        <v>-12.176677732658392</v>
      </c>
      <c r="H70" s="107">
        <f>'[8]Activos '!CK85</f>
        <v>27.577867785846209</v>
      </c>
      <c r="I70" s="107">
        <f>'[8]Activos '!CL85</f>
        <v>-49.491976511340297</v>
      </c>
      <c r="J70" s="107">
        <f>'[8]Activos '!CM85</f>
        <v>25.697054365838046</v>
      </c>
      <c r="K70" s="108">
        <f>'[8]Activos '!CI85</f>
        <v>-19.921714391987464</v>
      </c>
    </row>
    <row r="71" spans="1:13" s="92" customFormat="1" ht="15.75" customHeight="1" x14ac:dyDescent="0.3">
      <c r="A71" s="100">
        <v>38565</v>
      </c>
      <c r="B71" s="101">
        <f>'[8]Activos '!BU86</f>
        <v>-9.220852349836905</v>
      </c>
      <c r="C71" s="101">
        <f>'[8]Activos '!BV86</f>
        <v>11.125015153390683</v>
      </c>
      <c r="D71" s="101">
        <f>'[8]Activos '!BW86</f>
        <v>-42.839202798774288</v>
      </c>
      <c r="E71" s="101">
        <f>'[8]Activos '!BX86</f>
        <v>33.539618046310871</v>
      </c>
      <c r="F71" s="102">
        <f>'[8]Activos '!BT86</f>
        <v>-26.358027171426514</v>
      </c>
      <c r="G71" s="106">
        <f>'[8]Activos '!CJ86</f>
        <v>-11.74759404305915</v>
      </c>
      <c r="H71" s="107">
        <f>'[8]Activos '!CK86</f>
        <v>31.594574491981643</v>
      </c>
      <c r="I71" s="107">
        <f>'[8]Activos '!CL86</f>
        <v>-44.650942252684125</v>
      </c>
      <c r="J71" s="107">
        <f>'[8]Activos '!CM86</f>
        <v>36.303568284031542</v>
      </c>
      <c r="K71" s="108">
        <f>'[8]Activos '!CI86</f>
        <v>-16.878627767735377</v>
      </c>
    </row>
    <row r="72" spans="1:13" s="92" customFormat="1" ht="15.75" customHeight="1" x14ac:dyDescent="0.3">
      <c r="A72" s="100">
        <v>38596</v>
      </c>
      <c r="B72" s="101">
        <f>'[8]Activos '!BU87</f>
        <v>-3.107672223049085</v>
      </c>
      <c r="C72" s="101">
        <f>'[8]Activos '!BV87</f>
        <v>7.0721856774028424</v>
      </c>
      <c r="D72" s="101">
        <f>'[8]Activos '!BW87</f>
        <v>-37.948101397451559</v>
      </c>
      <c r="E72" s="101">
        <f>'[8]Activos '!BX87</f>
        <v>35.031229759842276</v>
      </c>
      <c r="F72" s="102">
        <f>'[8]Activos '!BT87</f>
        <v>-21.539599850860782</v>
      </c>
      <c r="G72" s="106">
        <f>'[8]Activos '!CJ87</f>
        <v>-11.332475289923483</v>
      </c>
      <c r="H72" s="107">
        <f>'[8]Activos '!CK87</f>
        <v>37.427754848907171</v>
      </c>
      <c r="I72" s="107">
        <f>'[8]Activos '!CL87</f>
        <v>-42.203591134972903</v>
      </c>
      <c r="J72" s="107">
        <f>'[8]Activos '!CM87</f>
        <v>24.805202109606881</v>
      </c>
      <c r="K72" s="108">
        <f>'[8]Activos '!CI87</f>
        <v>-14.329549872768743</v>
      </c>
    </row>
    <row r="73" spans="1:13" s="92" customFormat="1" ht="15.75" customHeight="1" x14ac:dyDescent="0.3">
      <c r="A73" s="100">
        <v>38626</v>
      </c>
      <c r="B73" s="101">
        <f>'[8]Activos '!BU88</f>
        <v>0.84680718873557659</v>
      </c>
      <c r="C73" s="101">
        <f>'[8]Activos '!BV88</f>
        <v>17.963821547622729</v>
      </c>
      <c r="D73" s="101">
        <f>'[8]Activos '!BW88</f>
        <v>-35.693680342633428</v>
      </c>
      <c r="E73" s="101">
        <f>'[8]Activos '!BX88</f>
        <v>24.200048151407593</v>
      </c>
      <c r="F73" s="102">
        <f>'[8]Activos '!BT88</f>
        <v>-17.357483217411318</v>
      </c>
      <c r="G73" s="106">
        <f>'[8]Activos '!CJ88</f>
        <v>-6.7742046194935623</v>
      </c>
      <c r="H73" s="107">
        <f>'[8]Activos '!CK88</f>
        <v>38.179799589107446</v>
      </c>
      <c r="I73" s="107">
        <f>'[8]Activos '!CL88</f>
        <v>-43.103687872868448</v>
      </c>
      <c r="J73" s="107">
        <f>'[8]Activos '!CM88</f>
        <v>6.0744001769152067</v>
      </c>
      <c r="K73" s="108">
        <f>'[8]Activos '!CI88</f>
        <v>-11.957339833943648</v>
      </c>
    </row>
    <row r="74" spans="1:13" s="92" customFormat="1" ht="15.75" customHeight="1" x14ac:dyDescent="0.3">
      <c r="A74" s="100">
        <v>38657</v>
      </c>
      <c r="B74" s="101">
        <f>'[8]Activos '!BU89</f>
        <v>-1.5849338024162773</v>
      </c>
      <c r="C74" s="101">
        <f>'[8]Activos '!BV89</f>
        <v>17.514608484177163</v>
      </c>
      <c r="D74" s="101">
        <f>'[8]Activos '!BW89</f>
        <v>-33.363107707118289</v>
      </c>
      <c r="E74" s="101">
        <f>'[8]Activos '!BX89</f>
        <v>15.042503007246232</v>
      </c>
      <c r="F74" s="102">
        <f>'[8]Activos '!BT89</f>
        <v>-16.258735097597476</v>
      </c>
      <c r="G74" s="106">
        <f>'[8]Activos '!CJ89</f>
        <v>-6.7746745148748566</v>
      </c>
      <c r="H74" s="107">
        <f>'[8]Activos '!CK89</f>
        <v>37.602757222243376</v>
      </c>
      <c r="I74" s="107">
        <f>'[8]Activos '!CL89</f>
        <v>-35.586916567741802</v>
      </c>
      <c r="J74" s="107">
        <f>'[8]Activos '!CM89</f>
        <v>-12.278486361061248</v>
      </c>
      <c r="K74" s="108">
        <f>'[8]Activos '!CI89</f>
        <v>-8.6305650232165512</v>
      </c>
    </row>
    <row r="75" spans="1:13" s="92" customFormat="1" ht="15.75" customHeight="1" x14ac:dyDescent="0.3">
      <c r="A75" s="100">
        <v>38687</v>
      </c>
      <c r="B75" s="101">
        <f>'[8]Activos '!BU90</f>
        <v>-2.535890015827813</v>
      </c>
      <c r="C75" s="101">
        <f>'[8]Activos '!BV90</f>
        <v>24.19101965573125</v>
      </c>
      <c r="D75" s="101">
        <f>'[8]Activos '!BW90</f>
        <v>-29.93604165801511</v>
      </c>
      <c r="E75" s="101">
        <f>'[8]Activos '!BX90</f>
        <v>20.897616329427592</v>
      </c>
      <c r="F75" s="102">
        <f>'[8]Activos '!BT90</f>
        <v>-11.869072768962663</v>
      </c>
      <c r="G75" s="106">
        <f>'[8]Activos '!CJ90</f>
        <v>-1.0897426284519951</v>
      </c>
      <c r="H75" s="107">
        <f>'[8]Activos '!CK90</f>
        <v>49.466586705600157</v>
      </c>
      <c r="I75" s="107">
        <f>'[8]Activos '!CL90</f>
        <v>-21.865055395008216</v>
      </c>
      <c r="J75" s="107">
        <f>'[8]Activos '!CM90</f>
        <v>16.985653713099722</v>
      </c>
      <c r="K75" s="108">
        <f>'[8]Activos '!CI90</f>
        <v>1.0009163086219797</v>
      </c>
    </row>
    <row r="76" spans="1:13" s="92" customFormat="1" ht="15.75" customHeight="1" x14ac:dyDescent="0.3">
      <c r="A76" s="100">
        <v>38718</v>
      </c>
      <c r="B76" s="101">
        <f>'[8]Activos '!BU91</f>
        <v>4.000947091351148</v>
      </c>
      <c r="C76" s="101">
        <f>'[8]Activos '!BV91</f>
        <v>28.786003505557289</v>
      </c>
      <c r="D76" s="101">
        <f>'[8]Activos '!BW91</f>
        <v>-28.619270994070156</v>
      </c>
      <c r="E76" s="101">
        <f>'[8]Activos '!BX91</f>
        <v>16.586614766553165</v>
      </c>
      <c r="F76" s="102">
        <f>'[8]Activos '!BT91</f>
        <v>-8.2377026302843266</v>
      </c>
      <c r="G76" s="106">
        <f>'[8]Activos '!CJ91</f>
        <v>2.1738158081338055</v>
      </c>
      <c r="H76" s="107">
        <f>'[8]Activos '!CK91</f>
        <v>50.97169278417806</v>
      </c>
      <c r="I76" s="107">
        <f>'[8]Activos '!CL91</f>
        <v>-20.479799741719084</v>
      </c>
      <c r="J76" s="107">
        <f>'[8]Activos '!CM91</f>
        <v>17.658353590784138</v>
      </c>
      <c r="K76" s="108">
        <f>'[8]Activos '!CI91</f>
        <v>3.8983396755008393</v>
      </c>
    </row>
    <row r="77" spans="1:13" s="92" customFormat="1" ht="15.75" customHeight="1" x14ac:dyDescent="0.3">
      <c r="A77" s="100">
        <v>38749</v>
      </c>
      <c r="B77" s="101">
        <f>'[8]Activos '!BU92</f>
        <v>10.924729753602636</v>
      </c>
      <c r="C77" s="101">
        <f>'[8]Activos '!BV92</f>
        <v>24.896135133130048</v>
      </c>
      <c r="D77" s="101">
        <f>'[8]Activos '!BW92</f>
        <v>-28.8716844862271</v>
      </c>
      <c r="E77" s="101">
        <f>'[8]Activos '!BX92</f>
        <v>25.266428425616194</v>
      </c>
      <c r="F77" s="102">
        <f>'[8]Activos '!BT92</f>
        <v>-6.2665598277265255</v>
      </c>
      <c r="G77" s="106">
        <f>'[8]Activos '!CJ92</f>
        <v>5.7823566624761291</v>
      </c>
      <c r="H77" s="107">
        <f>'[8]Activos '!CK92</f>
        <v>50.92189069272883</v>
      </c>
      <c r="I77" s="107">
        <f>'[8]Activos '!CL92</f>
        <v>-21.799934490878027</v>
      </c>
      <c r="J77" s="107">
        <f>'[8]Activos '!CM92</f>
        <v>21.20116320702099</v>
      </c>
      <c r="K77" s="108">
        <f>'[8]Activos '!CI92</f>
        <v>6.1475083876084913</v>
      </c>
    </row>
    <row r="78" spans="1:13" s="92" customFormat="1" ht="15.75" customHeight="1" x14ac:dyDescent="0.3">
      <c r="A78" s="100">
        <v>38777</v>
      </c>
      <c r="B78" s="101">
        <f>'[8]Activos '!BU93</f>
        <v>10.229804390110807</v>
      </c>
      <c r="C78" s="101">
        <f>'[8]Activos '!BV93</f>
        <v>25.312682300029188</v>
      </c>
      <c r="D78" s="101">
        <f>'[8]Activos '!BW93</f>
        <v>-28.825658889724505</v>
      </c>
      <c r="E78" s="101">
        <f>'[8]Activos '!BX93</f>
        <v>33.417888753233704</v>
      </c>
      <c r="F78" s="102">
        <f>'[8]Activos '!BT93</f>
        <v>-5.9613250048248574</v>
      </c>
      <c r="G78" s="106">
        <f>'[8]Activos '!CJ93</f>
        <v>4.5686391912274527</v>
      </c>
      <c r="H78" s="107">
        <f>'[8]Activos '!CK93</f>
        <v>60.468741120112071</v>
      </c>
      <c r="I78" s="107">
        <f>'[8]Activos '!CL93</f>
        <v>-11.576861397179039</v>
      </c>
      <c r="J78" s="107">
        <f>'[8]Activos '!CM93</f>
        <v>27.667140279885615</v>
      </c>
      <c r="K78" s="108">
        <f>'[8]Activos '!CI93</f>
        <v>9.8197292107787391</v>
      </c>
    </row>
    <row r="79" spans="1:13" s="92" customFormat="1" ht="15.75" customHeight="1" x14ac:dyDescent="0.3">
      <c r="A79" s="100">
        <v>38808</v>
      </c>
      <c r="B79" s="101">
        <f>'[8]Activos '!BU94</f>
        <v>22.2415367392246</v>
      </c>
      <c r="C79" s="101">
        <f>'[8]Activos '!BV94</f>
        <v>32.980019443619632</v>
      </c>
      <c r="D79" s="101">
        <f>'[8]Activos '!BW94</f>
        <v>-27.710081368411686</v>
      </c>
      <c r="E79" s="101">
        <f>'[8]Activos '!BX94</f>
        <v>39.131867452506384</v>
      </c>
      <c r="F79" s="102">
        <f>'[8]Activos '!BT94</f>
        <v>0.18918592662375833</v>
      </c>
      <c r="G79" s="106">
        <f>'[8]Activos '!CJ94</f>
        <v>4.2890350699392066</v>
      </c>
      <c r="H79" s="107">
        <f>'[8]Activos '!CK94</f>
        <v>58.580329846331566</v>
      </c>
      <c r="I79" s="107">
        <f>'[8]Activos '!CL94</f>
        <v>-13.361797761723293</v>
      </c>
      <c r="J79" s="107">
        <f>'[8]Activos '!CM94</f>
        <v>31.738287462973179</v>
      </c>
      <c r="K79" s="108">
        <f>'[8]Activos '!CI94</f>
        <v>9.3660186033707191</v>
      </c>
    </row>
    <row r="80" spans="1:13" s="92" customFormat="1" ht="15.75" customHeight="1" x14ac:dyDescent="0.3">
      <c r="A80" s="100">
        <v>38838</v>
      </c>
      <c r="B80" s="101">
        <f>'[8]Activos '!BU95</f>
        <v>13.195979661853041</v>
      </c>
      <c r="C80" s="101">
        <f>'[8]Activos '!BV95</f>
        <v>83.253857246382907</v>
      </c>
      <c r="D80" s="101">
        <f>'[8]Activos '!BW95</f>
        <v>-28.358105106018971</v>
      </c>
      <c r="E80" s="101">
        <f>'[8]Activos '!BX95</f>
        <v>36.613748414588287</v>
      </c>
      <c r="F80" s="102">
        <f>'[8]Activos '!BT95</f>
        <v>8.4488948471920224</v>
      </c>
      <c r="G80" s="106">
        <f>'[8]Activos '!CJ95</f>
        <v>6.5897846523124803</v>
      </c>
      <c r="H80" s="107">
        <f>'[8]Activos '!CK95</f>
        <v>59.726386343455019</v>
      </c>
      <c r="I80" s="107">
        <f>'[8]Activos '!CL95</f>
        <v>-13.009486936355074</v>
      </c>
      <c r="J80" s="107">
        <f>'[8]Activos '!CM95</f>
        <v>33.291345103290993</v>
      </c>
      <c r="K80" s="108">
        <f>'[8]Activos '!CI95</f>
        <v>11.344573817225779</v>
      </c>
    </row>
    <row r="81" spans="1:11" s="92" customFormat="1" ht="15.75" customHeight="1" x14ac:dyDescent="0.3">
      <c r="A81" s="100">
        <v>38869</v>
      </c>
      <c r="B81" s="101">
        <f>'[8]Activos '!BU96</f>
        <v>15.521356413706622</v>
      </c>
      <c r="C81" s="101">
        <f>'[8]Activos '!BV96</f>
        <v>48.383670121428793</v>
      </c>
      <c r="D81" s="101">
        <f>'[8]Activos '!BW96</f>
        <v>-28.922472244481124</v>
      </c>
      <c r="E81" s="101">
        <f>'[8]Activos '!BX96</f>
        <v>43.492044503721395</v>
      </c>
      <c r="F81" s="102">
        <f>'[8]Activos '!BT96</f>
        <v>0.97634307773615259</v>
      </c>
      <c r="G81" s="106">
        <f>'[8]Activos '!CJ96</f>
        <v>2.5141691220688767</v>
      </c>
      <c r="H81" s="107">
        <f>'[8]Activos '!CK96</f>
        <v>62.814008164019363</v>
      </c>
      <c r="I81" s="107">
        <f>'[8]Activos '!CL96</f>
        <v>-12.169950010703944</v>
      </c>
      <c r="J81" s="107">
        <f>'[8]Activos '!CM96</f>
        <v>44.138422744526309</v>
      </c>
      <c r="K81" s="108">
        <f>'[8]Activos '!CI96</f>
        <v>9.9655876707663626</v>
      </c>
    </row>
    <row r="82" spans="1:11" s="92" customFormat="1" ht="15.75" customHeight="1" x14ac:dyDescent="0.3">
      <c r="A82" s="100">
        <v>38899</v>
      </c>
      <c r="B82" s="101">
        <f>'[8]Activos '!BU97</f>
        <v>14.387917068146949</v>
      </c>
      <c r="C82" s="101">
        <f>'[8]Activos '!BV97</f>
        <v>48.08708734693019</v>
      </c>
      <c r="D82" s="101">
        <f>'[8]Activos '!BW97</f>
        <v>-28.388378422787262</v>
      </c>
      <c r="E82" s="101">
        <f>'[8]Activos '!BX97</f>
        <v>42.622269426445072</v>
      </c>
      <c r="F82" s="102">
        <f>'[8]Activos '!BT97</f>
        <v>2.2030311193408592</v>
      </c>
      <c r="G82" s="106">
        <f>'[8]Activos '!CJ97</f>
        <v>3.8624459198675964</v>
      </c>
      <c r="H82" s="107">
        <f>'[8]Activos '!CK97</f>
        <v>63.012644215378067</v>
      </c>
      <c r="I82" s="107">
        <f>'[8]Activos '!CL97</f>
        <v>-15.147888943040543</v>
      </c>
      <c r="J82" s="107">
        <f>'[8]Activos '!CM97</f>
        <v>45.323338971824832</v>
      </c>
      <c r="K82" s="108">
        <f>'[8]Activos '!CI97</f>
        <v>10.708264783233057</v>
      </c>
    </row>
    <row r="83" spans="1:11" s="92" customFormat="1" ht="15.75" customHeight="1" x14ac:dyDescent="0.3">
      <c r="A83" s="100">
        <v>38930</v>
      </c>
      <c r="B83" s="101">
        <f>'[8]Activos '!BU98</f>
        <v>1.2936515395637116</v>
      </c>
      <c r="C83" s="101">
        <f>'[8]Activos '!BV98</f>
        <v>48.173439722995795</v>
      </c>
      <c r="D83" s="101">
        <f>'[8]Activos '!BW98</f>
        <v>-28.366326439158453</v>
      </c>
      <c r="E83" s="101">
        <f>'[8]Activos '!BX98</f>
        <v>39.54150334997253</v>
      </c>
      <c r="F83" s="102">
        <f>'[8]Activos '!BT98</f>
        <v>-1.7606355058548795</v>
      </c>
      <c r="G83" s="106">
        <f>'[8]Activos '!CJ98</f>
        <v>2.8034063321024982</v>
      </c>
      <c r="H83" s="107">
        <f>'[8]Activos '!CK98</f>
        <v>64.83974523933189</v>
      </c>
      <c r="I83" s="107">
        <f>'[8]Activos '!CL98</f>
        <v>-15.767479274975106</v>
      </c>
      <c r="J83" s="107">
        <f>'[8]Activos '!CM98</f>
        <v>43.644762904096027</v>
      </c>
      <c r="K83" s="108">
        <f>'[8]Activos '!CI98</f>
        <v>10.529845182663177</v>
      </c>
    </row>
    <row r="84" spans="1:11" s="92" customFormat="1" ht="15.75" customHeight="1" x14ac:dyDescent="0.3">
      <c r="A84" s="100">
        <v>38961</v>
      </c>
      <c r="B84" s="101">
        <f>'[8]Activos '!BU99</f>
        <v>11.026579334796338</v>
      </c>
      <c r="C84" s="101">
        <f>'[8]Activos '!BV99</f>
        <v>51.455267331683089</v>
      </c>
      <c r="D84" s="101">
        <f>'[8]Activos '!BW99</f>
        <v>-28.8866570552875</v>
      </c>
      <c r="E84" s="101">
        <f>'[8]Activos '!BX99</f>
        <v>41.837704603360805</v>
      </c>
      <c r="F84" s="102">
        <f>'[8]Activos '!BT99</f>
        <v>2.1318390667982134</v>
      </c>
      <c r="G84" s="106">
        <f>'[8]Activos '!CJ99</f>
        <v>4.9869165843823504</v>
      </c>
      <c r="H84" s="107">
        <f>'[8]Activos '!CK99</f>
        <v>58.044497135965287</v>
      </c>
      <c r="I84" s="107">
        <f>'[8]Activos '!CL99</f>
        <v>-10.849285276405119</v>
      </c>
      <c r="J84" s="107">
        <f>'[8]Activos '!CM99</f>
        <v>53.238577849942374</v>
      </c>
      <c r="K84" s="108">
        <f>'[8]Activos '!CI99</f>
        <v>12.54998264827214</v>
      </c>
    </row>
    <row r="85" spans="1:11" s="92" customFormat="1" ht="15.75" customHeight="1" x14ac:dyDescent="0.3">
      <c r="A85" s="100">
        <v>38991</v>
      </c>
      <c r="B85" s="101">
        <f>'[8]Activos '!BU100</f>
        <v>8.8314534752448104</v>
      </c>
      <c r="C85" s="101">
        <f>'[8]Activos '!BV100</f>
        <v>47.956484035074375</v>
      </c>
      <c r="D85" s="101">
        <f>'[8]Activos '!BW100</f>
        <v>-28.570200786985101</v>
      </c>
      <c r="E85" s="101">
        <f>'[8]Activos '!BX100</f>
        <v>47.057230930438031</v>
      </c>
      <c r="F85" s="102">
        <f>'[8]Activos '!BT100</f>
        <v>1.9588083785850197</v>
      </c>
      <c r="G85" s="106">
        <f>'[8]Activos '!CJ100</f>
        <v>9.7628322167685901</v>
      </c>
      <c r="H85" s="107">
        <f>'[8]Activos '!CK100</f>
        <v>66.367129997768231</v>
      </c>
      <c r="I85" s="107">
        <f>'[8]Activos '!CL100</f>
        <v>-15.748505199316376</v>
      </c>
      <c r="J85" s="107">
        <f>'[8]Activos '!CM100</f>
        <v>73.978762379673867</v>
      </c>
      <c r="K85" s="108">
        <f>'[8]Activos '!CI100</f>
        <v>16.659596856107584</v>
      </c>
    </row>
    <row r="86" spans="1:11" s="92" customFormat="1" ht="15.75" customHeight="1" x14ac:dyDescent="0.3">
      <c r="A86" s="100">
        <v>39022</v>
      </c>
      <c r="B86" s="101">
        <f>'[8]Activos '!BU101</f>
        <v>6.0267275166953294</v>
      </c>
      <c r="C86" s="101">
        <f>'[8]Activos '!BV101</f>
        <v>54.695972515449732</v>
      </c>
      <c r="D86" s="101">
        <f>'[8]Activos '!BW101</f>
        <v>-28.642329085208708</v>
      </c>
      <c r="E86" s="101">
        <f>'[8]Activos '!BX101</f>
        <v>45.002456618428724</v>
      </c>
      <c r="F86" s="102">
        <f>'[8]Activos '!BT101</f>
        <v>2.8109676190022137</v>
      </c>
      <c r="G86" s="106">
        <f>'[8]Activos '!CJ101</f>
        <v>10.304860554485273</v>
      </c>
      <c r="H86" s="107">
        <f>'[8]Activos '!CK101</f>
        <v>70.310402309027481</v>
      </c>
      <c r="I86" s="107">
        <f>'[8]Activos '!CL101</f>
        <v>-14.207742886084318</v>
      </c>
      <c r="J86" s="107">
        <f>'[8]Activos '!CM101</f>
        <v>96.532106972585055</v>
      </c>
      <c r="K86" s="108">
        <f>'[8]Activos '!CI101</f>
        <v>18.649362181327511</v>
      </c>
    </row>
    <row r="87" spans="1:11" s="92" customFormat="1" ht="15.75" customHeight="1" x14ac:dyDescent="0.3">
      <c r="A87" s="100">
        <v>39052</v>
      </c>
      <c r="B87" s="101">
        <f>'[8]Activos '!BU102</f>
        <v>16.994395270377737</v>
      </c>
      <c r="C87" s="101">
        <f>'[8]Activos '!BV102</f>
        <v>65.273891495823406</v>
      </c>
      <c r="D87" s="101">
        <f>'[8]Activos '!BW102</f>
        <v>-19.496798300830022</v>
      </c>
      <c r="E87" s="101">
        <f>'[8]Activos '!BX102</f>
        <v>51.120522710888629</v>
      </c>
      <c r="F87" s="102">
        <f>'[8]Activos '!BT102</f>
        <v>14.872100292673096</v>
      </c>
      <c r="G87" s="106">
        <f>'[8]Activos '!CJ102</f>
        <v>3.4275713510209194</v>
      </c>
      <c r="H87" s="107">
        <f>'[8]Activos '!CK102</f>
        <v>71.465551311790492</v>
      </c>
      <c r="I87" s="107">
        <f>'[8]Activos '!CL102</f>
        <v>-14.534036596264565</v>
      </c>
      <c r="J87" s="107">
        <f>'[8]Activos '!CM102</f>
        <v>69.956768829105371</v>
      </c>
      <c r="K87" s="108">
        <f>'[8]Activos '!CI102</f>
        <v>14.32109081160875</v>
      </c>
    </row>
    <row r="88" spans="1:11" s="92" customFormat="1" ht="15.75" customHeight="1" x14ac:dyDescent="0.3">
      <c r="A88" s="100">
        <v>39083</v>
      </c>
      <c r="B88" s="101">
        <f>'[8]Activos '!BU103</f>
        <v>10.862776004228515</v>
      </c>
      <c r="C88" s="101">
        <f>'[8]Activos '!BV103</f>
        <v>59.340499702666037</v>
      </c>
      <c r="D88" s="101">
        <f>'[8]Activos '!BW103</f>
        <v>-19.514644573345773</v>
      </c>
      <c r="E88" s="101">
        <f>'[8]Activos '!BX103</f>
        <v>45.939778250406249</v>
      </c>
      <c r="F88" s="102">
        <f>'[8]Activos '!BT103</f>
        <v>12.059555362761177</v>
      </c>
      <c r="G88" s="106">
        <f>'[8]Activos '!CJ103</f>
        <v>1.6005634182105322</v>
      </c>
      <c r="H88" s="107">
        <f>'[8]Activos '!CK103</f>
        <v>69.098706183731082</v>
      </c>
      <c r="I88" s="107">
        <f>'[8]Activos '!CL103</f>
        <v>-15.741082268389462</v>
      </c>
      <c r="J88" s="107">
        <f>'[8]Activos '!CM103</f>
        <v>85.172486290832765</v>
      </c>
      <c r="K88" s="108">
        <f>'[8]Activos '!CI103</f>
        <v>13.251529789060701</v>
      </c>
    </row>
    <row r="89" spans="1:11" s="92" customFormat="1" ht="15.75" customHeight="1" x14ac:dyDescent="0.3">
      <c r="A89" s="100">
        <v>39114</v>
      </c>
      <c r="B89" s="101">
        <f>'[8]Activos '!BU104</f>
        <v>12.605939343361406</v>
      </c>
      <c r="C89" s="101">
        <f>'[8]Activos '!BV104</f>
        <v>58.798608850251185</v>
      </c>
      <c r="D89" s="101">
        <f>'[8]Activos '!BW104</f>
        <v>-21.01600662447466</v>
      </c>
      <c r="E89" s="101">
        <f>'[8]Activos '!BX104</f>
        <v>38.088158175827317</v>
      </c>
      <c r="F89" s="102">
        <f>'[8]Activos '!BT104</f>
        <v>12.981682835019704</v>
      </c>
      <c r="G89" s="106">
        <f>'[8]Activos '!CJ104</f>
        <v>1.1589885134304367</v>
      </c>
      <c r="H89" s="107">
        <f>'[8]Activos '!CK104</f>
        <v>70.112573996180345</v>
      </c>
      <c r="I89" s="107">
        <f>'[8]Activos '!CL104</f>
        <v>-16.214726029317273</v>
      </c>
      <c r="J89" s="107">
        <f>'[8]Activos '!CM104</f>
        <v>78.085058106123299</v>
      </c>
      <c r="K89" s="108">
        <f>'[8]Activos '!CI104</f>
        <v>13.526164672394735</v>
      </c>
    </row>
    <row r="90" spans="1:11" s="92" customFormat="1" ht="15.75" customHeight="1" x14ac:dyDescent="0.3">
      <c r="A90" s="100">
        <v>39142</v>
      </c>
      <c r="B90" s="101">
        <f>'[8]Activos '!BU105</f>
        <v>8.833269254381948</v>
      </c>
      <c r="C90" s="101">
        <f>'[8]Activos '!BV105</f>
        <v>56.629605946420767</v>
      </c>
      <c r="D90" s="101">
        <f>'[8]Activos '!BW105</f>
        <v>-19.100304456291816</v>
      </c>
      <c r="E90" s="101">
        <f>'[8]Activos '!BX105</f>
        <v>37.533586101882044</v>
      </c>
      <c r="F90" s="102">
        <f>'[8]Activos '!BT105</f>
        <v>12.318630401376751</v>
      </c>
      <c r="G90" s="106">
        <f>'[8]Activos '!CJ105</f>
        <v>5.0480595419692742</v>
      </c>
      <c r="H90" s="107">
        <f>'[8]Activos '!CK105</f>
        <v>68.742915404865784</v>
      </c>
      <c r="I90" s="107">
        <f>'[8]Activos '!CL105</f>
        <v>-16.606964030814851</v>
      </c>
      <c r="J90" s="107">
        <f>'[8]Activos '!CM105</f>
        <v>81.336596660531967</v>
      </c>
      <c r="K90" s="108">
        <f>'[8]Activos '!CI105</f>
        <v>16.377772593245265</v>
      </c>
    </row>
    <row r="91" spans="1:11" s="92" customFormat="1" ht="15.75" customHeight="1" x14ac:dyDescent="0.3">
      <c r="A91" s="100">
        <v>39173</v>
      </c>
      <c r="B91" s="101">
        <f>'[8]Activos '!BU106</f>
        <v>11.567112914388256</v>
      </c>
      <c r="C91" s="101">
        <f>'[8]Activos '!BV106</f>
        <v>54.144744062117553</v>
      </c>
      <c r="D91" s="101">
        <f>'[8]Activos '!BW106</f>
        <v>-13.738880667015641</v>
      </c>
      <c r="E91" s="101">
        <f>'[8]Activos '!BX106</f>
        <v>34.585166481520169</v>
      </c>
      <c r="F91" s="102">
        <f>'[8]Activos '!BT106</f>
        <v>15.397218676941726</v>
      </c>
      <c r="G91" s="106">
        <f>'[8]Activos '!CJ106</f>
        <v>3.4989717476136217</v>
      </c>
      <c r="H91" s="107">
        <f>'[8]Activos '!CK106</f>
        <v>73.914372632585909</v>
      </c>
      <c r="I91" s="107">
        <f>'[8]Activos '!CL106</f>
        <v>-13.124968159786155</v>
      </c>
      <c r="J91" s="107">
        <f>'[8]Activos '!CM106</f>
        <v>79.15465555661774</v>
      </c>
      <c r="K91" s="108">
        <f>'[8]Activos '!CI106</f>
        <v>17.746427501451745</v>
      </c>
    </row>
    <row r="92" spans="1:11" s="92" customFormat="1" ht="15.75" customHeight="1" x14ac:dyDescent="0.3">
      <c r="A92" s="100">
        <v>39203</v>
      </c>
      <c r="B92" s="101">
        <f>'[8]Activos '!BU107</f>
        <v>12.595968582946959</v>
      </c>
      <c r="C92" s="101">
        <f>'[8]Activos '!BV107</f>
        <v>11.342872359540589</v>
      </c>
      <c r="D92" s="101">
        <f>'[8]Activos '!BW107</f>
        <v>-13.374411490008608</v>
      </c>
      <c r="E92" s="101">
        <f>'[8]Activos '!BX107</f>
        <v>34.091108873504773</v>
      </c>
      <c r="F92" s="102">
        <f>'[8]Activos '!BT107</f>
        <v>4.1507922582487922</v>
      </c>
      <c r="G92" s="106">
        <f>'[8]Activos '!CJ107</f>
        <v>3.3851394509300414</v>
      </c>
      <c r="H92" s="107">
        <f>'[8]Activos '!CK107</f>
        <v>75.127050034830773</v>
      </c>
      <c r="I92" s="107">
        <f>'[8]Activos '!CL107</f>
        <v>-10.714670458038301</v>
      </c>
      <c r="J92" s="107">
        <f>'[8]Activos '!CM107</f>
        <v>82.192518645349793</v>
      </c>
      <c r="K92" s="108">
        <f>'[8]Activos '!CI107</f>
        <v>18.791099268943711</v>
      </c>
    </row>
    <row r="93" spans="1:11" s="92" customFormat="1" ht="15.75" customHeight="1" x14ac:dyDescent="0.3">
      <c r="A93" s="100">
        <v>39234</v>
      </c>
      <c r="B93" s="101">
        <f>'[8]Activos '!BU108</f>
        <v>23.154741811145584</v>
      </c>
      <c r="C93" s="101">
        <f>'[8]Activos '!BV108</f>
        <v>59.845955743605941</v>
      </c>
      <c r="D93" s="101">
        <f>'[8]Activos '!BW108</f>
        <v>-11.975439743026273</v>
      </c>
      <c r="E93" s="101">
        <f>'[8]Activos '!BX108</f>
        <v>38.972602726801227</v>
      </c>
      <c r="F93" s="102">
        <f>'[8]Activos '!BT108</f>
        <v>22.875585138890429</v>
      </c>
      <c r="G93" s="106">
        <f>'[8]Activos '!CJ108</f>
        <v>11.416478043843847</v>
      </c>
      <c r="H93" s="107">
        <f>'[8]Activos '!CK108</f>
        <v>79.741851584389266</v>
      </c>
      <c r="I93" s="107">
        <f>'[8]Activos '!CL108</f>
        <v>-8.9513357249709991</v>
      </c>
      <c r="J93" s="107">
        <f>'[8]Activos '!CM108</f>
        <v>74.51301650645479</v>
      </c>
      <c r="K93" s="108">
        <f>'[8]Activos '!CI108</f>
        <v>25.799860177722156</v>
      </c>
    </row>
    <row r="94" spans="1:11" s="92" customFormat="1" ht="15.75" customHeight="1" x14ac:dyDescent="0.3">
      <c r="A94" s="100">
        <v>39264</v>
      </c>
      <c r="B94" s="101">
        <f>'[8]Activos '!BU109</f>
        <v>19.830154206863181</v>
      </c>
      <c r="C94" s="101">
        <f>'[8]Activos '!BV109</f>
        <v>58.482891798601308</v>
      </c>
      <c r="D94" s="101">
        <f>'[8]Activos '!BW109</f>
        <v>-7.4168615588533608</v>
      </c>
      <c r="E94" s="101">
        <f>'[8]Activos '!BX109</f>
        <v>39.329913818248066</v>
      </c>
      <c r="F94" s="102">
        <f>'[8]Activos '!BT109</f>
        <v>23.638578225126849</v>
      </c>
      <c r="G94" s="106">
        <f>'[8]Activos '!CJ109</f>
        <v>54.918527073025317</v>
      </c>
      <c r="H94" s="107">
        <f>'[8]Activos '!CK109</f>
        <v>80.614679232494552</v>
      </c>
      <c r="I94" s="107">
        <f>'[8]Activos '!CL109</f>
        <v>-7.4417463257596461</v>
      </c>
      <c r="J94" s="107">
        <f>'[8]Activos '!CM109</f>
        <v>72.252991022580559</v>
      </c>
      <c r="K94" s="108">
        <f>'[8]Activos '!CI109</f>
        <v>51.795451351847888</v>
      </c>
    </row>
    <row r="95" spans="1:11" s="92" customFormat="1" ht="15.75" customHeight="1" x14ac:dyDescent="0.3">
      <c r="A95" s="100">
        <v>39295</v>
      </c>
      <c r="B95" s="101">
        <f>'[8]Activos '!BU110</f>
        <v>41.791291789290952</v>
      </c>
      <c r="C95" s="101">
        <f>'[8]Activos '!BV110</f>
        <v>61.115523412540362</v>
      </c>
      <c r="D95" s="101">
        <f>'[8]Activos '!BW110</f>
        <v>-8.6509386325079873</v>
      </c>
      <c r="E95" s="101">
        <f>'[8]Activos '!BX110</f>
        <v>40.098839394030406</v>
      </c>
      <c r="F95" s="102">
        <f>'[8]Activos '!BT110</f>
        <v>30.721683046990343</v>
      </c>
      <c r="G95" s="106">
        <f>'[8]Activos '!CJ110</f>
        <v>56.641729936114025</v>
      </c>
      <c r="H95" s="107">
        <f>'[8]Activos '!CK110</f>
        <v>76.210091038933882</v>
      </c>
      <c r="I95" s="107">
        <f>'[8]Activos '!CL110</f>
        <v>-5.9911053013915749</v>
      </c>
      <c r="J95" s="107">
        <f>'[8]Activos '!CM110</f>
        <v>70.114709641535924</v>
      </c>
      <c r="K95" s="108">
        <f>'[8]Activos '!CI110</f>
        <v>52.057309523235439</v>
      </c>
    </row>
    <row r="96" spans="1:11" s="92" customFormat="1" ht="15.75" customHeight="1" x14ac:dyDescent="0.3">
      <c r="A96" s="100">
        <v>39326</v>
      </c>
      <c r="B96" s="101">
        <f>'[8]Activos '!BU111</f>
        <v>34.250174881154251</v>
      </c>
      <c r="C96" s="101">
        <f>'[8]Activos '!BV111</f>
        <v>67.52688590543066</v>
      </c>
      <c r="D96" s="101">
        <f>'[8]Activos '!BW111</f>
        <v>-5.608857910566412</v>
      </c>
      <c r="E96" s="101">
        <f>'[8]Activos '!BX111</f>
        <v>48.236061521565674</v>
      </c>
      <c r="F96" s="102">
        <f>'[8]Activos '!BT111</f>
        <v>32.820554754464283</v>
      </c>
      <c r="G96" s="106">
        <f>'[8]Activos '!CJ111</f>
        <v>55.106884134725156</v>
      </c>
      <c r="H96" s="107">
        <f>'[8]Activos '!CK111</f>
        <v>79.245947772425282</v>
      </c>
      <c r="I96" s="107">
        <f>'[8]Activos '!CL111</f>
        <v>-3.6113130519700332</v>
      </c>
      <c r="J96" s="107">
        <f>'[8]Activos '!CM111</f>
        <v>74.130438129958719</v>
      </c>
      <c r="K96" s="108">
        <f>'[8]Activos '!CI111</f>
        <v>52.644068773006644</v>
      </c>
    </row>
    <row r="97" spans="1:11" s="92" customFormat="1" ht="15.75" customHeight="1" x14ac:dyDescent="0.3">
      <c r="A97" s="100">
        <v>39356</v>
      </c>
      <c r="B97" s="101">
        <f>'[8]Activos '!BU112</f>
        <v>41.529277831115195</v>
      </c>
      <c r="C97" s="101">
        <f>'[8]Activos '!BV112</f>
        <v>63.480466257375198</v>
      </c>
      <c r="D97" s="101">
        <f>'[8]Activos '!BW112</f>
        <v>-3.3105100160294887</v>
      </c>
      <c r="E97" s="101">
        <f>'[8]Activos '!BX112</f>
        <v>50.6084120399642</v>
      </c>
      <c r="F97" s="102">
        <f>'[8]Activos '!BT112</f>
        <v>35.175197886296175</v>
      </c>
      <c r="G97" s="106">
        <f>'[8]Activos '!CJ112</f>
        <v>52.90753897850766</v>
      </c>
      <c r="H97" s="107">
        <f>'[8]Activos '!CK112</f>
        <v>77.095324386724954</v>
      </c>
      <c r="I97" s="107">
        <f>'[8]Activos '!CL112</f>
        <v>7.9327031429510919</v>
      </c>
      <c r="J97" s="107">
        <f>'[8]Activos '!CM112</f>
        <v>77.22418978832421</v>
      </c>
      <c r="K97" s="108">
        <f>'[8]Activos '!CI112</f>
        <v>53.775271766932335</v>
      </c>
    </row>
    <row r="98" spans="1:11" s="92" customFormat="1" ht="15.75" customHeight="1" x14ac:dyDescent="0.3">
      <c r="A98" s="100">
        <v>39387</v>
      </c>
      <c r="B98" s="101">
        <f>'[8]Activos '!BU113</f>
        <v>61.03200793886154</v>
      </c>
      <c r="C98" s="101">
        <f>'[8]Activos '!BV113</f>
        <v>65.231127643333565</v>
      </c>
      <c r="D98" s="101">
        <f>'[8]Activos '!BW113</f>
        <v>-0.81754354718540645</v>
      </c>
      <c r="E98" s="101">
        <f>'[8]Activos '!BX113</f>
        <v>53.940520422293467</v>
      </c>
      <c r="F98" s="102">
        <f>'[8]Activos '!BT113</f>
        <v>42.803778286011742</v>
      </c>
      <c r="G98" s="106">
        <f>'[8]Activos '!CJ113</f>
        <v>58.367557275454729</v>
      </c>
      <c r="H98" s="107">
        <f>'[8]Activos '!CK113</f>
        <v>76.167056383064221</v>
      </c>
      <c r="I98" s="107">
        <f>'[8]Activos '!CL113</f>
        <v>7.8025446889955941</v>
      </c>
      <c r="J98" s="107">
        <f>'[8]Activos '!CM113</f>
        <v>80.216018366664073</v>
      </c>
      <c r="K98" s="108">
        <f>'[8]Activos '!CI113</f>
        <v>56.933314930655541</v>
      </c>
    </row>
    <row r="99" spans="1:11" s="92" customFormat="1" ht="15.75" customHeight="1" x14ac:dyDescent="0.3">
      <c r="A99" s="100">
        <v>39417</v>
      </c>
      <c r="B99" s="101">
        <f>'[8]Activos '!BU114</f>
        <v>60.789074630794168</v>
      </c>
      <c r="C99" s="101">
        <f>'[8]Activos '!BV114</f>
        <v>62.880787419316086</v>
      </c>
      <c r="D99" s="101">
        <f>'[8]Activos '!BW114</f>
        <v>-1.487046903203082</v>
      </c>
      <c r="E99" s="101">
        <f>'[8]Activos '!BX114</f>
        <v>46.013555006420972</v>
      </c>
      <c r="F99" s="102">
        <f>'[8]Activos '!BT114</f>
        <v>42.56049595513214</v>
      </c>
      <c r="G99" s="106">
        <f>'[8]Activos '!CJ114</f>
        <v>61.984127256038882</v>
      </c>
      <c r="H99" s="107">
        <f>'[8]Activos '!CK114</f>
        <v>79.057027149485521</v>
      </c>
      <c r="I99" s="107">
        <f>'[8]Activos '!CL114</f>
        <v>9.0951150901421141</v>
      </c>
      <c r="J99" s="107">
        <f>'[8]Activos '!CM114</f>
        <v>66.016412004374757</v>
      </c>
      <c r="K99" s="108">
        <f>'[8]Activos '!CI114</f>
        <v>60.018550162706475</v>
      </c>
    </row>
    <row r="100" spans="1:11" s="92" customFormat="1" ht="15.75" customHeight="1" x14ac:dyDescent="0.3">
      <c r="A100" s="100">
        <v>39448</v>
      </c>
      <c r="B100" s="101">
        <f>'[8]Activos '!BU115</f>
        <v>59.046013255879373</v>
      </c>
      <c r="C100" s="101">
        <f>'[8]Activos '!BV115</f>
        <v>62.318275381503938</v>
      </c>
      <c r="D100" s="101">
        <f>'[8]Activos '!BW115</f>
        <v>0.31379943604279426</v>
      </c>
      <c r="E100" s="101">
        <f>'[8]Activos '!BX115</f>
        <v>47.414575364055509</v>
      </c>
      <c r="F100" s="102">
        <f>'[8]Activos '!BT115</f>
        <v>42.72318247175135</v>
      </c>
      <c r="G100" s="106">
        <f>'[8]Activos '!CJ115</f>
        <v>61.786540667874014</v>
      </c>
      <c r="H100" s="107">
        <f>'[8]Activos '!CK115</f>
        <v>80.470015910364552</v>
      </c>
      <c r="I100" s="107">
        <f>'[8]Activos '!CL115</f>
        <v>7.7292119388677305</v>
      </c>
      <c r="J100" s="107">
        <f>'[8]Activos '!CM115</f>
        <v>52.838349014883093</v>
      </c>
      <c r="K100" s="108">
        <f>'[8]Activos '!CI115</f>
        <v>60.127444548040529</v>
      </c>
    </row>
    <row r="101" spans="1:11" s="92" customFormat="1" ht="15.75" customHeight="1" x14ac:dyDescent="0.3">
      <c r="A101" s="100">
        <v>39479</v>
      </c>
      <c r="B101" s="101">
        <f>'[8]Activos '!BU116</f>
        <v>61.193426865146925</v>
      </c>
      <c r="C101" s="101">
        <f>'[8]Activos '!BV116</f>
        <v>62.427533982505622</v>
      </c>
      <c r="D101" s="101">
        <f>'[8]Activos '!BW116</f>
        <v>5.2317417920025644</v>
      </c>
      <c r="E101" s="101">
        <f>'[8]Activos '!BX116</f>
        <v>41.934756761244451</v>
      </c>
      <c r="F101" s="102">
        <f>'[8]Activos '!BT116</f>
        <v>45.949436347244287</v>
      </c>
      <c r="G101" s="106">
        <f>'[8]Activos '!CJ116</f>
        <v>60.702508856157401</v>
      </c>
      <c r="H101" s="107">
        <f>'[8]Activos '!CK116</f>
        <v>74.952030567470686</v>
      </c>
      <c r="I101" s="107">
        <f>'[8]Activos '!CL116</f>
        <v>10.572022219998267</v>
      </c>
      <c r="J101" s="107">
        <f>'[8]Activos '!CM116</f>
        <v>47.910934214343825</v>
      </c>
      <c r="K101" s="108">
        <f>'[8]Activos '!CI116</f>
        <v>58.575043387618095</v>
      </c>
    </row>
    <row r="102" spans="1:11" s="92" customFormat="1" ht="15.75" customHeight="1" x14ac:dyDescent="0.3">
      <c r="A102" s="100">
        <v>39508</v>
      </c>
      <c r="B102" s="101">
        <f>'[8]Activos '!BU117</f>
        <v>74.825666798710472</v>
      </c>
      <c r="C102" s="101">
        <f>'[8]Activos '!BV117</f>
        <v>74.310387228174108</v>
      </c>
      <c r="D102" s="101">
        <f>'[8]Activos '!BW117</f>
        <v>6.8531535972351509</v>
      </c>
      <c r="E102" s="101">
        <f>'[8]Activos '!BX117</f>
        <v>46.773198605706767</v>
      </c>
      <c r="F102" s="102">
        <f>'[8]Activos '!BT117</f>
        <v>55.048712782871156</v>
      </c>
      <c r="G102" s="106">
        <f>'[8]Activos '!CJ117</f>
        <v>57.870447310726057</v>
      </c>
      <c r="H102" s="107">
        <f>'[8]Activos '!CK117</f>
        <v>75.991475781690568</v>
      </c>
      <c r="I102" s="107">
        <f>'[8]Activos '!CL117</f>
        <v>10.984119682508986</v>
      </c>
      <c r="J102" s="107">
        <f>'[8]Activos '!CM117</f>
        <v>42.031303083242364</v>
      </c>
      <c r="K102" s="108">
        <f>'[8]Activos '!CI117</f>
        <v>57.53375072275184</v>
      </c>
    </row>
    <row r="103" spans="1:11" s="92" customFormat="1" ht="15.75" customHeight="1" x14ac:dyDescent="0.3">
      <c r="A103" s="100">
        <v>39539</v>
      </c>
      <c r="B103" s="101">
        <f>'[8]Activos '!BU118</f>
        <v>53.941500580789302</v>
      </c>
      <c r="C103" s="101">
        <f>'[8]Activos '!BV118</f>
        <v>69.360983940110387</v>
      </c>
      <c r="D103" s="101">
        <f>'[8]Activos '!BW118</f>
        <v>1.308245176778744E-2</v>
      </c>
      <c r="E103" s="101">
        <f>'[8]Activos '!BX118</f>
        <v>44.985857513630265</v>
      </c>
      <c r="F103" s="102">
        <f>'[8]Activos '!BT118</f>
        <v>45.278576738065432</v>
      </c>
      <c r="G103" s="106">
        <f>'[8]Activos '!CJ118</f>
        <v>62.708223274971253</v>
      </c>
      <c r="H103" s="107">
        <f>'[8]Activos '!CK118</f>
        <v>74.863851383846523</v>
      </c>
      <c r="I103" s="107">
        <f>'[8]Activos '!CL118</f>
        <v>11.746750377183378</v>
      </c>
      <c r="J103" s="107">
        <f>'[8]Activos '!CM118</f>
        <v>49.893462543540991</v>
      </c>
      <c r="K103" s="108">
        <f>'[8]Activos '!CI118</f>
        <v>60.195630242963396</v>
      </c>
    </row>
    <row r="104" spans="1:11" s="92" customFormat="1" ht="15.75" customHeight="1" x14ac:dyDescent="0.3">
      <c r="A104" s="100">
        <v>39569</v>
      </c>
      <c r="B104" s="101">
        <f>'[8]Activos '!BU119</f>
        <v>74.186531984774092</v>
      </c>
      <c r="C104" s="101">
        <f>'[8]Activos '!BV119</f>
        <v>68.281586324076486</v>
      </c>
      <c r="D104" s="101">
        <f>'[8]Activos '!BW119</f>
        <v>2.2599946151463213</v>
      </c>
      <c r="E104" s="101">
        <f>'[8]Activos '!BX119</f>
        <v>43.551899162444776</v>
      </c>
      <c r="F104" s="102">
        <f>'[8]Activos '!BT119</f>
        <v>51.562227662193564</v>
      </c>
      <c r="G104" s="106">
        <f>'[8]Activos '!CJ119</f>
        <v>65.11461101061775</v>
      </c>
      <c r="H104" s="107">
        <f>'[8]Activos '!CK119</f>
        <v>72.106703475824546</v>
      </c>
      <c r="I104" s="107">
        <f>'[8]Activos '!CL119</f>
        <v>9.4414796701608026</v>
      </c>
      <c r="J104" s="107">
        <f>'[8]Activos '!CM119</f>
        <v>39.674380510223003</v>
      </c>
      <c r="K104" s="108">
        <f>'[8]Activos '!CI119</f>
        <v>60.056096177825637</v>
      </c>
    </row>
    <row r="105" spans="1:11" s="92" customFormat="1" ht="15.75" customHeight="1" x14ac:dyDescent="0.3">
      <c r="A105" s="100">
        <v>39600</v>
      </c>
      <c r="B105" s="101">
        <f>'[8]Activos '!BU120</f>
        <v>70.166277093346551</v>
      </c>
      <c r="C105" s="101">
        <f>'[8]Activos '!BV120</f>
        <v>49.903126930160809</v>
      </c>
      <c r="D105" s="101">
        <f>'[8]Activos '!BW120</f>
        <v>2.1327813511299309</v>
      </c>
      <c r="E105" s="101">
        <f>'[8]Activos '!BX120</f>
        <v>37.317471129111567</v>
      </c>
      <c r="F105" s="102">
        <f>'[8]Activos '!BT120</f>
        <v>43.792200012155689</v>
      </c>
      <c r="G105" s="106">
        <f>'[8]Activos '!CJ120</f>
        <v>67.176870456829477</v>
      </c>
      <c r="H105" s="107">
        <f>'[8]Activos '!CK120</f>
        <v>56.596687154379111</v>
      </c>
      <c r="I105" s="107">
        <f>'[8]Activos '!CL120</f>
        <v>5.4467760645475982</v>
      </c>
      <c r="J105" s="107">
        <f>'[8]Activos '!CM120</f>
        <v>32.498157372796932</v>
      </c>
      <c r="K105" s="108">
        <f>'[8]Activos '!CI120</f>
        <v>55.324291164069493</v>
      </c>
    </row>
    <row r="106" spans="1:11" s="92" customFormat="1" ht="15.75" customHeight="1" x14ac:dyDescent="0.3">
      <c r="A106" s="100">
        <v>39630</v>
      </c>
      <c r="B106" s="101">
        <f>'[8]Activos '!BU121</f>
        <v>59.993378565116927</v>
      </c>
      <c r="C106" s="101">
        <f>'[8]Activos '!BV121</f>
        <v>44.480274884914706</v>
      </c>
      <c r="D106" s="101">
        <f>'[8]Activos '!BW121</f>
        <v>-2.9975881291760098</v>
      </c>
      <c r="E106" s="101">
        <f>'[8]Activos '!BX121</f>
        <v>29.237356382574873</v>
      </c>
      <c r="F106" s="102">
        <f>'[8]Activos '!BT121</f>
        <v>37.295602586435649</v>
      </c>
      <c r="G106" s="106">
        <f>'[8]Activos '!CJ121</f>
        <v>21.844512390099169</v>
      </c>
      <c r="H106" s="107">
        <f>'[8]Activos '!CK121</f>
        <v>81.610003862333841</v>
      </c>
      <c r="I106" s="107">
        <f>'[8]Activos '!CL121</f>
        <v>3.0365743559020109</v>
      </c>
      <c r="J106" s="107">
        <f>'[8]Activos '!CM121</f>
        <v>60.790878613649468</v>
      </c>
      <c r="K106" s="108">
        <f>'[8]Activos '!CI121</f>
        <v>38.997685451055574</v>
      </c>
    </row>
    <row r="107" spans="1:11" s="92" customFormat="1" ht="15.75" customHeight="1" x14ac:dyDescent="0.3">
      <c r="A107" s="100">
        <v>39661</v>
      </c>
      <c r="B107" s="101">
        <f>'[8]Activos '!BU122</f>
        <v>64.781002583735429</v>
      </c>
      <c r="C107" s="101">
        <f>'[8]Activos '!BV122</f>
        <v>57.053228821143541</v>
      </c>
      <c r="D107" s="101">
        <f>'[8]Activos '!BW122</f>
        <v>3.4590226661137757</v>
      </c>
      <c r="E107" s="101">
        <f>'[8]Activos '!BX122</f>
        <v>38.650841387500144</v>
      </c>
      <c r="F107" s="102">
        <f>'[8]Activos '!BT122</f>
        <v>46.085684106318794</v>
      </c>
      <c r="G107" s="106">
        <f>'[8]Activos '!CJ122</f>
        <v>24.422218305607469</v>
      </c>
      <c r="H107" s="107">
        <f>'[8]Activos '!CK122</f>
        <v>86.846219063460865</v>
      </c>
      <c r="I107" s="107">
        <f>'[8]Activos '!CL122</f>
        <v>-0.18355260861621092</v>
      </c>
      <c r="J107" s="107">
        <f>'[8]Activos '!CM122</f>
        <v>72.699698431454493</v>
      </c>
      <c r="K107" s="108">
        <f>'[8]Activos '!CI122</f>
        <v>42.202915621363957</v>
      </c>
    </row>
    <row r="108" spans="1:11" s="92" customFormat="1" ht="15.75" customHeight="1" x14ac:dyDescent="0.3">
      <c r="A108" s="100">
        <v>39692</v>
      </c>
      <c r="B108" s="101">
        <f>'[8]Activos '!BU123</f>
        <v>61.972254147907435</v>
      </c>
      <c r="C108" s="101">
        <f>'[8]Activos '!BV123</f>
        <v>47.615958048253113</v>
      </c>
      <c r="D108" s="101">
        <f>'[8]Activos '!BW123</f>
        <v>5.3129854364202034</v>
      </c>
      <c r="E108" s="101">
        <f>'[8]Activos '!BX123</f>
        <v>30.144178765198969</v>
      </c>
      <c r="F108" s="102">
        <f>'[8]Activos '!BT123</f>
        <v>41.899041738781584</v>
      </c>
      <c r="G108" s="106">
        <f>'[8]Activos '!CJ123</f>
        <v>24.759565533391246</v>
      </c>
      <c r="H108" s="107">
        <f>'[8]Activos '!CK123</f>
        <v>80.170434950620773</v>
      </c>
      <c r="I108" s="107">
        <f>'[8]Activos '!CL123</f>
        <v>0.41929266705620361</v>
      </c>
      <c r="J108" s="107">
        <f>'[8]Activos '!CM123</f>
        <v>64.634282991575503</v>
      </c>
      <c r="K108" s="108">
        <f>'[8]Activos '!CI123</f>
        <v>40.553157077472449</v>
      </c>
    </row>
    <row r="109" spans="1:11" s="92" customFormat="1" ht="15.75" customHeight="1" x14ac:dyDescent="0.3">
      <c r="A109" s="100">
        <v>39722</v>
      </c>
      <c r="B109" s="101">
        <f>'[8]Activos '!BU124</f>
        <v>58.851639159113553</v>
      </c>
      <c r="C109" s="101">
        <f>'[8]Activos '!BV124</f>
        <v>39.47512784014129</v>
      </c>
      <c r="D109" s="101">
        <f>'[8]Activos '!BW124</f>
        <v>2.9086230936182345</v>
      </c>
      <c r="E109" s="101">
        <f>'[8]Activos '!BX124</f>
        <v>19.339625019603979</v>
      </c>
      <c r="F109" s="102">
        <f>'[8]Activos '!BT124</f>
        <v>36.715060136162727</v>
      </c>
      <c r="G109" s="106">
        <f>'[8]Activos '!CJ124</f>
        <v>24.919147363630636</v>
      </c>
      <c r="H109" s="107">
        <f>'[8]Activos '!CK124</f>
        <v>71.807841297931716</v>
      </c>
      <c r="I109" s="107">
        <f>'[8]Activos '!CL124</f>
        <v>1.3101036238740704</v>
      </c>
      <c r="J109" s="107">
        <f>'[8]Activos '!CM124</f>
        <v>43.514599412165602</v>
      </c>
      <c r="K109" s="108">
        <f>'[8]Activos '!CI124</f>
        <v>38.191581242148764</v>
      </c>
    </row>
    <row r="110" spans="1:11" s="92" customFormat="1" ht="15.75" customHeight="1" x14ac:dyDescent="0.3">
      <c r="A110" s="100">
        <v>39753</v>
      </c>
      <c r="B110" s="101">
        <f>'[8]Activos '!BU125</f>
        <v>58.926863572862366</v>
      </c>
      <c r="C110" s="101">
        <f>'[8]Activos '!BV125</f>
        <v>43.17948080469143</v>
      </c>
      <c r="D110" s="101">
        <f>'[8]Activos '!BW125</f>
        <v>6.9276448606467644</v>
      </c>
      <c r="E110" s="101">
        <f>'[8]Activos '!BX125</f>
        <v>35.987840118443849</v>
      </c>
      <c r="F110" s="102">
        <f>'[8]Activos '!BT125</f>
        <v>40.152659390557318</v>
      </c>
      <c r="G110" s="106">
        <f>'[8]Activos '!CJ125</f>
        <v>27.459510563672907</v>
      </c>
      <c r="H110" s="107">
        <f>'[8]Activos '!CK125</f>
        <v>73.04099166944566</v>
      </c>
      <c r="I110" s="107">
        <f>'[8]Activos '!CL125</f>
        <v>5.9579051993142729</v>
      </c>
      <c r="J110" s="107">
        <f>'[8]Activos '!CM125</f>
        <v>54.492225426412787</v>
      </c>
      <c r="K110" s="108">
        <f>'[8]Activos '!CI125</f>
        <v>40.846080163924483</v>
      </c>
    </row>
    <row r="111" spans="1:11" s="92" customFormat="1" ht="15.75" customHeight="1" x14ac:dyDescent="0.3">
      <c r="A111" s="100">
        <v>39783</v>
      </c>
      <c r="B111" s="101">
        <f>'[8]Activos '!BU126</f>
        <v>52.360613564565405</v>
      </c>
      <c r="C111" s="101">
        <f>'[8]Activos '!BV126</f>
        <v>37.064694401881184</v>
      </c>
      <c r="D111" s="101">
        <f>'[8]Activos '!BW126</f>
        <v>11.494715192584426</v>
      </c>
      <c r="E111" s="101">
        <f>'[8]Activos '!BX126</f>
        <v>31.224280751170873</v>
      </c>
      <c r="F111" s="102">
        <f>'[8]Activos '!BT126</f>
        <v>36.701195122686237</v>
      </c>
      <c r="G111" s="106">
        <f>'[8]Activos '!CJ126</f>
        <v>23.648057281056587</v>
      </c>
      <c r="H111" s="107">
        <f>'[8]Activos '!CK126</f>
        <v>65.239667470867715</v>
      </c>
      <c r="I111" s="107">
        <f>'[8]Activos '!CL126</f>
        <v>7.229536171566564</v>
      </c>
      <c r="J111" s="107">
        <f>'[8]Activos '!CM126</f>
        <v>70.924722328499328</v>
      </c>
      <c r="K111" s="108">
        <f>'[8]Activos '!CI126</f>
        <v>36.673133860311992</v>
      </c>
    </row>
    <row r="112" spans="1:11" s="92" customFormat="1" ht="15.75" customHeight="1" x14ac:dyDescent="0.3">
      <c r="A112" s="100">
        <v>39814</v>
      </c>
      <c r="B112" s="101">
        <f>'[8]Activos '!BU127</f>
        <v>55.687040096080878</v>
      </c>
      <c r="C112" s="101">
        <f>'[8]Activos '!BV127</f>
        <v>35.919745825326174</v>
      </c>
      <c r="D112" s="101">
        <f>'[8]Activos '!BW127</f>
        <v>12.231877936813284</v>
      </c>
      <c r="E112" s="101">
        <f>'[8]Activos '!BX127</f>
        <v>34.897301671928503</v>
      </c>
      <c r="F112" s="102">
        <f>'[8]Activos '!BT127</f>
        <v>37.645981049194653</v>
      </c>
      <c r="G112" s="106">
        <f>'[8]Activos '!CJ127</f>
        <v>26.008896181984632</v>
      </c>
      <c r="H112" s="107">
        <f>'[8]Activos '!CK127</f>
        <v>59.24949040288665</v>
      </c>
      <c r="I112" s="107">
        <f>'[8]Activos '!CL127</f>
        <v>11.610395865031343</v>
      </c>
      <c r="J112" s="107">
        <f>'[8]Activos '!CM127</f>
        <v>74.234635490917</v>
      </c>
      <c r="K112" s="108">
        <f>'[8]Activos '!CI127</f>
        <v>37.017411668179136</v>
      </c>
    </row>
    <row r="113" spans="1:11" s="92" customFormat="1" ht="15.75" customHeight="1" x14ac:dyDescent="0.3">
      <c r="A113" s="100">
        <v>39845</v>
      </c>
      <c r="B113" s="101">
        <f>'[8]Activos '!BU128</f>
        <v>49.850617353661185</v>
      </c>
      <c r="C113" s="101">
        <f>'[8]Activos '!BV128</f>
        <v>32.582536300274548</v>
      </c>
      <c r="D113" s="101">
        <f>'[8]Activos '!BW128</f>
        <v>12.506855250060699</v>
      </c>
      <c r="E113" s="101">
        <f>'[8]Activos '!BX128</f>
        <v>39.117465686294992</v>
      </c>
      <c r="F113" s="102">
        <f>'[8]Activos '!BT128</f>
        <v>34.745607950842668</v>
      </c>
      <c r="G113" s="106">
        <f>'[8]Activos '!CJ128</f>
        <v>26.690004471405437</v>
      </c>
      <c r="H113" s="107">
        <f>'[8]Activos '!CK128</f>
        <v>58.772531162227182</v>
      </c>
      <c r="I113" s="107">
        <f>'[8]Activos '!CL128</f>
        <v>15.476083214801783</v>
      </c>
      <c r="J113" s="107">
        <f>'[8]Activos '!CM128</f>
        <v>84.53814333370002</v>
      </c>
      <c r="K113" s="108">
        <f>'[8]Activos '!CI128</f>
        <v>37.805031719699841</v>
      </c>
    </row>
    <row r="114" spans="1:11" s="92" customFormat="1" ht="15.75" customHeight="1" x14ac:dyDescent="0.3">
      <c r="A114" s="100">
        <v>39873</v>
      </c>
      <c r="B114" s="101">
        <f>'[8]Activos '!BU129</f>
        <v>40.689107675834514</v>
      </c>
      <c r="C114" s="101">
        <f>'[8]Activos '!BV129</f>
        <v>18.244399751128615</v>
      </c>
      <c r="D114" s="101">
        <f>'[8]Activos '!BW129</f>
        <v>4.4698586407330598</v>
      </c>
      <c r="E114" s="101">
        <f>'[8]Activos '!BX129</f>
        <v>27.851092705373006</v>
      </c>
      <c r="F114" s="102">
        <f>'[8]Activos '!BT129</f>
        <v>23.49845280074647</v>
      </c>
      <c r="G114" s="106">
        <f>'[8]Activos '!CJ129</f>
        <v>29.213827014504901</v>
      </c>
      <c r="H114" s="107">
        <f>'[8]Activos '!CK129</f>
        <v>53.335587116891212</v>
      </c>
      <c r="I114" s="107">
        <f>'[8]Activos '!CL129</f>
        <v>13.77181374697447</v>
      </c>
      <c r="J114" s="107">
        <f>'[8]Activos '!CM129</f>
        <v>78.52028065884069</v>
      </c>
      <c r="K114" s="108">
        <f>'[8]Activos '!CI129</f>
        <v>37.40217670406696</v>
      </c>
    </row>
    <row r="115" spans="1:11" s="92" customFormat="1" ht="15.75" customHeight="1" x14ac:dyDescent="0.3">
      <c r="A115" s="100">
        <v>39904</v>
      </c>
      <c r="B115" s="101">
        <f>'[8]Activos '!BU130</f>
        <v>44.791351366174382</v>
      </c>
      <c r="C115" s="101">
        <f>'[8]Activos '!BV130</f>
        <v>18.632518087075688</v>
      </c>
      <c r="D115" s="101">
        <f>'[8]Activos '!BW130</f>
        <v>14.123609182938711</v>
      </c>
      <c r="E115" s="101">
        <f>'[8]Activos '!BX130</f>
        <v>30.420364286499701</v>
      </c>
      <c r="F115" s="102">
        <f>'[8]Activos '!BT130</f>
        <v>26.996057986540055</v>
      </c>
      <c r="G115" s="106">
        <f>'[8]Activos '!CJ130</f>
        <v>28.443798391001351</v>
      </c>
      <c r="H115" s="107">
        <f>'[8]Activos '!CK130</f>
        <v>46.550630821561121</v>
      </c>
      <c r="I115" s="107">
        <f>'[8]Activos '!CL130</f>
        <v>13.32420691099192</v>
      </c>
      <c r="J115" s="107">
        <f>'[8]Activos '!CM130</f>
        <v>75.726549032217406</v>
      </c>
      <c r="K115" s="108">
        <f>'[8]Activos '!CI130</f>
        <v>34.653421510821893</v>
      </c>
    </row>
    <row r="116" spans="1:11" s="92" customFormat="1" ht="15.75" customHeight="1" x14ac:dyDescent="0.3">
      <c r="A116" s="100">
        <v>39934</v>
      </c>
      <c r="B116" s="101">
        <f>'[8]Activos '!BU131</f>
        <v>37.229139445591031</v>
      </c>
      <c r="C116" s="101">
        <f>'[8]Activos '!BV131</f>
        <v>16.827914985608583</v>
      </c>
      <c r="D116" s="101">
        <f>'[8]Activos '!BW131</f>
        <v>14.534871339840194</v>
      </c>
      <c r="E116" s="101">
        <f>'[8]Activos '!BX131</f>
        <v>36.703278329641243</v>
      </c>
      <c r="F116" s="102">
        <f>'[8]Activos '!BT131</f>
        <v>24.135807647503892</v>
      </c>
      <c r="G116" s="106">
        <f>'[8]Activos '!CJ131</f>
        <v>27.020592932040376</v>
      </c>
      <c r="H116" s="107">
        <f>'[8]Activos '!CK131</f>
        <v>42.871670633093252</v>
      </c>
      <c r="I116" s="107">
        <f>'[8]Activos '!CL131</f>
        <v>14.133303413022634</v>
      </c>
      <c r="J116" s="107">
        <f>'[8]Activos '!CM131</f>
        <v>91.000916252548251</v>
      </c>
      <c r="K116" s="108">
        <f>'[8]Activos '!CI131</f>
        <v>32.873320806010888</v>
      </c>
    </row>
    <row r="117" spans="1:11" s="92" customFormat="1" ht="15.75" customHeight="1" x14ac:dyDescent="0.3">
      <c r="A117" s="100">
        <v>39965</v>
      </c>
      <c r="B117" s="101">
        <f>'[8]Activos '!BU132</f>
        <v>35.629315005668197</v>
      </c>
      <c r="C117" s="101">
        <f>'[8]Activos '!BV132</f>
        <v>18.157943199163885</v>
      </c>
      <c r="D117" s="101">
        <f>'[8]Activos '!BW132</f>
        <v>13.291543491186154</v>
      </c>
      <c r="E117" s="101">
        <f>'[8]Activos '!BX132</f>
        <v>34.865212433189782</v>
      </c>
      <c r="F117" s="102">
        <f>'[8]Activos '!BT132</f>
        <v>24.108780242490411</v>
      </c>
      <c r="G117" s="106">
        <f>'[8]Activos '!CJ132</f>
        <v>24.581508586839984</v>
      </c>
      <c r="H117" s="107">
        <f>'[8]Activos '!CK132</f>
        <v>47.782713103208032</v>
      </c>
      <c r="I117" s="107">
        <f>'[8]Activos '!CL132</f>
        <v>18.752582429895991</v>
      </c>
      <c r="J117" s="107">
        <f>'[8]Activos '!CM132</f>
        <v>97.677472215665389</v>
      </c>
      <c r="K117" s="108">
        <f>'[8]Activos '!CI132</f>
        <v>33.582043033914765</v>
      </c>
    </row>
    <row r="118" spans="1:11" s="92" customFormat="1" ht="15.75" customHeight="1" x14ac:dyDescent="0.3">
      <c r="A118" s="100">
        <v>39995</v>
      </c>
      <c r="B118" s="101">
        <f>'[8]Activos '!BU133</f>
        <v>32.798403816399272</v>
      </c>
      <c r="C118" s="101">
        <f>'[8]Activos '!BV133</f>
        <v>11.206113436573762</v>
      </c>
      <c r="D118" s="101">
        <f>'[8]Activos '!BW133</f>
        <v>11.516082917908221</v>
      </c>
      <c r="E118" s="101">
        <f>'[8]Activos '!BX133</f>
        <v>31.14997380420521</v>
      </c>
      <c r="F118" s="102">
        <f>'[8]Activos '!BT133</f>
        <v>19.794110318929302</v>
      </c>
      <c r="G118" s="106">
        <f>'[8]Activos '!CJ133</f>
        <v>22.321884355343947</v>
      </c>
      <c r="H118" s="107">
        <f>'[8]Activos '!CK133</f>
        <v>19.411142868767683</v>
      </c>
      <c r="I118" s="107">
        <f>'[8]Activos '!CL133</f>
        <v>21.650173178842657</v>
      </c>
      <c r="J118" s="107">
        <f>'[8]Activos '!CM133</f>
        <v>53.865308293793149</v>
      </c>
      <c r="K118" s="108">
        <f>'[8]Activos '!CI133</f>
        <v>21.7081869416754</v>
      </c>
    </row>
    <row r="119" spans="1:11" s="92" customFormat="1" ht="15.75" customHeight="1" x14ac:dyDescent="0.3">
      <c r="A119" s="100">
        <v>40026</v>
      </c>
      <c r="B119" s="101">
        <f>'[8]Activos '!BU134</f>
        <v>30.931116755316722</v>
      </c>
      <c r="C119" s="101">
        <f>'[8]Activos '!BV134</f>
        <v>4.2092145718446883</v>
      </c>
      <c r="D119" s="101">
        <f>'[8]Activos '!BW134</f>
        <v>9.6169581407658189</v>
      </c>
      <c r="E119" s="101">
        <f>'[8]Activos '!BX134</f>
        <v>29.842012660296866</v>
      </c>
      <c r="F119" s="102">
        <f>'[8]Activos '!BT134</f>
        <v>15.511501203761568</v>
      </c>
      <c r="G119" s="106">
        <f>'[8]Activos '!CJ134</f>
        <v>20.72523685127916</v>
      </c>
      <c r="H119" s="107">
        <f>'[8]Activos '!CK134</f>
        <v>16.388152568729119</v>
      </c>
      <c r="I119" s="107">
        <f>'[8]Activos '!CL134</f>
        <v>24.602486851806017</v>
      </c>
      <c r="J119" s="107">
        <f>'[8]Activos '!CM134</f>
        <v>50.053472770393157</v>
      </c>
      <c r="K119" s="108">
        <f>'[8]Activos '!CI134</f>
        <v>19.80261261421483</v>
      </c>
    </row>
    <row r="120" spans="1:11" s="92" customFormat="1" ht="15.75" customHeight="1" x14ac:dyDescent="0.3">
      <c r="A120" s="100">
        <v>40057</v>
      </c>
      <c r="B120" s="101">
        <f>'[8]Activos '!BU135</f>
        <v>24.494454657160691</v>
      </c>
      <c r="C120" s="101">
        <f>'[8]Activos '!BV135</f>
        <v>-1.2388910258207764</v>
      </c>
      <c r="D120" s="101">
        <f>'[8]Activos '!BW135</f>
        <v>5.2161459961864276</v>
      </c>
      <c r="E120" s="101">
        <f>'[8]Activos '!BX135</f>
        <v>23.996173156654589</v>
      </c>
      <c r="F120" s="102">
        <f>'[8]Activos '!BT135</f>
        <v>9.8775919593125714</v>
      </c>
      <c r="G120" s="106">
        <f>'[8]Activos '!CJ135</f>
        <v>18.869019959712485</v>
      </c>
      <c r="H120" s="107">
        <f>'[8]Activos '!CK135</f>
        <v>13.325697693557469</v>
      </c>
      <c r="I120" s="107">
        <f>'[8]Activos '!CL135</f>
        <v>20.039316588593504</v>
      </c>
      <c r="J120" s="107">
        <f>'[8]Activos '!CM135</f>
        <v>49.61596178286711</v>
      </c>
      <c r="K120" s="108">
        <f>'[8]Activos '!CI135</f>
        <v>17.322238927181456</v>
      </c>
    </row>
    <row r="121" spans="1:11" s="92" customFormat="1" ht="15.75" customHeight="1" x14ac:dyDescent="0.3">
      <c r="A121" s="100">
        <v>40087</v>
      </c>
      <c r="B121" s="101">
        <f>'[8]Activos '!BU136</f>
        <v>21.528766038515634</v>
      </c>
      <c r="C121" s="101">
        <f>'[8]Activos '!BV136</f>
        <v>-0.53667561498337291</v>
      </c>
      <c r="D121" s="101">
        <f>'[8]Activos '!BW136</f>
        <v>6.0746558848933541</v>
      </c>
      <c r="E121" s="101">
        <f>'[8]Activos '!BX136</f>
        <v>36.887702188805108</v>
      </c>
      <c r="F121" s="102">
        <f>'[8]Activos '!BT136</f>
        <v>9.6823417108686129</v>
      </c>
      <c r="G121" s="106">
        <f>'[8]Activos '!CJ136</f>
        <v>19.101849742595078</v>
      </c>
      <c r="H121" s="107">
        <f>'[8]Activos '!CK136</f>
        <v>13.912939097939446</v>
      </c>
      <c r="I121" s="107">
        <f>'[8]Activos '!CL136</f>
        <v>16.243936476101538</v>
      </c>
      <c r="J121" s="107">
        <f>'[8]Activos '!CM136</f>
        <v>72.550670159913395</v>
      </c>
      <c r="K121" s="108">
        <f>'[8]Activos '!CI136</f>
        <v>17.738450611751901</v>
      </c>
    </row>
    <row r="122" spans="1:11" s="92" customFormat="1" ht="15.75" customHeight="1" x14ac:dyDescent="0.3">
      <c r="A122" s="100">
        <v>40118</v>
      </c>
      <c r="B122" s="101">
        <f>'[8]Activos '!BU137</f>
        <v>15.879424287949707</v>
      </c>
      <c r="C122" s="101">
        <f>'[8]Activos '!BV137</f>
        <v>-7.3195735591781608</v>
      </c>
      <c r="D122" s="101">
        <f>'[8]Activos '!BW137</f>
        <v>1.5669397996743939</v>
      </c>
      <c r="E122" s="101">
        <f>'[8]Activos '!BX137</f>
        <v>14.274185937973716</v>
      </c>
      <c r="F122" s="102">
        <f>'[8]Activos '!BT137</f>
        <v>3.3615852676704749</v>
      </c>
      <c r="G122" s="106">
        <f>'[8]Activos '!CJ137</f>
        <v>18.735895817140435</v>
      </c>
      <c r="H122" s="107">
        <f>'[8]Activos '!CK137</f>
        <v>9.6622492250046257</v>
      </c>
      <c r="I122" s="107">
        <f>'[8]Activos '!CL137</f>
        <v>14.064496639174372</v>
      </c>
      <c r="J122" s="107">
        <f>'[8]Activos '!CM137</f>
        <v>44.284841452765903</v>
      </c>
      <c r="K122" s="108">
        <f>'[8]Activos '!CI137</f>
        <v>15.254571524278159</v>
      </c>
    </row>
    <row r="123" spans="1:11" s="92" customFormat="1" ht="15.75" customHeight="1" x14ac:dyDescent="0.3">
      <c r="A123" s="100">
        <v>40148</v>
      </c>
      <c r="B123" s="101">
        <f>'[8]Activos '!BU138</f>
        <v>12.627103761724756</v>
      </c>
      <c r="C123" s="101">
        <f>'[8]Activos '!BV138</f>
        <v>-11.007841860774381</v>
      </c>
      <c r="D123" s="101">
        <f>'[8]Activos '!BW138</f>
        <v>-5.6028458682094158</v>
      </c>
      <c r="E123" s="101">
        <f>'[8]Activos '!BX138</f>
        <v>12.975569686964249</v>
      </c>
      <c r="F123" s="102">
        <f>'[8]Activos '!BT138</f>
        <v>-0.67231588426428512</v>
      </c>
      <c r="G123" s="106">
        <f>'[8]Activos '!CJ138</f>
        <v>19.939974435651209</v>
      </c>
      <c r="H123" s="107">
        <f>'[8]Activos '!CK138</f>
        <v>6.8483643877001121</v>
      </c>
      <c r="I123" s="107">
        <f>'[8]Activos '!CL138</f>
        <v>13.305994857677849</v>
      </c>
      <c r="J123" s="107">
        <f>'[8]Activos '!CM138</f>
        <v>32.684776237325778</v>
      </c>
      <c r="K123" s="108">
        <f>'[8]Activos '!CI138</f>
        <v>14.493137890937646</v>
      </c>
    </row>
    <row r="124" spans="1:11" s="92" customFormat="1" ht="15.75" customHeight="1" x14ac:dyDescent="0.3">
      <c r="A124" s="100">
        <v>40179</v>
      </c>
      <c r="B124" s="101">
        <f>'[8]Activos '!BU139</f>
        <v>8.4029311868743406</v>
      </c>
      <c r="C124" s="101">
        <f>'[8]Activos '!BV139</f>
        <v>-12.996121147056272</v>
      </c>
      <c r="D124" s="101">
        <f>'[8]Activos '!BW139</f>
        <v>-8.9443190586551253</v>
      </c>
      <c r="E124" s="101">
        <f>'[8]Activos '!BX139</f>
        <v>7.5623971855867111</v>
      </c>
      <c r="F124" s="102">
        <f>'[8]Activos '!BT139</f>
        <v>-3.6092972398591328</v>
      </c>
      <c r="G124" s="106">
        <f>'[8]Activos '!CJ139</f>
        <v>18.399606231941057</v>
      </c>
      <c r="H124" s="107">
        <f>'[8]Activos '!CK139</f>
        <v>3.9759936415530772</v>
      </c>
      <c r="I124" s="107">
        <f>'[8]Activos '!CL139</f>
        <v>8.7149265159536462</v>
      </c>
      <c r="J124" s="107">
        <f>'[8]Activos '!CM139</f>
        <v>25.173774418837592</v>
      </c>
      <c r="K124" s="108">
        <f>'[8]Activos '!CI139</f>
        <v>12.041283079086007</v>
      </c>
    </row>
    <row r="125" spans="1:11" s="92" customFormat="1" ht="15.75" customHeight="1" x14ac:dyDescent="0.3">
      <c r="A125" s="100">
        <v>40210</v>
      </c>
      <c r="B125" s="101">
        <f>'[8]Activos '!BU140</f>
        <v>7.8306952733019353</v>
      </c>
      <c r="C125" s="101">
        <f>'[8]Activos '!BV140</f>
        <v>-13.212037470800109</v>
      </c>
      <c r="D125" s="101">
        <f>'[8]Activos '!BW140</f>
        <v>-6.5512581568221933</v>
      </c>
      <c r="E125" s="101">
        <f>'[8]Activos '!BX140</f>
        <v>8.2848445720668842</v>
      </c>
      <c r="F125" s="102">
        <f>'[8]Activos '!BT140</f>
        <v>-3.5048049416836147</v>
      </c>
      <c r="G125" s="106">
        <f>'[8]Activos '!CJ140</f>
        <v>16.940233746830803</v>
      </c>
      <c r="H125" s="107">
        <f>'[8]Activos '!CK140</f>
        <v>3.0490009059999101</v>
      </c>
      <c r="I125" s="107">
        <f>'[8]Activos '!CL140</f>
        <v>5.6779137151455883</v>
      </c>
      <c r="J125" s="107">
        <f>'[8]Activos '!CM140</f>
        <v>20.901445296879075</v>
      </c>
      <c r="K125" s="108">
        <f>'[8]Activos '!CI140</f>
        <v>10.636081908352569</v>
      </c>
    </row>
    <row r="126" spans="1:11" s="92" customFormat="1" ht="15.75" customHeight="1" x14ac:dyDescent="0.3">
      <c r="A126" s="100">
        <v>40238</v>
      </c>
      <c r="B126" s="101">
        <f>'[8]Activos '!BU141</f>
        <v>8.4212104701343762</v>
      </c>
      <c r="C126" s="101">
        <f>'[8]Activos '!BV141</f>
        <v>-15.154171224469648</v>
      </c>
      <c r="D126" s="101">
        <f>'[8]Activos '!BW141</f>
        <v>-11.201469093466498</v>
      </c>
      <c r="E126" s="101">
        <f>'[8]Activos '!BX141</f>
        <v>5.9701895033714703</v>
      </c>
      <c r="F126" s="102">
        <f>'[8]Activos '!BT141</f>
        <v>-4.811954010641351</v>
      </c>
      <c r="G126" s="106">
        <f>'[8]Activos '!CJ141</f>
        <v>17.132788232966334</v>
      </c>
      <c r="H126" s="107">
        <f>'[8]Activos '!CK141</f>
        <v>-7.5653555417409812E-2</v>
      </c>
      <c r="I126" s="107">
        <f>'[8]Activos '!CL141</f>
        <v>7.1146290744083185</v>
      </c>
      <c r="J126" s="107">
        <f>'[8]Activos '!CM141</f>
        <v>10.090709154364831</v>
      </c>
      <c r="K126" s="108">
        <f>'[8]Activos '!CI141</f>
        <v>9.3171660375176657</v>
      </c>
    </row>
    <row r="127" spans="1:11" s="92" customFormat="1" ht="15.75" customHeight="1" x14ac:dyDescent="0.3">
      <c r="A127" s="100">
        <v>40269</v>
      </c>
      <c r="B127" s="101">
        <f>'[8]Activos '!BU142</f>
        <v>7.2882888019448977</v>
      </c>
      <c r="C127" s="101">
        <f>'[8]Activos '!BV142</f>
        <v>-17.773519362705979</v>
      </c>
      <c r="D127" s="101">
        <f>'[8]Activos '!BW142</f>
        <v>-6.2167867007455584</v>
      </c>
      <c r="E127" s="101">
        <f>'[8]Activos '!BX142</f>
        <v>3.5924000951474078</v>
      </c>
      <c r="F127" s="102">
        <f>'[8]Activos '!BT142</f>
        <v>-5.580224743429973</v>
      </c>
      <c r="G127" s="106">
        <f>'[8]Activos '!CJ142</f>
        <v>14.569109153640603</v>
      </c>
      <c r="H127" s="107">
        <f>'[8]Activos '!CK142</f>
        <v>-1.9552230993500008</v>
      </c>
      <c r="I127" s="107">
        <f>'[8]Activos '!CL142</f>
        <v>5.4343649631655833</v>
      </c>
      <c r="J127" s="107">
        <f>'[8]Activos '!CM142</f>
        <v>7.1183192308634125</v>
      </c>
      <c r="K127" s="108">
        <f>'[8]Activos '!CI142</f>
        <v>7.089468958932299</v>
      </c>
    </row>
    <row r="128" spans="1:11" s="92" customFormat="1" ht="15.75" customHeight="1" x14ac:dyDescent="0.3">
      <c r="A128" s="100">
        <v>40299</v>
      </c>
      <c r="B128" s="101">
        <f>'[8]Activos '!BU143</f>
        <v>-0.93315410828209711</v>
      </c>
      <c r="C128" s="101">
        <f>'[8]Activos '!BV143</f>
        <v>-19.626693654551687</v>
      </c>
      <c r="D128" s="101">
        <f>'[8]Activos '!BW143</f>
        <v>-10.22359562901638</v>
      </c>
      <c r="E128" s="101">
        <f>'[8]Activos '!BX143</f>
        <v>-3.4635642606662631</v>
      </c>
      <c r="F128" s="102">
        <f>'[8]Activos '!BT143</f>
        <v>-10.278584654760813</v>
      </c>
      <c r="G128" s="106">
        <f>'[8]Activos '!CJ143</f>
        <v>13.045057029820107</v>
      </c>
      <c r="H128" s="107">
        <f>'[8]Activos '!CK143</f>
        <v>-1.5362522434172576</v>
      </c>
      <c r="I128" s="107">
        <f>'[8]Activos '!CL143</f>
        <v>6.3227610115029531</v>
      </c>
      <c r="J128" s="107">
        <f>'[8]Activos '!CM143</f>
        <v>0.49464985238216741</v>
      </c>
      <c r="K128" s="108">
        <f>'[8]Activos '!CI143</f>
        <v>6.4400251534090236</v>
      </c>
    </row>
    <row r="129" spans="1:11" s="92" customFormat="1" ht="15.75" customHeight="1" x14ac:dyDescent="0.3">
      <c r="A129" s="100">
        <v>40330</v>
      </c>
      <c r="B129" s="101">
        <f>'[8]Activos '!BU144</f>
        <v>-7.8446522792076978</v>
      </c>
      <c r="C129" s="101">
        <f>'[8]Activos '!BV144</f>
        <v>-20.885548195262871</v>
      </c>
      <c r="D129" s="101">
        <f>'[8]Activos '!BW144</f>
        <v>-10.372324995128611</v>
      </c>
      <c r="E129" s="101">
        <f>'[8]Activos '!BX144</f>
        <v>-3.9475058830223508</v>
      </c>
      <c r="F129" s="102">
        <f>'[8]Activos '!BT144</f>
        <v>-13.48276701430815</v>
      </c>
      <c r="G129" s="106">
        <f>'[8]Activos '!CJ144</f>
        <v>10.800799309933694</v>
      </c>
      <c r="H129" s="107">
        <f>'[8]Activos '!CK144</f>
        <v>-2.2418408314693883</v>
      </c>
      <c r="I129" s="107">
        <f>'[8]Activos '!CL144</f>
        <v>10.373941298674305</v>
      </c>
      <c r="J129" s="107">
        <f>'[8]Activos '!CM144</f>
        <v>1.1857942713772163</v>
      </c>
      <c r="K129" s="108">
        <f>'[8]Activos '!CI144</f>
        <v>5.3956478049127066</v>
      </c>
    </row>
    <row r="130" spans="1:11" s="92" customFormat="1" ht="15.75" customHeight="1" x14ac:dyDescent="0.3">
      <c r="A130" s="100">
        <v>40360</v>
      </c>
      <c r="B130" s="101">
        <f>'[8]Activos '!BU145</f>
        <v>-5.0753730004921227</v>
      </c>
      <c r="C130" s="101">
        <f>'[8]Activos '!BV145</f>
        <v>-16.377760683124155</v>
      </c>
      <c r="D130" s="101">
        <f>'[8]Activos '!BW145</f>
        <v>-5.034022984969333</v>
      </c>
      <c r="E130" s="101">
        <f>'[8]Activos '!BX145</f>
        <v>0.17538915429600177</v>
      </c>
      <c r="F130" s="102">
        <f>'[8]Activos '!BT145</f>
        <v>-9.4151738607888174</v>
      </c>
      <c r="G130" s="106">
        <f>'[8]Activos '!CJ145</f>
        <v>9.6374497254628757</v>
      </c>
      <c r="H130" s="107">
        <f>'[8]Activos '!CK145</f>
        <v>-2.8085806180708772</v>
      </c>
      <c r="I130" s="107">
        <f>'[8]Activos '!CL145</f>
        <v>8.5855155273828032</v>
      </c>
      <c r="J130" s="107">
        <f>'[8]Activos '!CM145</f>
        <v>2.9820722503011821</v>
      </c>
      <c r="K130" s="108">
        <f>'[8]Activos '!CI145</f>
        <v>4.5017996642013003</v>
      </c>
    </row>
    <row r="131" spans="1:11" s="92" customFormat="1" ht="15.75" customHeight="1" x14ac:dyDescent="0.3">
      <c r="A131" s="100">
        <v>40391</v>
      </c>
      <c r="B131" s="101">
        <f>'[8]Activos '!BU146</f>
        <v>-10.421146914786583</v>
      </c>
      <c r="C131" s="101">
        <f>'[8]Activos '!BV146</f>
        <v>-21.785886347240314</v>
      </c>
      <c r="D131" s="101">
        <f>'[8]Activos '!BW146</f>
        <v>-10.23681861206488</v>
      </c>
      <c r="E131" s="101">
        <f>'[8]Activos '!BX146</f>
        <v>-6.5507718016744709</v>
      </c>
      <c r="F131" s="102">
        <f>'[8]Activos '!BT146</f>
        <v>-14.783156262589092</v>
      </c>
      <c r="G131" s="106">
        <f>'[8]Activos '!CJ146</f>
        <v>9.9723385508129869</v>
      </c>
      <c r="H131" s="107">
        <f>'[8]Activos '!CK146</f>
        <v>-4.9431596822310357</v>
      </c>
      <c r="I131" s="107">
        <f>'[8]Activos '!CL146</f>
        <v>7.6046446329323336</v>
      </c>
      <c r="J131" s="107">
        <f>'[8]Activos '!CM146</f>
        <v>1.4076342221922777</v>
      </c>
      <c r="K131" s="108">
        <f>'[8]Activos '!CI146</f>
        <v>3.662068325946688</v>
      </c>
    </row>
    <row r="132" spans="1:11" s="92" customFormat="1" ht="15.75" customHeight="1" x14ac:dyDescent="0.3">
      <c r="A132" s="100">
        <v>40422</v>
      </c>
      <c r="B132" s="101">
        <f>'[8]Activos '!BU147</f>
        <v>-15.845571738076814</v>
      </c>
      <c r="C132" s="101">
        <f>'[8]Activos '!BV147</f>
        <v>-20.832395657062143</v>
      </c>
      <c r="D132" s="101">
        <f>'[8]Activos '!BW147</f>
        <v>-6.899828801383812</v>
      </c>
      <c r="E132" s="101">
        <f>'[8]Activos '!BX147</f>
        <v>-7.9099287209189129</v>
      </c>
      <c r="F132" s="102">
        <f>'[8]Activos '!BT147</f>
        <v>-16.1048528387558</v>
      </c>
      <c r="G132" s="106">
        <f>'[8]Activos '!CJ147</f>
        <v>9.643893348251197</v>
      </c>
      <c r="H132" s="107">
        <f>'[8]Activos '!CK147</f>
        <v>-4.1904433018462921</v>
      </c>
      <c r="I132" s="107">
        <f>'[8]Activos '!CL147</f>
        <v>9.2313662384478246</v>
      </c>
      <c r="J132" s="107">
        <f>'[8]Activos '!CM147</f>
        <v>-1.7199178517839142</v>
      </c>
      <c r="K132" s="108">
        <f>'[8]Activos '!CI147</f>
        <v>3.9029504467814613</v>
      </c>
    </row>
    <row r="133" spans="1:11" s="92" customFormat="1" ht="15.75" customHeight="1" x14ac:dyDescent="0.3">
      <c r="A133" s="100">
        <v>40452</v>
      </c>
      <c r="B133" s="101">
        <f>'[8]Activos '!BU148</f>
        <v>-15.950347924745811</v>
      </c>
      <c r="C133" s="101">
        <f>'[8]Activos '!BV148</f>
        <v>-20.633925231099205</v>
      </c>
      <c r="D133" s="101">
        <f>'[8]Activos '!BW148</f>
        <v>-7.1578848396396495</v>
      </c>
      <c r="E133" s="101">
        <f>'[8]Activos '!BX148</f>
        <v>-12.573766963807987</v>
      </c>
      <c r="F133" s="102">
        <f>'[8]Activos '!BT148</f>
        <v>-16.227486229525702</v>
      </c>
      <c r="G133" s="106">
        <f>'[8]Activos '!CJ148</f>
        <v>7.1876237180008129</v>
      </c>
      <c r="H133" s="107">
        <f>'[8]Activos '!CK148</f>
        <v>-6.8429434710719272</v>
      </c>
      <c r="I133" s="107">
        <f>'[8]Activos '!CL148</f>
        <v>9.1289302920065207</v>
      </c>
      <c r="J133" s="107">
        <f>'[8]Activos '!CM148</f>
        <v>-3.9752167686484263</v>
      </c>
      <c r="K133" s="108">
        <f>'[8]Activos '!CI148</f>
        <v>1.5325974679396559</v>
      </c>
    </row>
    <row r="134" spans="1:11" s="92" customFormat="1" ht="15.75" customHeight="1" x14ac:dyDescent="0.3">
      <c r="A134" s="100">
        <v>40483</v>
      </c>
      <c r="B134" s="101">
        <f>'[8]Activos '!BU149</f>
        <v>-20.418223931401101</v>
      </c>
      <c r="C134" s="101">
        <f>'[8]Activos '!BV149</f>
        <v>-22.99548753576439</v>
      </c>
      <c r="D134" s="101">
        <f>'[8]Activos '!BW149</f>
        <v>-9.9650796702184898</v>
      </c>
      <c r="E134" s="101">
        <f>'[8]Activos '!BX149</f>
        <v>-13.376250853209005</v>
      </c>
      <c r="F134" s="102">
        <f>'[8]Activos '!BT149</f>
        <v>-19.48557541167083</v>
      </c>
      <c r="G134" s="106">
        <f>'[8]Activos '!CJ149</f>
        <v>3.7152986648467889</v>
      </c>
      <c r="H134" s="107">
        <f>'[8]Activos '!CK149</f>
        <v>-4.7468990066565686</v>
      </c>
      <c r="I134" s="107">
        <f>'[8]Activos '!CL149</f>
        <v>11.315574092488291</v>
      </c>
      <c r="J134" s="107">
        <f>'[8]Activos '!CM149</f>
        <v>9.1064059041742862</v>
      </c>
      <c r="K134" s="108">
        <f>'[8]Activos '!CI149</f>
        <v>1.143069450063372</v>
      </c>
    </row>
    <row r="135" spans="1:11" s="92" customFormat="1" ht="15.75" customHeight="1" x14ac:dyDescent="0.3">
      <c r="A135" s="100">
        <v>40513</v>
      </c>
      <c r="B135" s="101">
        <f>'[8]Activos '!BU150</f>
        <v>-23.128783755089131</v>
      </c>
      <c r="C135" s="101">
        <f>'[8]Activos '!BV150</f>
        <v>-22.589798380095505</v>
      </c>
      <c r="D135" s="101">
        <f>'[8]Activos '!BW150</f>
        <v>-7.9972409378339604</v>
      </c>
      <c r="E135" s="101">
        <f>'[8]Activos '!BX150</f>
        <v>-16.833344203531052</v>
      </c>
      <c r="F135" s="102">
        <f>'[8]Activos '!BT150</f>
        <v>-20.298747224255376</v>
      </c>
      <c r="G135" s="106">
        <f>'[8]Activos '!CJ150</f>
        <v>3.3235291575593351</v>
      </c>
      <c r="H135" s="107">
        <f>'[8]Activos '!CK150</f>
        <v>-4.8578351696567328</v>
      </c>
      <c r="I135" s="107">
        <f>'[8]Activos '!CL150</f>
        <v>3.1360106681958877</v>
      </c>
      <c r="J135" s="107">
        <f>'[8]Activos '!CM150</f>
        <v>20.21042775833568</v>
      </c>
      <c r="K135" s="108">
        <f>'[8]Activos '!CI150</f>
        <v>0.65830668486273058</v>
      </c>
    </row>
    <row r="136" spans="1:11" s="92" customFormat="1" ht="15.75" customHeight="1" x14ac:dyDescent="0.3">
      <c r="A136" s="100">
        <v>40544</v>
      </c>
      <c r="B136" s="101">
        <f>'[8]Activos '!BU151</f>
        <v>-21.266906224033967</v>
      </c>
      <c r="C136" s="101">
        <f>'[8]Activos '!BV151</f>
        <v>-22.329930708451684</v>
      </c>
      <c r="D136" s="101">
        <f>'[8]Activos '!BW151</f>
        <v>-8.7145824327949271</v>
      </c>
      <c r="E136" s="101">
        <f>'[8]Activos '!BX151</f>
        <v>-14.738922414358013</v>
      </c>
      <c r="F136" s="102">
        <f>'[8]Activos '!BT151</f>
        <v>-19.476220801735987</v>
      </c>
      <c r="G136" s="106">
        <f>'[8]Activos '!CJ151</f>
        <v>3.3496507873752357</v>
      </c>
      <c r="H136" s="107">
        <f>'[8]Activos '!CK151</f>
        <v>-4.4411778223067522</v>
      </c>
      <c r="I136" s="107">
        <f>'[8]Activos '!CL151</f>
        <v>4.1612445743022475</v>
      </c>
      <c r="J136" s="107">
        <f>'[8]Activos '!CM151</f>
        <v>21.231811192452589</v>
      </c>
      <c r="K136" s="108">
        <f>'[8]Activos '!CI151</f>
        <v>0.93250615027253847</v>
      </c>
    </row>
    <row r="137" spans="1:11" s="92" customFormat="1" ht="15.75" customHeight="1" x14ac:dyDescent="0.3">
      <c r="A137" s="100">
        <v>40575</v>
      </c>
      <c r="B137" s="101">
        <f>'[8]Activos '!BU152</f>
        <v>-22.330453813181862</v>
      </c>
      <c r="C137" s="101">
        <f>'[8]Activos '!BV152</f>
        <v>-20.098279445526302</v>
      </c>
      <c r="D137" s="101">
        <f>'[8]Activos '!BW152</f>
        <v>-8.3773442940431426</v>
      </c>
      <c r="E137" s="101">
        <f>'[8]Activos '!BX152</f>
        <v>-5.6458911552349829</v>
      </c>
      <c r="F137" s="102">
        <f>'[8]Activos '!BT152</f>
        <v>-18.734444862577792</v>
      </c>
      <c r="G137" s="106">
        <f>'[8]Activos '!CJ152</f>
        <v>3.7786088040857591</v>
      </c>
      <c r="H137" s="107">
        <f>'[8]Activos '!CK152</f>
        <v>-3.9509241524061989</v>
      </c>
      <c r="I137" s="107">
        <f>'[8]Activos '!CL152</f>
        <v>5.5143406614078794</v>
      </c>
      <c r="J137" s="107">
        <f>'[8]Activos '!CM152</f>
        <v>32.349706957461997</v>
      </c>
      <c r="K137" s="108">
        <f>'[8]Activos '!CI152</f>
        <v>1.7258296769415926</v>
      </c>
    </row>
    <row r="138" spans="1:11" s="92" customFormat="1" ht="15.75" customHeight="1" x14ac:dyDescent="0.3">
      <c r="A138" s="100">
        <v>40603</v>
      </c>
      <c r="B138" s="101">
        <f>'[8]Activos '!BU153</f>
        <v>-22.725511524312648</v>
      </c>
      <c r="C138" s="101">
        <f>'[8]Activos '!BV153</f>
        <v>-18.477129534692782</v>
      </c>
      <c r="D138" s="101">
        <f>'[8]Activos '!BW153</f>
        <v>-5.3496001532650332</v>
      </c>
      <c r="E138" s="101">
        <f>'[8]Activos '!BX153</f>
        <v>-3.8379757292111738</v>
      </c>
      <c r="F138" s="102">
        <f>'[8]Activos '!BT153</f>
        <v>-17.914742189931921</v>
      </c>
      <c r="G138" s="106">
        <f>'[8]Activos '!CJ153</f>
        <v>3.0159894284280453</v>
      </c>
      <c r="H138" s="107">
        <f>'[8]Activos '!CK153</f>
        <v>-1.9320083028606327</v>
      </c>
      <c r="I138" s="107">
        <f>'[8]Activos '!CL153</f>
        <v>5.8264353584341233</v>
      </c>
      <c r="J138" s="107">
        <f>'[8]Activos '!CM153</f>
        <v>42.621390461055462</v>
      </c>
      <c r="K138" s="108">
        <f>'[8]Activos '!CI153</f>
        <v>2.2969890750819122</v>
      </c>
    </row>
    <row r="139" spans="1:11" s="92" customFormat="1" ht="15.75" customHeight="1" x14ac:dyDescent="0.3">
      <c r="A139" s="100">
        <v>40634</v>
      </c>
      <c r="B139" s="101">
        <f>'[8]Activos '!BU154</f>
        <v>-25.13046723107789</v>
      </c>
      <c r="C139" s="101">
        <f>'[8]Activos '!BV154</f>
        <v>-13.834587319819203</v>
      </c>
      <c r="D139" s="101">
        <f>'[8]Activos '!BW154</f>
        <v>-10.894645343630804</v>
      </c>
      <c r="E139" s="101">
        <f>'[8]Activos '!BX154</f>
        <v>0.95799565710659174</v>
      </c>
      <c r="F139" s="102">
        <f>'[8]Activos '!BT154</f>
        <v>-17.855450255255967</v>
      </c>
      <c r="G139" s="106">
        <f>'[8]Activos '!CJ154</f>
        <v>3.5534761349805155</v>
      </c>
      <c r="H139" s="107">
        <f>'[8]Activos '!CK154</f>
        <v>0.24817482148582481</v>
      </c>
      <c r="I139" s="107">
        <f>'[8]Activos '!CL154</f>
        <v>6.7336825749620743</v>
      </c>
      <c r="J139" s="107">
        <f>'[8]Activos '!CM154</f>
        <v>44.240912843548763</v>
      </c>
      <c r="K139" s="108">
        <f>'[8]Activos '!CI154</f>
        <v>3.5227312857502913</v>
      </c>
    </row>
    <row r="140" spans="1:11" s="92" customFormat="1" ht="15.75" customHeight="1" x14ac:dyDescent="0.3">
      <c r="A140" s="100">
        <v>40664</v>
      </c>
      <c r="B140" s="101">
        <f>'[8]Activos '!BU155</f>
        <v>-26.318748187468934</v>
      </c>
      <c r="C140" s="101">
        <f>'[8]Activos '!BV155</f>
        <v>-14.204199255563788</v>
      </c>
      <c r="D140" s="101">
        <f>'[8]Activos '!BW155</f>
        <v>-14.870992450441257</v>
      </c>
      <c r="E140" s="101">
        <f>'[8]Activos '!BX155</f>
        <v>3.7614585183242122</v>
      </c>
      <c r="F140" s="102">
        <f>'[8]Activos '!BT155</f>
        <v>-18.984175000851856</v>
      </c>
      <c r="G140" s="106">
        <f>'[8]Activos '!CJ155</f>
        <v>3.0985007626959327</v>
      </c>
      <c r="H140" s="107">
        <f>'[8]Activos '!CK155</f>
        <v>1.461554207594884</v>
      </c>
      <c r="I140" s="107">
        <f>'[8]Activos '!CL155</f>
        <v>6.3742499764413596</v>
      </c>
      <c r="J140" s="107">
        <f>'[8]Activos '!CM155</f>
        <v>49.445070232284237</v>
      </c>
      <c r="K140" s="108">
        <f>'[8]Activos '!CI155</f>
        <v>3.8060978713221782</v>
      </c>
    </row>
    <row r="141" spans="1:11" s="92" customFormat="1" ht="15.75" customHeight="1" x14ac:dyDescent="0.3">
      <c r="A141" s="100">
        <v>40695</v>
      </c>
      <c r="B141" s="101">
        <f>'[8]Activos '!BU156</f>
        <v>-22.685799382095119</v>
      </c>
      <c r="C141" s="101">
        <f>'[8]Activos '!BV156</f>
        <v>-10.700687958158095</v>
      </c>
      <c r="D141" s="101">
        <f>'[8]Activos '!BW156</f>
        <v>-7.4640240308462502</v>
      </c>
      <c r="E141" s="101">
        <f>'[8]Activos '!BX156</f>
        <v>6.0424857262626697</v>
      </c>
      <c r="F141" s="102">
        <f>'[8]Activos '!BT156</f>
        <v>-14.69344772030704</v>
      </c>
      <c r="G141" s="106">
        <f>'[8]Activos '!CJ156</f>
        <v>5.00687190918776</v>
      </c>
      <c r="H141" s="107">
        <f>'[8]Activos '!CK156</f>
        <v>2.5527426127522901</v>
      </c>
      <c r="I141" s="107">
        <f>'[8]Activos '!CL156</f>
        <v>4.358719699712954</v>
      </c>
      <c r="J141" s="107">
        <f>'[8]Activos '!CM156</f>
        <v>49.544044560081701</v>
      </c>
      <c r="K141" s="108">
        <f>'[8]Activos '!CI156</f>
        <v>5.1145485041515171</v>
      </c>
    </row>
    <row r="142" spans="1:11" s="92" customFormat="1" ht="15.75" customHeight="1" x14ac:dyDescent="0.3">
      <c r="A142" s="100">
        <v>40725</v>
      </c>
      <c r="B142" s="101">
        <f>'[8]Activos '!BU157</f>
        <v>-19.287230337325191</v>
      </c>
      <c r="C142" s="101">
        <f>'[8]Activos '!BV157</f>
        <v>-7.2689681253328526</v>
      </c>
      <c r="D142" s="101">
        <f>'[8]Activos '!BW157</f>
        <v>-10.552232138273808</v>
      </c>
      <c r="E142" s="101">
        <f>'[8]Activos '!BX157</f>
        <v>11.339379758438174</v>
      </c>
      <c r="F142" s="102">
        <f>'[8]Activos '!BT157</f>
        <v>-12.409216507762366</v>
      </c>
      <c r="G142" s="106">
        <f>'[8]Activos '!CJ157</f>
        <v>4.8409376471894694</v>
      </c>
      <c r="H142" s="107">
        <f>'[8]Activos '!CK157</f>
        <v>4.1992925575897733</v>
      </c>
      <c r="I142" s="107">
        <f>'[8]Activos '!CL157</f>
        <v>7.6955895891256398</v>
      </c>
      <c r="J142" s="107">
        <f>'[8]Activos '!CM157</f>
        <v>52.107325611587797</v>
      </c>
      <c r="K142" s="108">
        <f>'[8]Activos '!CI157</f>
        <v>5.9462099998557338</v>
      </c>
    </row>
    <row r="143" spans="1:11" s="92" customFormat="1" ht="15.75" customHeight="1" x14ac:dyDescent="0.3">
      <c r="A143" s="100">
        <v>40756</v>
      </c>
      <c r="B143" s="101">
        <f>'[8]Activos '!BU158</f>
        <v>-18.759086970735094</v>
      </c>
      <c r="C143" s="101">
        <f>'[8]Activos '!BV158</f>
        <v>-2.8555343177914083</v>
      </c>
      <c r="D143" s="101">
        <f>'[8]Activos '!BW158</f>
        <v>-10.473529322503305</v>
      </c>
      <c r="E143" s="101">
        <f>'[8]Activos '!BX158</f>
        <v>12.039078549481296</v>
      </c>
      <c r="F143" s="102">
        <f>'[8]Activos '!BT158</f>
        <v>-10.556447168734341</v>
      </c>
      <c r="G143" s="106">
        <f>'[8]Activos '!CJ158</f>
        <v>4.5293595614164905</v>
      </c>
      <c r="H143" s="107">
        <f>'[8]Activos '!CK158</f>
        <v>6.3999204123134312</v>
      </c>
      <c r="I143" s="107">
        <f>'[8]Activos '!CL158</f>
        <v>8.9806167670615444</v>
      </c>
      <c r="J143" s="107">
        <f>'[8]Activos '!CM158</f>
        <v>51.621220553906142</v>
      </c>
      <c r="K143" s="108">
        <f>'[8]Activos '!CI158</f>
        <v>6.6891774598925258</v>
      </c>
    </row>
    <row r="144" spans="1:11" s="92" customFormat="1" ht="15.75" customHeight="1" x14ac:dyDescent="0.3">
      <c r="A144" s="100">
        <v>40787</v>
      </c>
      <c r="B144" s="101">
        <f>'[8]Activos '!BU159</f>
        <v>-7.2400274680798233</v>
      </c>
      <c r="C144" s="101">
        <f>'[8]Activos '!BV159</f>
        <v>2.9932355723923054</v>
      </c>
      <c r="D144" s="101">
        <f>'[8]Activos '!BW159</f>
        <v>-9.5044254133803019</v>
      </c>
      <c r="E144" s="101">
        <f>'[8]Activos '!BX159</f>
        <v>11.878137270339417</v>
      </c>
      <c r="F144" s="102">
        <f>'[8]Activos '!BT159</f>
        <v>-3.1977824874622973</v>
      </c>
      <c r="G144" s="106">
        <f>'[8]Activos '!CJ159</f>
        <v>5.1566199879315544</v>
      </c>
      <c r="H144" s="107">
        <f>'[8]Activos '!CK159</f>
        <v>9.1254395726559459</v>
      </c>
      <c r="I144" s="107">
        <f>'[8]Activos '!CL159</f>
        <v>7.5812766025589617</v>
      </c>
      <c r="J144" s="107">
        <f>'[8]Activos '!CM159</f>
        <v>50.114960635627128</v>
      </c>
      <c r="K144" s="108">
        <f>'[8]Activos '!CI159</f>
        <v>7.8660432651140866</v>
      </c>
    </row>
    <row r="145" spans="1:11" s="92" customFormat="1" ht="15.75" customHeight="1" x14ac:dyDescent="0.3">
      <c r="A145" s="100">
        <v>40817</v>
      </c>
      <c r="B145" s="101">
        <f>'[8]Activos '!BU160</f>
        <v>-4.4170967699997954</v>
      </c>
      <c r="C145" s="101">
        <f>'[8]Activos '!BV160</f>
        <v>6.7672245335184344</v>
      </c>
      <c r="D145" s="101">
        <f>'[8]Activos '!BW160</f>
        <v>-8.1835620748303306</v>
      </c>
      <c r="E145" s="101">
        <f>'[8]Activos '!BX160</f>
        <v>18.058666014806125</v>
      </c>
      <c r="F145" s="102">
        <f>'[8]Activos '!BT160</f>
        <v>-0.21171884776245431</v>
      </c>
      <c r="G145" s="106">
        <f>'[8]Activos '!CJ160</f>
        <v>4.7210305932621432</v>
      </c>
      <c r="H145" s="107">
        <f>'[8]Activos '!CK160</f>
        <v>12.969744723637611</v>
      </c>
      <c r="I145" s="107">
        <f>'[8]Activos '!CL160</f>
        <v>9.3103674018144567</v>
      </c>
      <c r="J145" s="107">
        <f>'[8]Activos '!CM160</f>
        <v>53.324883079177113</v>
      </c>
      <c r="K145" s="108">
        <f>'[8]Activos '!CI160</f>
        <v>9.2380105970331314</v>
      </c>
    </row>
    <row r="146" spans="1:11" s="92" customFormat="1" ht="15.75" customHeight="1" x14ac:dyDescent="0.3">
      <c r="A146" s="100">
        <v>40848</v>
      </c>
      <c r="B146" s="101">
        <f>'[8]Activos '!BU161</f>
        <v>-7.2674084755986135</v>
      </c>
      <c r="C146" s="101">
        <f>'[8]Activos '!BV161</f>
        <v>10.946920978038776</v>
      </c>
      <c r="D146" s="101">
        <f>'[8]Activos '!BW161</f>
        <v>-6.5175838672294484</v>
      </c>
      <c r="E146" s="101">
        <f>'[8]Activos '!BX161</f>
        <v>21.128726335917957</v>
      </c>
      <c r="F146" s="102">
        <f>'[8]Activos '!BT161</f>
        <v>0.57440933314452103</v>
      </c>
      <c r="G146" s="106">
        <f>'[8]Activos '!CJ161</f>
        <v>4.7806900333387636</v>
      </c>
      <c r="H146" s="107">
        <f>'[8]Activos '!CK161</f>
        <v>15.65259974222608</v>
      </c>
      <c r="I146" s="107">
        <f>'[8]Activos '!CL161</f>
        <v>4.3006858383839219</v>
      </c>
      <c r="J146" s="107">
        <f>'[8]Activos '!CM161</f>
        <v>45.613689650039866</v>
      </c>
      <c r="K146" s="108">
        <f>'[8]Activos '!CI161</f>
        <v>9.7545096004368013</v>
      </c>
    </row>
    <row r="147" spans="1:11" s="92" customFormat="1" ht="15.75" customHeight="1" x14ac:dyDescent="0.3">
      <c r="A147" s="100">
        <v>40878</v>
      </c>
      <c r="B147" s="101">
        <f>'[8]Activos '!BU162</f>
        <v>-7.2785305643471627</v>
      </c>
      <c r="C147" s="101">
        <f>'[8]Activos '!BV162</f>
        <v>15.229670091963898</v>
      </c>
      <c r="D147" s="101">
        <f>'[8]Activos '!BW162</f>
        <v>-1.4394248795741027</v>
      </c>
      <c r="E147" s="101">
        <f>'[8]Activos '!BX162</f>
        <v>22.82882123200649</v>
      </c>
      <c r="F147" s="102">
        <f>'[8]Activos '!BT162</f>
        <v>3.285040876226164</v>
      </c>
      <c r="G147" s="106">
        <f>'[8]Activos '!CJ162</f>
        <v>3.5138654368669142</v>
      </c>
      <c r="H147" s="107">
        <f>'[8]Activos '!CK162</f>
        <v>21.077547595158407</v>
      </c>
      <c r="I147" s="107">
        <f>'[8]Activos '!CL162</f>
        <v>12.485527164248044</v>
      </c>
      <c r="J147" s="107">
        <f>'[8]Activos '!CM162</f>
        <v>35.61718124843285</v>
      </c>
      <c r="K147" s="108">
        <f>'[8]Activos '!CI162</f>
        <v>11.264458357963946</v>
      </c>
    </row>
    <row r="148" spans="1:11" s="92" customFormat="1" ht="15.75" customHeight="1" x14ac:dyDescent="0.3">
      <c r="A148" s="100">
        <v>40909</v>
      </c>
      <c r="B148" s="101">
        <f>'[8]Activos '!BU163</f>
        <v>-6.0960103590238734</v>
      </c>
      <c r="C148" s="101">
        <f>'[8]Activos '!BV163</f>
        <v>18.97597640777413</v>
      </c>
      <c r="D148" s="101">
        <f>'[8]Activos '!BW163</f>
        <v>0.88025581825459387</v>
      </c>
      <c r="E148" s="101">
        <f>'[8]Activos '!BX163</f>
        <v>20.85061370361705</v>
      </c>
      <c r="F148" s="102">
        <f>'[8]Activos '!BT163</f>
        <v>5.3007675963161915</v>
      </c>
      <c r="G148" s="106">
        <f>'[8]Activos '!CJ163</f>
        <v>3.4297617482780929</v>
      </c>
      <c r="H148" s="107">
        <f>'[8]Activos '!CK163</f>
        <v>24.413823824363345</v>
      </c>
      <c r="I148" s="107">
        <f>'[8]Activos '!CL163</f>
        <v>12.064995109589272</v>
      </c>
      <c r="J148" s="107">
        <f>'[8]Activos '!CM163</f>
        <v>34.4642380120886</v>
      </c>
      <c r="K148" s="108">
        <f>'[8]Activos '!CI163</f>
        <v>12.365030978548441</v>
      </c>
    </row>
    <row r="149" spans="1:11" s="92" customFormat="1" ht="15.75" customHeight="1" x14ac:dyDescent="0.3">
      <c r="A149" s="100">
        <v>40940</v>
      </c>
      <c r="B149" s="101">
        <f>'[8]Activos '!BU164</f>
        <v>-3.5594303927331206</v>
      </c>
      <c r="C149" s="101">
        <f>'[8]Activos '!BV164</f>
        <v>18.932818850626496</v>
      </c>
      <c r="D149" s="101">
        <f>'[8]Activos '!BW164</f>
        <v>-2.1961739820607007</v>
      </c>
      <c r="E149" s="101">
        <f>'[8]Activos '!BX164</f>
        <v>12.984003910915742</v>
      </c>
      <c r="F149" s="102">
        <f>'[8]Activos '!BT164</f>
        <v>5.80071479866624</v>
      </c>
      <c r="G149" s="106">
        <f>'[8]Activos '!CJ164</f>
        <v>3.4818823309623381</v>
      </c>
      <c r="H149" s="107">
        <f>'[8]Activos '!CK164</f>
        <v>25.206545877176147</v>
      </c>
      <c r="I149" s="107">
        <f>'[8]Activos '!CL164</f>
        <v>10.236773318878601</v>
      </c>
      <c r="J149" s="107">
        <f>'[8]Activos '!CM164</f>
        <v>21.385434271326197</v>
      </c>
      <c r="K149" s="108">
        <f>'[8]Activos '!CI164</f>
        <v>12.19441856961847</v>
      </c>
    </row>
    <row r="150" spans="1:11" s="92" customFormat="1" ht="15.75" customHeight="1" x14ac:dyDescent="0.3">
      <c r="A150" s="100">
        <v>40969</v>
      </c>
      <c r="B150" s="101">
        <f>'[8]Activos '!BU165</f>
        <v>-5.2430820154336981</v>
      </c>
      <c r="C150" s="101">
        <f>'[8]Activos '!BV165</f>
        <v>22.923654652291713</v>
      </c>
      <c r="D150" s="101">
        <f>'[8]Activos '!BW165</f>
        <v>4.4280473869389825</v>
      </c>
      <c r="E150" s="101">
        <f>'[8]Activos '!BX165</f>
        <v>19.704506267357115</v>
      </c>
      <c r="F150" s="102">
        <f>'[8]Activos '!BT165</f>
        <v>7.9344322888122099</v>
      </c>
      <c r="G150" s="106">
        <f>'[8]Activos '!CJ165</f>
        <v>3.2789689140502842</v>
      </c>
      <c r="H150" s="107">
        <f>'[8]Activos '!CK165</f>
        <v>25.08683607487616</v>
      </c>
      <c r="I150" s="107">
        <f>'[8]Activos '!CL165</f>
        <v>6.3858544485148938</v>
      </c>
      <c r="J150" s="107">
        <f>'[8]Activos '!CM165</f>
        <v>27.679420945890687</v>
      </c>
      <c r="K150" s="108">
        <f>'[8]Activos '!CI165</f>
        <v>11.970873551051087</v>
      </c>
    </row>
    <row r="151" spans="1:11" s="92" customFormat="1" ht="15.75" customHeight="1" x14ac:dyDescent="0.3">
      <c r="A151" s="100">
        <v>41000</v>
      </c>
      <c r="B151" s="101">
        <f>'[8]Activos '!BU166</f>
        <v>4.6415858639725416</v>
      </c>
      <c r="C151" s="101">
        <f>'[8]Activos '!BV166</f>
        <v>24.297058803490621</v>
      </c>
      <c r="D151" s="101">
        <f>'[8]Activos '!BW166</f>
        <v>4.3303857675649926</v>
      </c>
      <c r="E151" s="101">
        <f>'[8]Activos '!BX166</f>
        <v>12.919270042302266</v>
      </c>
      <c r="F151" s="102">
        <f>'[8]Activos '!BT166</f>
        <v>12.451029179442807</v>
      </c>
      <c r="G151" s="106">
        <f>'[8]Activos '!CJ166</f>
        <v>3.3295350231687726</v>
      </c>
      <c r="H151" s="107">
        <f>'[8]Activos '!CK166</f>
        <v>24.435345256706341</v>
      </c>
      <c r="I151" s="107">
        <f>'[8]Activos '!CL166</f>
        <v>7.0407605603250989</v>
      </c>
      <c r="J151" s="107">
        <f>'[8]Activos '!CM166</f>
        <v>22.211371430166981</v>
      </c>
      <c r="K151" s="108">
        <f>'[8]Activos '!CI166</f>
        <v>11.735654484060664</v>
      </c>
    </row>
    <row r="152" spans="1:11" s="92" customFormat="1" ht="15.75" customHeight="1" x14ac:dyDescent="0.3">
      <c r="A152" s="100">
        <v>41030</v>
      </c>
      <c r="B152" s="101">
        <f>'[8]Activos '!BU167</f>
        <v>8.3222202955938851</v>
      </c>
      <c r="C152" s="101">
        <f>'[8]Activos '!BV167</f>
        <v>29.00873651820508</v>
      </c>
      <c r="D152" s="101">
        <f>'[8]Activos '!BW167</f>
        <v>7.7113742585270595</v>
      </c>
      <c r="E152" s="101">
        <f>'[8]Activos '!BX167</f>
        <v>15.936105778830356</v>
      </c>
      <c r="F152" s="102">
        <f>'[8]Activos '!BT167</f>
        <v>16.60865260110025</v>
      </c>
      <c r="G152" s="106">
        <f>'[8]Activos '!CJ167</f>
        <v>4.3542624285350939</v>
      </c>
      <c r="H152" s="107">
        <f>'[8]Activos '!CK167</f>
        <v>25.918033002124631</v>
      </c>
      <c r="I152" s="107">
        <f>'[8]Activos '!CL167</f>
        <v>6.0086550162849361</v>
      </c>
      <c r="J152" s="107">
        <f>'[8]Activos '!CM167</f>
        <v>23.453201918526801</v>
      </c>
      <c r="K152" s="108">
        <f>'[8]Activos '!CI167</f>
        <v>12.874109638781238</v>
      </c>
    </row>
    <row r="153" spans="1:11" s="92" customFormat="1" ht="15.75" customHeight="1" x14ac:dyDescent="0.3">
      <c r="A153" s="100">
        <v>41061</v>
      </c>
      <c r="B153" s="101">
        <f>'[8]Activos '!BU168</f>
        <v>9.6957988277873497</v>
      </c>
      <c r="C153" s="101">
        <f>'[8]Activos '!BV168</f>
        <v>31.410627905187383</v>
      </c>
      <c r="D153" s="101">
        <f>'[8]Activos '!BW168</f>
        <v>4.4145447652603087</v>
      </c>
      <c r="E153" s="101">
        <f>'[8]Activos '!BX168</f>
        <v>18.384239068852647</v>
      </c>
      <c r="F153" s="102">
        <f>'[8]Activos '!BT168</f>
        <v>17.594831939177968</v>
      </c>
      <c r="G153" s="106">
        <f>'[8]Activos '!CJ168</f>
        <v>4.5415435318928221</v>
      </c>
      <c r="H153" s="107">
        <f>'[8]Activos '!CK168</f>
        <v>27.2048863728672</v>
      </c>
      <c r="I153" s="107">
        <f>'[8]Activos '!CL168</f>
        <v>5.2381187054127087</v>
      </c>
      <c r="J153" s="107">
        <f>'[8]Activos '!CM168</f>
        <v>21.350861698604874</v>
      </c>
      <c r="K153" s="108">
        <f>'[8]Activos '!CI168</f>
        <v>13.237849170024084</v>
      </c>
    </row>
    <row r="154" spans="1:11" s="92" customFormat="1" ht="15.75" customHeight="1" x14ac:dyDescent="0.3">
      <c r="A154" s="100">
        <v>41091</v>
      </c>
      <c r="B154" s="101">
        <f>'[8]Activos '!BU169</f>
        <v>12.435535001136454</v>
      </c>
      <c r="C154" s="101">
        <f>'[8]Activos '!BV169</f>
        <v>27.030633329218134</v>
      </c>
      <c r="D154" s="101">
        <f>'[8]Activos '!BW169</f>
        <v>2.4896999091968297</v>
      </c>
      <c r="E154" s="101">
        <f>'[8]Activos '!BX169</f>
        <v>17.757982639055903</v>
      </c>
      <c r="F154" s="102">
        <f>'[8]Activos '!BT169</f>
        <v>16.603866348851447</v>
      </c>
      <c r="G154" s="106">
        <f>'[8]Activos '!CJ169</f>
        <v>4.6759326373585042</v>
      </c>
      <c r="H154" s="107">
        <f>'[8]Activos '!CK169</f>
        <v>26.813862765905739</v>
      </c>
      <c r="I154" s="107">
        <f>'[8]Activos '!CL169</f>
        <v>-3.1659565585240301E-2</v>
      </c>
      <c r="J154" s="107">
        <f>'[8]Activos '!CM169</f>
        <v>20.444102626429149</v>
      </c>
      <c r="K154" s="108">
        <f>'[8]Activos '!CI169</f>
        <v>12.824473261486368</v>
      </c>
    </row>
    <row r="155" spans="1:11" s="92" customFormat="1" ht="15.75" customHeight="1" x14ac:dyDescent="0.3">
      <c r="A155" s="100">
        <v>41122</v>
      </c>
      <c r="B155" s="101">
        <f>'[8]Activos '!BU170</f>
        <v>9.170569404334227</v>
      </c>
      <c r="C155" s="101">
        <f>'[8]Activos '!BV170</f>
        <v>27.531235674911404</v>
      </c>
      <c r="D155" s="101">
        <f>'[8]Activos '!BW170</f>
        <v>8.6761904107929269</v>
      </c>
      <c r="E155" s="101">
        <f>'[8]Activos '!BX170</f>
        <v>23.359477860925448</v>
      </c>
      <c r="F155" s="102">
        <f>'[8]Activos '!BT170</f>
        <v>16.919247923622628</v>
      </c>
      <c r="G155" s="106">
        <f>'[8]Activos '!CJ170</f>
        <v>4.5428581919864763</v>
      </c>
      <c r="H155" s="107">
        <f>'[8]Activos '!CK170</f>
        <v>26.288253263588768</v>
      </c>
      <c r="I155" s="107">
        <f>'[8]Activos '!CL170</f>
        <v>-0.54499246842401039</v>
      </c>
      <c r="J155" s="107">
        <f>'[8]Activos '!CM170</f>
        <v>21.773374692893842</v>
      </c>
      <c r="K155" s="108">
        <f>'[8]Activos '!CI170</f>
        <v>12.648856534867271</v>
      </c>
    </row>
    <row r="156" spans="1:11" s="92" customFormat="1" ht="15.75" customHeight="1" x14ac:dyDescent="0.3">
      <c r="A156" s="100">
        <v>41153</v>
      </c>
      <c r="B156" s="101">
        <f>'[8]Activos '!BU171</f>
        <v>6.0560571108177808</v>
      </c>
      <c r="C156" s="101">
        <f>'[8]Activos '!BV171</f>
        <v>28.125451157514014</v>
      </c>
      <c r="D156" s="101">
        <f>'[8]Activos '!BW171</f>
        <v>10.360131117205661</v>
      </c>
      <c r="E156" s="101">
        <f>'[8]Activos '!BX171</f>
        <v>33.442295342805096</v>
      </c>
      <c r="F156" s="102">
        <f>'[8]Activos '!BT171</f>
        <v>16.598426821376577</v>
      </c>
      <c r="G156" s="106">
        <f>'[8]Activos '!CJ171</f>
        <v>3.9160586322415147</v>
      </c>
      <c r="H156" s="107">
        <f>'[8]Activos '!CK171</f>
        <v>24.67197722870873</v>
      </c>
      <c r="I156" s="107">
        <f>'[8]Activos '!CL171</f>
        <v>0.83695994069288293</v>
      </c>
      <c r="J156" s="107">
        <f>'[8]Activos '!CM171</f>
        <v>25.793734847255266</v>
      </c>
      <c r="K156" s="108">
        <f>'[8]Activos '!CI171</f>
        <v>12.004888646623236</v>
      </c>
    </row>
    <row r="157" spans="1:11" s="92" customFormat="1" ht="15.75" customHeight="1" x14ac:dyDescent="0.3">
      <c r="A157" s="100">
        <v>41183</v>
      </c>
      <c r="B157" s="101">
        <f>'[8]Activos '!BU172</f>
        <v>1.8234674766296255</v>
      </c>
      <c r="C157" s="101">
        <f>'[8]Activos '!BV172</f>
        <v>23.408213439528147</v>
      </c>
      <c r="D157" s="101">
        <f>'[8]Activos '!BW172</f>
        <v>3.0747577529878445</v>
      </c>
      <c r="E157" s="101">
        <f>'[8]Activos '!BX172</f>
        <v>31.91469805669729</v>
      </c>
      <c r="F157" s="102">
        <f>'[8]Activos '!BT172</f>
        <v>11.800200220434176</v>
      </c>
      <c r="G157" s="106">
        <f>'[8]Activos '!CJ172</f>
        <v>4.2760210660425457</v>
      </c>
      <c r="H157" s="107">
        <f>'[8]Activos '!CK172</f>
        <v>23.62386032590511</v>
      </c>
      <c r="I157" s="107">
        <f>'[8]Activos '!CL172</f>
        <v>0.66209736183215906</v>
      </c>
      <c r="J157" s="107">
        <f>'[8]Activos '!CM172</f>
        <v>29.396280804782251</v>
      </c>
      <c r="K157" s="108">
        <f>'[8]Activos '!CI172</f>
        <v>12.065882295538932</v>
      </c>
    </row>
    <row r="158" spans="1:11" s="92" customFormat="1" ht="15.75" customHeight="1" x14ac:dyDescent="0.3">
      <c r="A158" s="100">
        <v>41214</v>
      </c>
      <c r="B158" s="101">
        <f>'[8]Activos '!BU173</f>
        <v>12.808252894259887</v>
      </c>
      <c r="C158" s="101">
        <f>'[8]Activos '!BV173</f>
        <v>24.790850426188737</v>
      </c>
      <c r="D158" s="101">
        <f>'[8]Activos '!BW173</f>
        <v>12.446793590498316</v>
      </c>
      <c r="E158" s="101">
        <f>'[8]Activos '!BX173</f>
        <v>39.109926709966871</v>
      </c>
      <c r="F158" s="102">
        <f>'[8]Activos '!BT173</f>
        <v>18.696185163369016</v>
      </c>
      <c r="G158" s="106">
        <f>'[8]Activos '!CJ173</f>
        <v>4.9785471000763692</v>
      </c>
      <c r="H158" s="107">
        <f>'[8]Activos '!CK173</f>
        <v>20.329232992919664</v>
      </c>
      <c r="I158" s="107">
        <f>'[8]Activos '!CL173</f>
        <v>3.9693395111644048</v>
      </c>
      <c r="J158" s="107">
        <f>'[8]Activos '!CM173</f>
        <v>25.909936520207168</v>
      </c>
      <c r="K158" s="108">
        <f>'[8]Activos '!CI173</f>
        <v>11.480125263064345</v>
      </c>
    </row>
    <row r="159" spans="1:11" s="92" customFormat="1" ht="15.75" customHeight="1" x14ac:dyDescent="0.3">
      <c r="A159" s="100">
        <v>41244</v>
      </c>
      <c r="B159" s="101">
        <f>'[8]Activos '!BU174</f>
        <v>25.186878306415107</v>
      </c>
      <c r="C159" s="101">
        <f>'[8]Activos '!BV174</f>
        <v>30.369911254338412</v>
      </c>
      <c r="D159" s="101">
        <f>'[8]Activos '!BW174</f>
        <v>15.274167803260763</v>
      </c>
      <c r="E159" s="101">
        <f>'[8]Activos '!BX174</f>
        <v>51.59187100482481</v>
      </c>
      <c r="F159" s="102">
        <f>'[8]Activos '!BT174</f>
        <v>26.662108041591036</v>
      </c>
      <c r="G159" s="106">
        <f>'[8]Activos '!CJ174</f>
        <v>6.451584439698288</v>
      </c>
      <c r="H159" s="107">
        <f>'[8]Activos '!CK174</f>
        <v>20.646461760788281</v>
      </c>
      <c r="I159" s="107">
        <f>'[8]Activos '!CL174</f>
        <v>7.1793614490496704</v>
      </c>
      <c r="J159" s="107">
        <f>'[8]Activos '!CM174</f>
        <v>32.727894850764663</v>
      </c>
      <c r="K159" s="108">
        <f>'[8]Activos '!CI174</f>
        <v>12.856314541153125</v>
      </c>
    </row>
    <row r="160" spans="1:11" s="92" customFormat="1" ht="15.75" customHeight="1" x14ac:dyDescent="0.3">
      <c r="A160" s="100">
        <v>41275</v>
      </c>
      <c r="B160" s="101">
        <f>'[8]Activos '!BU175</f>
        <v>23.462314796162541</v>
      </c>
      <c r="C160" s="101">
        <f>'[8]Activos '!BV175</f>
        <v>25.589210849592426</v>
      </c>
      <c r="D160" s="101">
        <f>'[8]Activos '!BW175</f>
        <v>12.816043268200294</v>
      </c>
      <c r="E160" s="101">
        <f>'[8]Activos '!BX175</f>
        <v>53.317082728031636</v>
      </c>
      <c r="F160" s="102">
        <f>'[8]Activos '!BT175</f>
        <v>23.640112932591006</v>
      </c>
      <c r="G160" s="106">
        <f>'[8]Activos '!CJ175</f>
        <v>6.5731234188367571</v>
      </c>
      <c r="H160" s="107">
        <f>'[8]Activos '!CK175</f>
        <v>18.212758821737786</v>
      </c>
      <c r="I160" s="107">
        <f>'[8]Activos '!CL175</f>
        <v>8.1876659788686634</v>
      </c>
      <c r="J160" s="107">
        <f>'[8]Activos '!CM175</f>
        <v>32.10341660054312</v>
      </c>
      <c r="K160" s="108">
        <f>'[8]Activos '!CI175</f>
        <v>12.121296946589677</v>
      </c>
    </row>
    <row r="161" spans="1:11" s="92" customFormat="1" ht="15.75" customHeight="1" x14ac:dyDescent="0.3">
      <c r="A161" s="100">
        <v>41306</v>
      </c>
      <c r="B161" s="101">
        <f>'[8]Activos '!BU176</f>
        <v>18.530289015845348</v>
      </c>
      <c r="C161" s="101">
        <f>'[8]Activos '!BV176</f>
        <v>23.958167681731712</v>
      </c>
      <c r="D161" s="101">
        <f>'[8]Activos '!BW176</f>
        <v>14.196296288930821</v>
      </c>
      <c r="E161" s="101">
        <f>'[8]Activos '!BX176</f>
        <v>49.456257030336381</v>
      </c>
      <c r="F161" s="102">
        <f>'[8]Activos '!BT176</f>
        <v>21.342385084319048</v>
      </c>
      <c r="G161" s="106">
        <f>'[8]Activos '!CJ176</f>
        <v>7.1222591478211195</v>
      </c>
      <c r="H161" s="107">
        <f>'[8]Activos '!CK176</f>
        <v>16.827564464218248</v>
      </c>
      <c r="I161" s="107">
        <f>'[8]Activos '!CL176</f>
        <v>10.295121226492077</v>
      </c>
      <c r="J161" s="107">
        <f>'[8]Activos '!CM176</f>
        <v>31.972453995624363</v>
      </c>
      <c r="K161" s="108">
        <f>'[8]Activos '!CI176</f>
        <v>12.022755453429678</v>
      </c>
    </row>
    <row r="162" spans="1:11" s="92" customFormat="1" ht="15.75" customHeight="1" x14ac:dyDescent="0.3">
      <c r="A162" s="100">
        <v>41334</v>
      </c>
      <c r="B162" s="101">
        <f>'[8]Activos '!BU177</f>
        <v>27.763226500912253</v>
      </c>
      <c r="C162" s="101">
        <f>'[8]Activos '!BV177</f>
        <v>29.247696970513061</v>
      </c>
      <c r="D162" s="101">
        <f>'[8]Activos '!BW177</f>
        <v>21.468351971129017</v>
      </c>
      <c r="E162" s="101">
        <f>'[8]Activos '!BX177</f>
        <v>53.968255752954832</v>
      </c>
      <c r="F162" s="102">
        <f>'[8]Activos '!BT177</f>
        <v>28.416614228381263</v>
      </c>
      <c r="G162" s="106">
        <f>'[8]Activos '!CJ177</f>
        <v>7.5073262301940336</v>
      </c>
      <c r="H162" s="107">
        <f>'[8]Activos '!CK177</f>
        <v>16.294646122406586</v>
      </c>
      <c r="I162" s="107">
        <f>'[8]Activos '!CL177</f>
        <v>13.792532945788572</v>
      </c>
      <c r="J162" s="107">
        <f>'[8]Activos '!CM177</f>
        <v>34.638012224666667</v>
      </c>
      <c r="K162" s="108">
        <f>'[8]Activos '!CI177</f>
        <v>12.390740454013095</v>
      </c>
    </row>
    <row r="163" spans="1:11" s="92" customFormat="1" ht="15.75" customHeight="1" x14ac:dyDescent="0.3">
      <c r="A163" s="100">
        <v>41365</v>
      </c>
      <c r="B163" s="101">
        <f>'[8]Activos '!BU178</f>
        <v>22.386542284469279</v>
      </c>
      <c r="C163" s="101">
        <f>'[8]Activos '!BV178</f>
        <v>20.140421362190807</v>
      </c>
      <c r="D163" s="101">
        <f>'[8]Activos '!BW178</f>
        <v>12.765693939356893</v>
      </c>
      <c r="E163" s="101">
        <f>'[8]Activos '!BX178</f>
        <v>53.89148589709616</v>
      </c>
      <c r="F163" s="102">
        <f>'[8]Activos '!BT178</f>
        <v>21.051499841293818</v>
      </c>
      <c r="G163" s="106">
        <f>'[8]Activos '!CJ178</f>
        <v>8.8260493762410732</v>
      </c>
      <c r="H163" s="107">
        <f>'[8]Activos '!CK178</f>
        <v>17.284009697916947</v>
      </c>
      <c r="I163" s="107">
        <f>'[8]Activos '!CL178</f>
        <v>13.811231517310297</v>
      </c>
      <c r="J163" s="107">
        <f>'[8]Activos '!CM178</f>
        <v>36.740174384623181</v>
      </c>
      <c r="K163" s="108">
        <f>'[8]Activos '!CI178</f>
        <v>13.532462435612391</v>
      </c>
    </row>
    <row r="164" spans="1:11" s="92" customFormat="1" ht="15.75" customHeight="1" x14ac:dyDescent="0.3">
      <c r="A164" s="100">
        <v>41395</v>
      </c>
      <c r="B164" s="101">
        <f>'[8]Activos '!BU179</f>
        <v>16.647624276406404</v>
      </c>
      <c r="C164" s="101">
        <f>'[8]Activos '!BV179</f>
        <v>17.135234414364753</v>
      </c>
      <c r="D164" s="101">
        <f>'[8]Activos '!BW179</f>
        <v>16.011458972386784</v>
      </c>
      <c r="E164" s="101">
        <f>'[8]Activos '!BX179</f>
        <v>51.315787026887705</v>
      </c>
      <c r="F164" s="102">
        <f>'[8]Activos '!BT179</f>
        <v>18.121200405977554</v>
      </c>
      <c r="G164" s="106">
        <f>'[8]Activos '!CJ179</f>
        <v>8.7878512777042737</v>
      </c>
      <c r="H164" s="107">
        <f>'[8]Activos '!CK179</f>
        <v>14.405736946136937</v>
      </c>
      <c r="I164" s="107">
        <f>'[8]Activos '!CL179</f>
        <v>13.021354253210205</v>
      </c>
      <c r="J164" s="107">
        <f>'[8]Activos '!CM179</f>
        <v>31.449584961683598</v>
      </c>
      <c r="K164" s="108">
        <f>'[8]Activos '!CI179</f>
        <v>12.166211010760343</v>
      </c>
    </row>
    <row r="165" spans="1:11" s="92" customFormat="1" ht="15.75" customHeight="1" x14ac:dyDescent="0.3">
      <c r="A165" s="100">
        <v>41426</v>
      </c>
      <c r="B165" s="101">
        <f>'[8]Activos '!BU180</f>
        <v>17.224535076333968</v>
      </c>
      <c r="C165" s="101">
        <f>'[8]Activos '!BV180</f>
        <v>15.350369765558657</v>
      </c>
      <c r="D165" s="101">
        <f>'[8]Activos '!BW180</f>
        <v>16.630337744430456</v>
      </c>
      <c r="E165" s="101">
        <f>'[8]Activos '!BX180</f>
        <v>51.373022501098944</v>
      </c>
      <c r="F165" s="102">
        <f>'[8]Activos '!BT180</f>
        <v>17.699935269322321</v>
      </c>
      <c r="G165" s="106">
        <f>'[8]Activos '!CJ180</f>
        <v>8.3749768542299883</v>
      </c>
      <c r="H165" s="107">
        <f>'[8]Activos '!CK180</f>
        <v>13.41123982300212</v>
      </c>
      <c r="I165" s="107">
        <f>'[8]Activos '!CL180</f>
        <v>14.931869907125339</v>
      </c>
      <c r="J165" s="107">
        <f>'[8]Activos '!CM180</f>
        <v>31.753518771605638</v>
      </c>
      <c r="K165" s="108">
        <f>'[8]Activos '!CI180</f>
        <v>11.695479156058974</v>
      </c>
    </row>
    <row r="166" spans="1:11" s="92" customFormat="1" ht="15.75" customHeight="1" x14ac:dyDescent="0.3">
      <c r="A166" s="100">
        <v>41456</v>
      </c>
      <c r="B166" s="101">
        <f>'[8]Activos '!BU181</f>
        <v>7.8935382338826354</v>
      </c>
      <c r="C166" s="101">
        <f>'[8]Activos '!BV181</f>
        <v>9.3452185511370587</v>
      </c>
      <c r="D166" s="101">
        <f>'[8]Activos '!BW181</f>
        <v>13.061959784651345</v>
      </c>
      <c r="E166" s="101">
        <f>'[8]Activos '!BX181</f>
        <v>48.975153716232313</v>
      </c>
      <c r="F166" s="102">
        <f>'[8]Activos '!BT181</f>
        <v>10.982340374877619</v>
      </c>
      <c r="G166" s="106">
        <f>'[8]Activos '!CJ181</f>
        <v>8.8748476320095868</v>
      </c>
      <c r="H166" s="107">
        <f>'[8]Activos '!CK181</f>
        <v>12.497657581646315</v>
      </c>
      <c r="I166" s="107">
        <f>'[8]Activos '!CL181</f>
        <v>20.693266180229799</v>
      </c>
      <c r="J166" s="107">
        <f>'[8]Activos '!CM181</f>
        <v>29.445050349036173</v>
      </c>
      <c r="K166" s="108">
        <f>'[8]Activos '!CI181</f>
        <v>11.893132339901126</v>
      </c>
    </row>
    <row r="167" spans="1:11" s="92" customFormat="1" ht="15.75" customHeight="1" x14ac:dyDescent="0.3">
      <c r="A167" s="100">
        <v>41487</v>
      </c>
      <c r="B167" s="101">
        <f>'[8]Activos '!BU182</f>
        <v>20.022819121404289</v>
      </c>
      <c r="C167" s="101">
        <f>'[8]Activos '!BV182</f>
        <v>9.3534543268112724</v>
      </c>
      <c r="D167" s="101">
        <f>'[8]Activos '!BW182</f>
        <v>16.331197662211693</v>
      </c>
      <c r="E167" s="101">
        <f>'[8]Activos '!BX182</f>
        <v>49.264834206072017</v>
      </c>
      <c r="F167" s="102">
        <f>'[8]Activos '!BT182</f>
        <v>16.087861620490362</v>
      </c>
      <c r="G167" s="106">
        <f>'[8]Activos '!CJ182</f>
        <v>9.523551007298936</v>
      </c>
      <c r="H167" s="107">
        <f>'[8]Activos '!CK182</f>
        <v>10.144763163636682</v>
      </c>
      <c r="I167" s="107">
        <f>'[8]Activos '!CL182</f>
        <v>21.089829535652083</v>
      </c>
      <c r="J167" s="107">
        <f>'[8]Activos '!CM182</f>
        <v>30.791255255868812</v>
      </c>
      <c r="K167" s="108">
        <f>'[8]Activos '!CI182</f>
        <v>11.353546548024651</v>
      </c>
    </row>
    <row r="168" spans="1:11" s="92" customFormat="1" ht="15.75" customHeight="1" x14ac:dyDescent="0.3">
      <c r="A168" s="100">
        <v>41518</v>
      </c>
      <c r="B168" s="101">
        <f>'[8]Activos '!BU183</f>
        <v>22.962248468200563</v>
      </c>
      <c r="C168" s="101">
        <f>'[8]Activos '!BV183</f>
        <v>7.1018871620967206</v>
      </c>
      <c r="D168" s="101">
        <f>'[8]Activos '!BW183</f>
        <v>12.929650896115664</v>
      </c>
      <c r="E168" s="101">
        <f>'[8]Activos '!BX183</f>
        <v>44.561288037310256</v>
      </c>
      <c r="F168" s="102">
        <f>'[8]Activos '!BT183</f>
        <v>15.398490879527738</v>
      </c>
      <c r="G168" s="106">
        <f>'[8]Activos '!CJ183</f>
        <v>10.805809415198087</v>
      </c>
      <c r="H168" s="107">
        <f>'[8]Activos '!CK183</f>
        <v>10.306288601761949</v>
      </c>
      <c r="I168" s="107">
        <f>'[8]Activos '!CL183</f>
        <v>20.984738840723026</v>
      </c>
      <c r="J168" s="107">
        <f>'[8]Activos '!CM183</f>
        <v>32.359240865499729</v>
      </c>
      <c r="K168" s="108">
        <f>'[8]Activos '!CI183</f>
        <v>12.118545262211743</v>
      </c>
    </row>
    <row r="169" spans="1:11" s="92" customFormat="1" ht="15.75" customHeight="1" x14ac:dyDescent="0.3">
      <c r="A169" s="100">
        <v>41548</v>
      </c>
      <c r="B169" s="101">
        <f>'[8]Activos '!BU184</f>
        <v>22.30358648241215</v>
      </c>
      <c r="C169" s="101">
        <f>'[8]Activos '!BV184</f>
        <v>5.8784357447463798</v>
      </c>
      <c r="D169" s="101">
        <f>'[8]Activos '!BW184</f>
        <v>14.973555266053328</v>
      </c>
      <c r="E169" s="101">
        <f>'[8]Activos '!BX184</f>
        <v>39.604316393192306</v>
      </c>
      <c r="F169" s="102">
        <f>'[8]Activos '!BT184</f>
        <v>14.711128230848104</v>
      </c>
      <c r="G169" s="106">
        <f>'[8]Activos '!CJ184</f>
        <v>11.561686096153046</v>
      </c>
      <c r="H169" s="107">
        <f>'[8]Activos '!CK184</f>
        <v>8.9204366215795758</v>
      </c>
      <c r="I169" s="107">
        <f>'[8]Activos '!CL184</f>
        <v>22.00225691062121</v>
      </c>
      <c r="J169" s="107">
        <f>'[8]Activos '!CM184</f>
        <v>24.696426393221071</v>
      </c>
      <c r="K169" s="108">
        <f>'[8]Activos '!CI184</f>
        <v>11.722982859351362</v>
      </c>
    </row>
    <row r="170" spans="1:11" s="92" customFormat="1" ht="15.75" customHeight="1" x14ac:dyDescent="0.3">
      <c r="A170" s="100">
        <v>41579</v>
      </c>
      <c r="B170" s="101">
        <f>'[8]Activos '!BU185</f>
        <v>22.071024483686188</v>
      </c>
      <c r="C170" s="101">
        <f>'[8]Activos '!BV185</f>
        <v>6.0550806036687277</v>
      </c>
      <c r="D170" s="101">
        <f>'[8]Activos '!BW185</f>
        <v>10.842505376625633</v>
      </c>
      <c r="E170" s="101">
        <f>'[8]Activos '!BX185</f>
        <v>35.771285298680432</v>
      </c>
      <c r="F170" s="102">
        <f>'[8]Activos '!BT185</f>
        <v>13.959551375625324</v>
      </c>
      <c r="G170" s="106">
        <f>'[8]Activos '!CJ185</f>
        <v>11.11671734126276</v>
      </c>
      <c r="H170" s="107">
        <f>'[8]Activos '!CK185</f>
        <v>8.3983375373994473</v>
      </c>
      <c r="I170" s="107">
        <f>'[8]Activos '!CL185</f>
        <v>23.114619222288081</v>
      </c>
      <c r="J170" s="107">
        <f>'[8]Activos '!CM185</f>
        <v>25.34815339225154</v>
      </c>
      <c r="K170" s="108">
        <f>'[8]Activos '!CI185</f>
        <v>11.395423808705129</v>
      </c>
    </row>
    <row r="171" spans="1:11" s="92" customFormat="1" ht="15.75" customHeight="1" x14ac:dyDescent="0.3">
      <c r="A171" s="100">
        <v>41609</v>
      </c>
      <c r="B171" s="101">
        <f>'[8]Activos '!BU186</f>
        <v>18.471076800464246</v>
      </c>
      <c r="C171" s="101">
        <f>'[8]Activos '!BV186</f>
        <v>1.1402087265824479</v>
      </c>
      <c r="D171" s="101">
        <f>'[8]Activos '!BW186</f>
        <v>3.8862452751497134</v>
      </c>
      <c r="E171" s="101">
        <f>'[8]Activos '!BX186</f>
        <v>40.423915644855967</v>
      </c>
      <c r="F171" s="102">
        <f>'[8]Activos '!BT186</f>
        <v>9.6652607661689593</v>
      </c>
      <c r="G171" s="106">
        <f>'[8]Activos '!CJ186</f>
        <v>9.641110067867853</v>
      </c>
      <c r="H171" s="107">
        <f>'[8]Activos '!CK186</f>
        <v>5.8327795612854283</v>
      </c>
      <c r="I171" s="107">
        <f>'[8]Activos '!CL186</f>
        <v>20.886687799113112</v>
      </c>
      <c r="J171" s="107">
        <f>'[8]Activos '!CM186</f>
        <v>38.953177582791064</v>
      </c>
      <c r="K171" s="108">
        <f>'[8]Activos '!CI186</f>
        <v>10.050151134061247</v>
      </c>
    </row>
    <row r="172" spans="1:11" s="92" customFormat="1" ht="15.75" customHeight="1" x14ac:dyDescent="0.3">
      <c r="A172" s="100">
        <v>41640</v>
      </c>
      <c r="B172" s="101">
        <f>'[8]Activos '!BU187</f>
        <v>16.028300451482956</v>
      </c>
      <c r="C172" s="101">
        <f>'[8]Activos '!BV187</f>
        <v>0.17182805380961952</v>
      </c>
      <c r="D172" s="101">
        <f>'[8]Activos '!BW187</f>
        <v>7.5044000241701214</v>
      </c>
      <c r="E172" s="101">
        <f>'[8]Activos '!BX187</f>
        <v>42.409992480022353</v>
      </c>
      <c r="F172" s="102">
        <f>'[8]Activos '!BT187</f>
        <v>9.2060949055622352</v>
      </c>
      <c r="G172" s="106">
        <f>'[8]Activos '!CJ187</f>
        <v>10.590208673745316</v>
      </c>
      <c r="H172" s="107">
        <f>'[8]Activos '!CK187</f>
        <v>5.2410600672977203</v>
      </c>
      <c r="I172" s="107">
        <f>'[8]Activos '!CL187</f>
        <v>19.665022688423008</v>
      </c>
      <c r="J172" s="107">
        <f>'[8]Activos '!CM187</f>
        <v>36.53601870229619</v>
      </c>
      <c r="K172" s="108">
        <f>'[8]Activos '!CI187</f>
        <v>10.082546541714565</v>
      </c>
    </row>
    <row r="173" spans="1:11" s="92" customFormat="1" ht="15.75" customHeight="1" x14ac:dyDescent="0.3">
      <c r="A173" s="100">
        <v>41671</v>
      </c>
      <c r="B173" s="101">
        <f>'[8]Activos '!BU188</f>
        <v>19.880977488899411</v>
      </c>
      <c r="C173" s="101">
        <f>'[8]Activos '!BV188</f>
        <v>-0.80323097866538129</v>
      </c>
      <c r="D173" s="101">
        <f>'[8]Activos '!BW188</f>
        <v>5.1526634393833648</v>
      </c>
      <c r="E173" s="101">
        <f>'[8]Activos '!BX188</f>
        <v>38.28742047523621</v>
      </c>
      <c r="F173" s="102">
        <f>'[8]Activos '!BT188</f>
        <v>9.5064365023916473</v>
      </c>
      <c r="G173" s="106">
        <f>'[8]Activos '!CJ188</f>
        <v>10.049838576612323</v>
      </c>
      <c r="H173" s="107">
        <f>'[8]Activos '!CK188</f>
        <v>4.8280491321411656</v>
      </c>
      <c r="I173" s="107">
        <f>'[8]Activos '!CL188</f>
        <v>19.898933208321989</v>
      </c>
      <c r="J173" s="107">
        <f>'[8]Activos '!CM188</f>
        <v>37.683399881954507</v>
      </c>
      <c r="K173" s="108">
        <f>'[8]Activos '!CI188</f>
        <v>9.7423618833631931</v>
      </c>
    </row>
    <row r="174" spans="1:11" s="92" customFormat="1" ht="15.75" customHeight="1" x14ac:dyDescent="0.3">
      <c r="A174" s="100">
        <v>41699</v>
      </c>
      <c r="B174" s="101">
        <f>'[8]Activos '!BU189</f>
        <v>16.768726952388423</v>
      </c>
      <c r="C174" s="101">
        <f>'[8]Activos '!BV189</f>
        <v>-4.3278651120858491</v>
      </c>
      <c r="D174" s="101">
        <f>'[8]Activos '!BW189</f>
        <v>-1.1507809908414157</v>
      </c>
      <c r="E174" s="101">
        <f>'[8]Activos '!BX189</f>
        <v>29.543937010717535</v>
      </c>
      <c r="F174" s="102">
        <f>'[8]Activos '!BT189</f>
        <v>5.4712163427781624</v>
      </c>
      <c r="G174" s="106">
        <f>'[8]Activos '!CJ189</f>
        <v>10.18080507165533</v>
      </c>
      <c r="H174" s="107">
        <f>'[8]Activos '!CK189</f>
        <v>3.9283721143331007</v>
      </c>
      <c r="I174" s="107">
        <f>'[8]Activos '!CL189</f>
        <v>19.341564707029701</v>
      </c>
      <c r="J174" s="107">
        <f>'[8]Activos '!CM189</f>
        <v>31.222850580670645</v>
      </c>
      <c r="K174" s="108">
        <f>'[8]Activos '!CI189</f>
        <v>9.1960294089620476</v>
      </c>
    </row>
    <row r="175" spans="1:11" s="92" customFormat="1" ht="15.75" customHeight="1" x14ac:dyDescent="0.3">
      <c r="A175" s="100">
        <v>41730</v>
      </c>
      <c r="B175" s="101">
        <f>'[8]Activos '!BU190</f>
        <v>16.478765909564096</v>
      </c>
      <c r="C175" s="101">
        <f>'[8]Activos '!BV190</f>
        <v>-1.9472568012140479</v>
      </c>
      <c r="D175" s="101">
        <f>'[8]Activos '!BW190</f>
        <v>4.2771873016658635</v>
      </c>
      <c r="E175" s="101">
        <f>'[8]Activos '!BX190</f>
        <v>31.366063204635751</v>
      </c>
      <c r="F175" s="102">
        <f>'[8]Activos '!BT190</f>
        <v>7.5648583295619964</v>
      </c>
      <c r="G175" s="106">
        <f>'[8]Activos '!CJ190</f>
        <v>10.040829487898971</v>
      </c>
      <c r="H175" s="107">
        <f>'[8]Activos '!CK190</f>
        <v>2.2684198383194687</v>
      </c>
      <c r="I175" s="107">
        <f>'[8]Activos '!CL190</f>
        <v>19.51919430507121</v>
      </c>
      <c r="J175" s="107">
        <f>'[8]Activos '!CM190</f>
        <v>30.208063979565903</v>
      </c>
      <c r="K175" s="108">
        <f>'[8]Activos '!CI190</f>
        <v>8.4047085438491145</v>
      </c>
    </row>
    <row r="176" spans="1:11" s="92" customFormat="1" ht="15.75" customHeight="1" x14ac:dyDescent="0.3">
      <c r="A176" s="100">
        <v>41760</v>
      </c>
      <c r="B176" s="101">
        <f>'[8]Activos '!BU191</f>
        <v>24.075097171628634</v>
      </c>
      <c r="C176" s="101">
        <f>'[8]Activos '!BV191</f>
        <v>0.53523841758580382</v>
      </c>
      <c r="D176" s="101">
        <f>'[8]Activos '!BW191</f>
        <v>6.6272546942298449</v>
      </c>
      <c r="E176" s="101">
        <f>'[8]Activos '!BX191</f>
        <v>31.536807066458273</v>
      </c>
      <c r="F176" s="102">
        <f>'[8]Activos '!BT191</f>
        <v>11.547271277371095</v>
      </c>
      <c r="G176" s="106">
        <f>'[8]Activos '!CJ191</f>
        <v>10.318520132446718</v>
      </c>
      <c r="H176" s="107">
        <f>'[8]Activos '!CK191</f>
        <v>4.007223072235977</v>
      </c>
      <c r="I176" s="107">
        <f>'[8]Activos '!CL191</f>
        <v>21.827474501208521</v>
      </c>
      <c r="J176" s="107">
        <f>'[8]Activos '!CM191</f>
        <v>31.354314098681925</v>
      </c>
      <c r="K176" s="108">
        <f>'[8]Activos '!CI191</f>
        <v>9.4497317196112096</v>
      </c>
    </row>
    <row r="177" spans="1:11" s="92" customFormat="1" ht="15.75" customHeight="1" x14ac:dyDescent="0.3">
      <c r="A177" s="100">
        <v>41791</v>
      </c>
      <c r="B177" s="101">
        <f>'[8]Activos '!BU192</f>
        <v>27.743294104797744</v>
      </c>
      <c r="C177" s="101">
        <f>'[8]Activos '!BV192</f>
        <v>2.424430554232293</v>
      </c>
      <c r="D177" s="101">
        <f>'[8]Activos '!BW192</f>
        <v>11.63486405682772</v>
      </c>
      <c r="E177" s="101">
        <f>'[8]Activos '!BX192</f>
        <v>32.912808002332163</v>
      </c>
      <c r="F177" s="102">
        <f>'[8]Activos '!BT192</f>
        <v>14.550644338215069</v>
      </c>
      <c r="G177" s="106">
        <f>'[8]Activos '!CJ192</f>
        <v>10.188791022892252</v>
      </c>
      <c r="H177" s="107">
        <f>'[8]Activos '!CK192</f>
        <v>4.5326005603174346</v>
      </c>
      <c r="I177" s="107">
        <f>'[8]Activos '!CL192</f>
        <v>21.145027535842843</v>
      </c>
      <c r="J177" s="107">
        <f>'[8]Activos '!CM192</f>
        <v>31.445483785357165</v>
      </c>
      <c r="K177" s="108">
        <f>'[8]Activos '!CI192</f>
        <v>9.5859636106741419</v>
      </c>
    </row>
    <row r="178" spans="1:11" s="92" customFormat="1" ht="15.75" customHeight="1" x14ac:dyDescent="0.3">
      <c r="A178" s="100">
        <v>41821</v>
      </c>
      <c r="B178" s="101">
        <f>'[8]Activos '!BU193</f>
        <v>25.942637588586372</v>
      </c>
      <c r="C178" s="101">
        <f>'[8]Activos '!BV193</f>
        <v>1.9664890257480083</v>
      </c>
      <c r="D178" s="101">
        <f>'[8]Activos '!BW193</f>
        <v>9.8488721201505758</v>
      </c>
      <c r="E178" s="101">
        <f>'[8]Activos '!BX193</f>
        <v>28.450989168588279</v>
      </c>
      <c r="F178" s="102">
        <f>'[8]Activos '!BT193</f>
        <v>13.571649713542143</v>
      </c>
      <c r="G178" s="106">
        <f>'[8]Activos '!CJ193</f>
        <v>10.079962248147535</v>
      </c>
      <c r="H178" s="107">
        <f>'[8]Activos '!CK193</f>
        <v>3.7046876509095883</v>
      </c>
      <c r="I178" s="107">
        <f>'[8]Activos '!CL193</f>
        <v>20.363694567685897</v>
      </c>
      <c r="J178" s="107">
        <f>'[8]Activos '!CM193</f>
        <v>30.719617186215675</v>
      </c>
      <c r="K178" s="108">
        <f>'[8]Activos '!CI193</f>
        <v>9.1098840966315819</v>
      </c>
    </row>
    <row r="179" spans="1:11" s="92" customFormat="1" ht="15.75" customHeight="1" x14ac:dyDescent="0.3">
      <c r="A179" s="100">
        <v>41852</v>
      </c>
      <c r="B179" s="101">
        <f>'[8]Activos '!BU194</f>
        <v>25.007974182833891</v>
      </c>
      <c r="C179" s="101">
        <f>'[8]Activos '!BV194</f>
        <v>4.9297732264964145</v>
      </c>
      <c r="D179" s="101">
        <f>'[8]Activos '!BW194</f>
        <v>12.72470288914478</v>
      </c>
      <c r="E179" s="101">
        <f>'[8]Activos '!BX194</f>
        <v>25.857134260200219</v>
      </c>
      <c r="F179" s="102">
        <f>'[8]Activos '!BT194</f>
        <v>14.942127147850726</v>
      </c>
      <c r="G179" s="106">
        <f>'[8]Activos '!CJ194</f>
        <v>9.3800816185747316</v>
      </c>
      <c r="H179" s="107">
        <f>'[8]Activos '!CK194</f>
        <v>5.1393891662736113</v>
      </c>
      <c r="I179" s="107">
        <f>'[8]Activos '!CL194</f>
        <v>20.252368249480888</v>
      </c>
      <c r="J179" s="107">
        <f>'[8]Activos '!CM194</f>
        <v>25.850022574497377</v>
      </c>
      <c r="K179" s="108">
        <f>'[8]Activos '!CI194</f>
        <v>9.1939469186722356</v>
      </c>
    </row>
    <row r="180" spans="1:11" s="92" customFormat="1" ht="15.75" customHeight="1" x14ac:dyDescent="0.3">
      <c r="A180" s="100">
        <v>41883</v>
      </c>
      <c r="B180" s="101">
        <f>'[8]Activos '!BU195</f>
        <v>22.656937447344383</v>
      </c>
      <c r="C180" s="101">
        <f>'[8]Activos '!BV195</f>
        <v>4.3091340623816476</v>
      </c>
      <c r="D180" s="101">
        <f>'[8]Activos '!BW195</f>
        <v>12.013317276489799</v>
      </c>
      <c r="E180" s="101">
        <f>'[8]Activos '!BX195</f>
        <v>24.050450489158635</v>
      </c>
      <c r="F180" s="102">
        <f>'[8]Activos '!BT195</f>
        <v>13.640833586204494</v>
      </c>
      <c r="G180" s="106">
        <f>'[8]Activos '!CJ195</f>
        <v>8.5206440333650981</v>
      </c>
      <c r="H180" s="107">
        <f>'[8]Activos '!CK195</f>
        <v>5.7974817585442429</v>
      </c>
      <c r="I180" s="107">
        <f>'[8]Activos '!CL195</f>
        <v>19.579943969869838</v>
      </c>
      <c r="J180" s="107">
        <f>'[8]Activos '!CM195</f>
        <v>20.015541418043135</v>
      </c>
      <c r="K180" s="108">
        <f>'[8]Activos '!CI195</f>
        <v>8.7646269148848877</v>
      </c>
    </row>
    <row r="181" spans="1:11" s="92" customFormat="1" ht="15.75" customHeight="1" x14ac:dyDescent="0.3">
      <c r="A181" s="100">
        <v>41913</v>
      </c>
      <c r="B181" s="101">
        <f>'[8]Activos '!BU196</f>
        <v>22.383737764359267</v>
      </c>
      <c r="C181" s="101">
        <f>'[8]Activos '!BV196</f>
        <v>4.0039238867793037</v>
      </c>
      <c r="D181" s="101">
        <f>'[8]Activos '!BW196</f>
        <v>16.036007439224043</v>
      </c>
      <c r="E181" s="101">
        <f>'[8]Activos '!BX196</f>
        <v>29.107458912877469</v>
      </c>
      <c r="F181" s="102">
        <f>'[8]Activos '!BT196</f>
        <v>14.291809159373292</v>
      </c>
      <c r="G181" s="106">
        <f>'[8]Activos '!CJ196</f>
        <v>9.5955541301741221</v>
      </c>
      <c r="H181" s="107">
        <f>'[8]Activos '!CK196</f>
        <v>5.6059463463275616</v>
      </c>
      <c r="I181" s="107">
        <f>'[8]Activos '!CL196</f>
        <v>20.336128590584824</v>
      </c>
      <c r="J181" s="107">
        <f>'[8]Activos '!CM196</f>
        <v>21.111124931725158</v>
      </c>
      <c r="K181" s="108">
        <f>'[8]Activos '!CI196</f>
        <v>9.3222197754633704</v>
      </c>
    </row>
    <row r="182" spans="1:11" s="92" customFormat="1" ht="15.75" customHeight="1" x14ac:dyDescent="0.3">
      <c r="A182" s="100">
        <v>41944</v>
      </c>
      <c r="B182" s="101">
        <f>'[8]Activos '!BU197</f>
        <v>18.172713737466694</v>
      </c>
      <c r="C182" s="101">
        <f>'[8]Activos '!BV197</f>
        <v>5.8050182468230682</v>
      </c>
      <c r="D182" s="101">
        <f>'[8]Activos '!BW197</f>
        <v>16.083970240690171</v>
      </c>
      <c r="E182" s="101">
        <f>'[8]Activos '!BX197</f>
        <v>29.098190463771779</v>
      </c>
      <c r="F182" s="102">
        <f>'[8]Activos '!BT197</f>
        <v>13.468947633615457</v>
      </c>
      <c r="G182" s="106">
        <f>'[8]Activos '!CJ197</f>
        <v>9.5094032516740867</v>
      </c>
      <c r="H182" s="107">
        <f>'[8]Activos '!CK197</f>
        <v>6.149385658689055</v>
      </c>
      <c r="I182" s="107">
        <f>'[8]Activos '!CL197</f>
        <v>21.366611593748395</v>
      </c>
      <c r="J182" s="107">
        <f>'[8]Activos '!CM197</f>
        <v>20.157737967270428</v>
      </c>
      <c r="K182" s="108">
        <f>'[8]Activos '!CI197</f>
        <v>9.5481719389473909</v>
      </c>
    </row>
    <row r="183" spans="1:11" s="92" customFormat="1" ht="15.75" customHeight="1" x14ac:dyDescent="0.3">
      <c r="A183" s="100">
        <v>41974</v>
      </c>
      <c r="B183" s="101">
        <f>'[8]Activos '!BU198</f>
        <v>23.637182683743994</v>
      </c>
      <c r="C183" s="101">
        <f>'[8]Activos '!BV198</f>
        <v>7.75528505844294</v>
      </c>
      <c r="D183" s="101">
        <f>'[8]Activos '!BW198</f>
        <v>16.538848552528695</v>
      </c>
      <c r="E183" s="101">
        <f>'[8]Activos '!BX198</f>
        <v>23.900472639679315</v>
      </c>
      <c r="F183" s="102">
        <f>'[8]Activos '!BT198</f>
        <v>16.23312738528757</v>
      </c>
      <c r="G183" s="106">
        <f>'[8]Activos '!CJ198</f>
        <v>11.407818760194077</v>
      </c>
      <c r="H183" s="107">
        <f>'[8]Activos '!CK198</f>
        <v>6.5809745977331024</v>
      </c>
      <c r="I183" s="107">
        <f>'[8]Activos '!CL198</f>
        <v>20.567162928659542</v>
      </c>
      <c r="J183" s="107">
        <f>'[8]Activos '!CM198</f>
        <v>1.9448580977492247</v>
      </c>
      <c r="K183" s="108">
        <f>'[8]Activos '!CI198</f>
        <v>9.7205009101554385</v>
      </c>
    </row>
    <row r="184" spans="1:11" s="92" customFormat="1" ht="15.75" customHeight="1" x14ac:dyDescent="0.3">
      <c r="A184" s="100">
        <v>42005</v>
      </c>
      <c r="B184" s="101">
        <f>'[8]Activos '!BU199</f>
        <v>18.373875677730545</v>
      </c>
      <c r="C184" s="101">
        <f>'[8]Activos '!BV199</f>
        <v>9.1906971761778866</v>
      </c>
      <c r="D184" s="101">
        <f>'[8]Activos '!BW199</f>
        <v>41.627535881486665</v>
      </c>
      <c r="E184" s="101">
        <f>'[8]Activos '!BX199</f>
        <v>17.985476276721247</v>
      </c>
      <c r="F184" s="102">
        <f>'[8]Activos '!BT199</f>
        <v>18.386669168565618</v>
      </c>
      <c r="G184" s="106">
        <f>'[8]Activos '!CJ199</f>
        <v>13.543707579350638</v>
      </c>
      <c r="H184" s="107">
        <f>'[8]Activos '!CK199</f>
        <v>7.4661426020214527</v>
      </c>
      <c r="I184" s="107">
        <f>'[8]Activos '!CL199</f>
        <v>9.5837831030813447</v>
      </c>
      <c r="J184" s="107">
        <f>'[8]Activos '!CM199</f>
        <v>-1.3944302410469844</v>
      </c>
      <c r="K184" s="108">
        <f>'[8]Activos '!CI199</f>
        <v>10.092108829866575</v>
      </c>
    </row>
    <row r="185" spans="1:11" s="92" customFormat="1" ht="15.75" customHeight="1" x14ac:dyDescent="0.3">
      <c r="A185" s="100">
        <v>42036</v>
      </c>
      <c r="B185" s="101">
        <f>'[8]Activos '!BU200</f>
        <v>16.920752408249285</v>
      </c>
      <c r="C185" s="101">
        <f>'[8]Activos '!BV200</f>
        <v>8.1736513685424228</v>
      </c>
      <c r="D185" s="101">
        <f>'[8]Activos '!BW200</f>
        <v>40.65799119874729</v>
      </c>
      <c r="E185" s="101">
        <f>'[8]Activos '!BX200</f>
        <v>8.8851270000481541</v>
      </c>
      <c r="F185" s="102">
        <f>'[8]Activos '!BT200</f>
        <v>16.523162682878102</v>
      </c>
      <c r="G185" s="106">
        <f>'[8]Activos '!CJ200</f>
        <v>14.40314461384251</v>
      </c>
      <c r="H185" s="107">
        <f>'[8]Activos '!CK200</f>
        <v>7.7261274924127044</v>
      </c>
      <c r="I185" s="107">
        <f>'[8]Activos '!CL200</f>
        <v>7.8026469826675493</v>
      </c>
      <c r="J185" s="107">
        <f>'[8]Activos '!CM200</f>
        <v>-4.9461049028599273</v>
      </c>
      <c r="K185" s="108">
        <f>'[8]Activos '!CI200</f>
        <v>10.287120696579354</v>
      </c>
    </row>
    <row r="186" spans="1:11" s="92" customFormat="1" ht="15.75" customHeight="1" x14ac:dyDescent="0.3">
      <c r="A186" s="100">
        <v>42064</v>
      </c>
      <c r="B186" s="101">
        <f>'[8]Activos '!BU201</f>
        <v>12.650330813290767</v>
      </c>
      <c r="C186" s="101">
        <f>'[8]Activos '!BV201</f>
        <v>5.9618582159752576</v>
      </c>
      <c r="D186" s="101">
        <f>'[8]Activos '!BW201</f>
        <v>26.459748900965117</v>
      </c>
      <c r="E186" s="101">
        <f>'[8]Activos '!BX201</f>
        <v>9.2724888738318754</v>
      </c>
      <c r="F186" s="102">
        <f>'[8]Activos '!BT201</f>
        <v>11.884248059377377</v>
      </c>
      <c r="G186" s="106">
        <f>'[8]Activos '!CJ201</f>
        <v>13.054691543307829</v>
      </c>
      <c r="H186" s="107">
        <f>'[8]Activos '!CK201</f>
        <v>8.0323938534040416</v>
      </c>
      <c r="I186" s="107">
        <f>'[8]Activos '!CL201</f>
        <v>5.6252732212715539</v>
      </c>
      <c r="J186" s="107">
        <f>'[8]Activos '!CM201</f>
        <v>3.2272683485291109</v>
      </c>
      <c r="K186" s="108">
        <f>'[8]Activos '!CI201</f>
        <v>10.01657597869805</v>
      </c>
    </row>
    <row r="187" spans="1:11" s="92" customFormat="1" ht="15.75" customHeight="1" x14ac:dyDescent="0.3">
      <c r="A187" s="100">
        <v>42095</v>
      </c>
      <c r="B187" s="101">
        <f>'[8]Activos '!BU202</f>
        <v>9.4135941500461904</v>
      </c>
      <c r="C187" s="101">
        <f>'[8]Activos '!BV202</f>
        <v>9.3742051096420198</v>
      </c>
      <c r="D187" s="101">
        <f>'[8]Activos '!BW202</f>
        <v>34.250496872649428</v>
      </c>
      <c r="E187" s="101">
        <f>'[8]Activos '!BX202</f>
        <v>4.3171067484952586</v>
      </c>
      <c r="F187" s="102">
        <f>'[8]Activos '!BT202</f>
        <v>12.792134962575187</v>
      </c>
      <c r="G187" s="106">
        <f>'[8]Activos '!CJ202</f>
        <v>12.196490059797815</v>
      </c>
      <c r="H187" s="107">
        <f>'[8]Activos '!CK202</f>
        <v>10.025048016086281</v>
      </c>
      <c r="I187" s="107">
        <f>'[8]Activos '!CL202</f>
        <v>4.1866054997256263</v>
      </c>
      <c r="J187" s="107">
        <f>'[8]Activos '!CM202</f>
        <v>0.83002479715237332</v>
      </c>
      <c r="K187" s="108">
        <f>'[8]Activos '!CI202</f>
        <v>10.137742732676735</v>
      </c>
    </row>
    <row r="188" spans="1:11" s="92" customFormat="1" ht="15.75" customHeight="1" x14ac:dyDescent="0.3">
      <c r="A188" s="100">
        <v>42125</v>
      </c>
      <c r="B188" s="101">
        <f>'[8]Activos '!BU203</f>
        <v>11.220689682126617</v>
      </c>
      <c r="C188" s="101">
        <f>'[8]Activos '!BV203</f>
        <v>10.508561375479641</v>
      </c>
      <c r="D188" s="101">
        <f>'[8]Activos '!BW203</f>
        <v>34.460546305775573</v>
      </c>
      <c r="E188" s="101">
        <f>'[8]Activos '!BX203</f>
        <v>-0.3662125783230108</v>
      </c>
      <c r="F188" s="102">
        <f>'[8]Activos '!BT203</f>
        <v>13.822138042480869</v>
      </c>
      <c r="G188" s="106">
        <f>'[8]Activos '!CJ203</f>
        <v>12.092274137042857</v>
      </c>
      <c r="H188" s="107">
        <f>'[8]Activos '!CK203</f>
        <v>9.9262170083893828</v>
      </c>
      <c r="I188" s="107">
        <f>'[8]Activos '!CL203</f>
        <v>2.5369722333087319</v>
      </c>
      <c r="J188" s="107">
        <f>'[8]Activos '!CM203</f>
        <v>-0.5343672698203128</v>
      </c>
      <c r="K188" s="108">
        <f>'[8]Activos '!CI203</f>
        <v>9.8463994676716524</v>
      </c>
    </row>
    <row r="189" spans="1:11" s="92" customFormat="1" ht="15.75" customHeight="1" x14ac:dyDescent="0.3">
      <c r="A189" s="100">
        <v>42156</v>
      </c>
      <c r="B189" s="101">
        <f>'[8]Activos '!BU204</f>
        <v>11.440078671617782</v>
      </c>
      <c r="C189" s="101">
        <f>'[8]Activos '!BV204</f>
        <v>10.434903651538896</v>
      </c>
      <c r="D189" s="101">
        <f>'[8]Activos '!BW204</f>
        <v>30.933316040687586</v>
      </c>
      <c r="E189" s="101">
        <f>'[8]Activos '!BX204</f>
        <v>-1.4088174727553859</v>
      </c>
      <c r="F189" s="102">
        <f>'[8]Activos '!BT204</f>
        <v>13.329989448210377</v>
      </c>
      <c r="G189" s="106">
        <f>'[8]Activos '!CJ204</f>
        <v>12.396291498571376</v>
      </c>
      <c r="H189" s="107">
        <f>'[8]Activos '!CK204</f>
        <v>11.164896304521044</v>
      </c>
      <c r="I189" s="107">
        <f>'[8]Activos '!CL204</f>
        <v>1.9373705800924901</v>
      </c>
      <c r="J189" s="107">
        <f>'[8]Activos '!CM204</f>
        <v>2.2041773084020333</v>
      </c>
      <c r="K189" s="108">
        <f>'[8]Activos '!CI204</f>
        <v>10.56253280131223</v>
      </c>
    </row>
    <row r="190" spans="1:11" s="92" customFormat="1" ht="15.75" customHeight="1" x14ac:dyDescent="0.3">
      <c r="A190" s="100">
        <v>42186</v>
      </c>
      <c r="B190" s="101">
        <f>'[8]Activos '!BU205</f>
        <v>12.580781559922482</v>
      </c>
      <c r="C190" s="101">
        <f>'[8]Activos '!BV205</f>
        <v>11.879431579378718</v>
      </c>
      <c r="D190" s="101">
        <f>'[8]Activos '!BW205</f>
        <v>35.038319553640093</v>
      </c>
      <c r="E190" s="101">
        <f>'[8]Activos '!BX205</f>
        <v>-2.89720053275766E-2</v>
      </c>
      <c r="F190" s="102">
        <f>'[8]Activos '!BT205</f>
        <v>14.905493703154704</v>
      </c>
      <c r="G190" s="106">
        <f>'[8]Activos '!CJ205</f>
        <v>13.475502196612998</v>
      </c>
      <c r="H190" s="107">
        <f>'[8]Activos '!CK205</f>
        <v>10.487998459757542</v>
      </c>
      <c r="I190" s="107">
        <f>'[8]Activos '!CL205</f>
        <v>1.4263529013676779</v>
      </c>
      <c r="J190" s="107">
        <f>'[8]Activos '!CM205</f>
        <v>5.0674089295140057</v>
      </c>
      <c r="K190" s="108">
        <f>'[8]Activos '!CI205</f>
        <v>10.922402996729396</v>
      </c>
    </row>
    <row r="191" spans="1:11" s="92" customFormat="1" ht="15.75" customHeight="1" x14ac:dyDescent="0.3">
      <c r="A191" s="100">
        <v>42217</v>
      </c>
      <c r="B191" s="101">
        <f>'[8]Activos '!BU206</f>
        <v>10.84123423209693</v>
      </c>
      <c r="C191" s="101">
        <f>'[8]Activos '!BV206</f>
        <v>8.6602036656542758</v>
      </c>
      <c r="D191" s="101">
        <f>'[8]Activos '!BW206</f>
        <v>28.435795041035483</v>
      </c>
      <c r="E191" s="101">
        <f>'[8]Activos '!BX206</f>
        <v>-2.4236563696808155</v>
      </c>
      <c r="F191" s="102">
        <f>'[8]Activos '!BT206</f>
        <v>11.983651514832117</v>
      </c>
      <c r="G191" s="106">
        <f>'[8]Activos '!CJ206</f>
        <v>15.043727140583174</v>
      </c>
      <c r="H191" s="107">
        <f>'[8]Activos '!CK206</f>
        <v>9.233460313415387</v>
      </c>
      <c r="I191" s="107">
        <f>'[8]Activos '!CL206</f>
        <v>1.3797624382180018</v>
      </c>
      <c r="J191" s="107">
        <f>'[8]Activos '!CM206</f>
        <v>1.2749401918398906</v>
      </c>
      <c r="K191" s="108">
        <f>'[8]Activos '!CI206</f>
        <v>10.985878083914935</v>
      </c>
    </row>
    <row r="192" spans="1:11" s="92" customFormat="1" ht="15.75" customHeight="1" x14ac:dyDescent="0.3">
      <c r="A192" s="100">
        <v>42248</v>
      </c>
      <c r="B192" s="101">
        <f>'[8]Activos '!BU207</f>
        <v>11.176229826680629</v>
      </c>
      <c r="C192" s="101">
        <f>'[8]Activos '!BV207</f>
        <v>7.1086662246613086</v>
      </c>
      <c r="D192" s="101">
        <f>'[8]Activos '!BW207</f>
        <v>26.582524045234223</v>
      </c>
      <c r="E192" s="101">
        <f>'[8]Activos '!BX207</f>
        <v>-2.8793338380883604</v>
      </c>
      <c r="F192" s="102">
        <f>'[8]Activos '!BT207</f>
        <v>11.205738755126603</v>
      </c>
      <c r="G192" s="106">
        <f>'[8]Activos '!CJ207</f>
        <v>16.288093668690351</v>
      </c>
      <c r="H192" s="107">
        <f>'[8]Activos '!CK207</f>
        <v>8.0183449694432021</v>
      </c>
      <c r="I192" s="107">
        <f>'[8]Activos '!CL207</f>
        <v>1.4405223118975963</v>
      </c>
      <c r="J192" s="107">
        <f>'[8]Activos '!CM207</f>
        <v>3.2386632158416528</v>
      </c>
      <c r="K192" s="108">
        <f>'[8]Activos '!CI207</f>
        <v>11.214925169253931</v>
      </c>
    </row>
    <row r="193" spans="1:11" s="92" customFormat="1" ht="15.75" customHeight="1" x14ac:dyDescent="0.3">
      <c r="A193" s="100">
        <v>42278</v>
      </c>
      <c r="B193" s="101">
        <f>'[8]Activos '!BU208</f>
        <v>8.7272595685254686</v>
      </c>
      <c r="C193" s="101">
        <f>'[8]Activos '!BV208</f>
        <v>8.230012831786194</v>
      </c>
      <c r="D193" s="101">
        <f>'[8]Activos '!BW208</f>
        <v>25.922850958580135</v>
      </c>
      <c r="E193" s="101">
        <f>'[8]Activos '!BX208</f>
        <v>-4.2379531645531205</v>
      </c>
      <c r="F193" s="102">
        <f>'[8]Activos '!BT208</f>
        <v>10.468794735294807</v>
      </c>
      <c r="G193" s="106">
        <f>'[8]Activos '!CJ208</f>
        <v>15.673455526759049</v>
      </c>
      <c r="H193" s="107">
        <f>'[8]Activos '!CK208</f>
        <v>8.0881559547873785</v>
      </c>
      <c r="I193" s="107">
        <f>'[8]Activos '!CL208</f>
        <v>-2.2996993820678657E-2</v>
      </c>
      <c r="J193" s="107">
        <f>'[8]Activos '!CM208</f>
        <v>1.2406571104679909</v>
      </c>
      <c r="K193" s="108">
        <f>'[8]Activos '!CI208</f>
        <v>10.723493635651282</v>
      </c>
    </row>
    <row r="194" spans="1:11" s="92" customFormat="1" ht="15.75" customHeight="1" x14ac:dyDescent="0.3">
      <c r="A194" s="100">
        <v>42309</v>
      </c>
      <c r="B194" s="101">
        <f>'[8]Activos '!BU209</f>
        <v>11.405661671115519</v>
      </c>
      <c r="C194" s="101">
        <f>'[8]Activos '!BV209</f>
        <v>6.7153005754045036</v>
      </c>
      <c r="D194" s="101">
        <f>'[8]Activos '!BW209</f>
        <v>25.657025954066825</v>
      </c>
      <c r="E194" s="101">
        <f>'[8]Activos '!BX209</f>
        <v>-4.3673845431690728</v>
      </c>
      <c r="F194" s="102">
        <f>'[8]Activos '!BT209</f>
        <v>10.970866789158018</v>
      </c>
      <c r="G194" s="106">
        <f>'[8]Activos '!CJ209</f>
        <v>15.519555717456868</v>
      </c>
      <c r="H194" s="107">
        <f>'[8]Activos '!CK209</f>
        <v>8.4160318885069696</v>
      </c>
      <c r="I194" s="107">
        <f>'[8]Activos '!CL209</f>
        <v>0.28959785774529401</v>
      </c>
      <c r="J194" s="107">
        <f>'[8]Activos '!CM209</f>
        <v>1.3013766405324478</v>
      </c>
      <c r="K194" s="108">
        <f>'[8]Activos '!CI209</f>
        <v>10.787155932619786</v>
      </c>
    </row>
    <row r="195" spans="1:11" s="92" customFormat="1" ht="15.75" customHeight="1" x14ac:dyDescent="0.3">
      <c r="A195" s="100">
        <v>42339</v>
      </c>
      <c r="B195" s="101">
        <f>'[8]Activos '!BU210</f>
        <v>5.1347434521537227</v>
      </c>
      <c r="C195" s="101">
        <f>'[8]Activos '!BV210</f>
        <v>8.4118118638105699</v>
      </c>
      <c r="D195" s="101">
        <f>'[8]Activos '!BW210</f>
        <v>28.476550552589728</v>
      </c>
      <c r="E195" s="101">
        <f>'[8]Activos '!BX210</f>
        <v>-4.7835538267205102</v>
      </c>
      <c r="F195" s="102">
        <f>'[8]Activos '!BT210</f>
        <v>9.2640148117778089</v>
      </c>
      <c r="G195" s="106">
        <f>'[8]Activos '!CJ210</f>
        <v>14.158305451150088</v>
      </c>
      <c r="H195" s="107">
        <f>'[8]Activos '!CK210</f>
        <v>8.7044997765233454</v>
      </c>
      <c r="I195" s="107">
        <f>'[8]Activos '!CL210</f>
        <v>7.2141708425133011E-2</v>
      </c>
      <c r="J195" s="107">
        <f>'[8]Activos '!CM210</f>
        <v>8.849856775237086E-2</v>
      </c>
      <c r="K195" s="108">
        <f>'[8]Activos '!CI210</f>
        <v>10.215755424071226</v>
      </c>
    </row>
    <row r="196" spans="1:11" s="92" customFormat="1" ht="15.75" customHeight="1" x14ac:dyDescent="0.3">
      <c r="A196" s="100">
        <v>42370</v>
      </c>
      <c r="B196" s="101">
        <f>'[8]Activos '!BU211</f>
        <v>9.1540478683965532</v>
      </c>
      <c r="C196" s="101">
        <f>'[8]Activos '!BV211</f>
        <v>7.3688809645308995</v>
      </c>
      <c r="D196" s="101">
        <f>'[8]Activos '!BW211</f>
        <v>5.4188902643421244</v>
      </c>
      <c r="E196" s="101">
        <f>'[8]Activos '!BX211</f>
        <v>-3.2365124822675839</v>
      </c>
      <c r="F196" s="102">
        <f>'[8]Activos '!BT211</f>
        <v>7.0672290639603341</v>
      </c>
      <c r="G196" s="106">
        <f>'[8]Activos '!CJ211</f>
        <v>11.617777036294896</v>
      </c>
      <c r="H196" s="107">
        <f>'[8]Activos '!CK211</f>
        <v>7.0946396956449886</v>
      </c>
      <c r="I196" s="107">
        <f>'[8]Activos '!CL211</f>
        <v>10.171082590007874</v>
      </c>
      <c r="J196" s="107">
        <f>'[8]Activos '!CM211</f>
        <v>6.0041999328061646</v>
      </c>
      <c r="K196" s="108">
        <f>'[8]Activos '!CI211</f>
        <v>9.5143986580448203</v>
      </c>
    </row>
    <row r="197" spans="1:11" s="92" customFormat="1" ht="15.75" customHeight="1" x14ac:dyDescent="0.3">
      <c r="A197" s="100">
        <v>42401</v>
      </c>
      <c r="B197" s="101">
        <f>'[8]Activos '!BU212</f>
        <v>12.38490423783567</v>
      </c>
      <c r="C197" s="101">
        <f>'[8]Activos '!BV212</f>
        <v>8.0258832830721225</v>
      </c>
      <c r="D197" s="101">
        <f>'[8]Activos '!BW212</f>
        <v>7.3697576589825564</v>
      </c>
      <c r="E197" s="101">
        <f>'[8]Activos '!BX212</f>
        <v>2.2230010659410437</v>
      </c>
      <c r="F197" s="102">
        <f>'[8]Activos '!BT212</f>
        <v>9.3088390887094974</v>
      </c>
      <c r="G197" s="106">
        <f>'[8]Activos '!CJ212</f>
        <v>12.243772128073571</v>
      </c>
      <c r="H197" s="107">
        <f>'[8]Activos '!CK212</f>
        <v>8.0854237187307341</v>
      </c>
      <c r="I197" s="107">
        <f>'[8]Activos '!CL212</f>
        <v>9.3627651412971922</v>
      </c>
      <c r="J197" s="107">
        <f>'[8]Activos '!CM212</f>
        <v>8.0650040863561756</v>
      </c>
      <c r="K197" s="108">
        <f>'[8]Activos '!CI212</f>
        <v>10.251693319666044</v>
      </c>
    </row>
    <row r="198" spans="1:11" s="92" customFormat="1" ht="15.75" customHeight="1" x14ac:dyDescent="0.3">
      <c r="A198" s="100">
        <v>42430</v>
      </c>
      <c r="B198" s="101">
        <f>'[8]Activos '!BU213</f>
        <v>12.938904810843987</v>
      </c>
      <c r="C198" s="101">
        <f>'[8]Activos '!BV213</f>
        <v>10.308340370489976</v>
      </c>
      <c r="D198" s="101">
        <f>'[8]Activos '!BW213</f>
        <v>20.252503916434051</v>
      </c>
      <c r="E198" s="101">
        <f>'[8]Activos '!BX213</f>
        <v>2.30186460658377</v>
      </c>
      <c r="F198" s="102">
        <f>'[8]Activos '!BT213</f>
        <v>12.566893999222373</v>
      </c>
      <c r="G198" s="106">
        <f>'[8]Activos '!CJ213</f>
        <v>12.379608367891137</v>
      </c>
      <c r="H198" s="107">
        <f>'[8]Activos '!CK213</f>
        <v>7.593186973238697</v>
      </c>
      <c r="I198" s="107">
        <f>'[8]Activos '!CL213</f>
        <v>11.990464555470549</v>
      </c>
      <c r="J198" s="107">
        <f>'[8]Activos '!CM213</f>
        <v>-4.1804288647237176</v>
      </c>
      <c r="K198" s="108">
        <f>'[8]Activos '!CI213</f>
        <v>9.7198084984770219</v>
      </c>
    </row>
    <row r="199" spans="1:11" s="92" customFormat="1" ht="15.75" customHeight="1" x14ac:dyDescent="0.3">
      <c r="A199" s="100">
        <v>42461</v>
      </c>
      <c r="B199" s="101">
        <f>'[8]Activos '!BU214</f>
        <v>13.251020044297345</v>
      </c>
      <c r="C199" s="101">
        <f>'[8]Activos '!BV214</f>
        <v>7.359500136501973</v>
      </c>
      <c r="D199" s="101">
        <f>'[8]Activos '!BW214</f>
        <v>14.597191411771693</v>
      </c>
      <c r="E199" s="101">
        <f>'[8]Activos '!BX214</f>
        <v>6.2008526744869341</v>
      </c>
      <c r="F199" s="102">
        <f>'[8]Activos '!BT214</f>
        <v>10.908195718125935</v>
      </c>
      <c r="G199" s="106">
        <f>'[8]Activos '!CJ214</f>
        <v>13.832035407752997</v>
      </c>
      <c r="H199" s="107">
        <f>'[8]Activos '!CK214</f>
        <v>6.7629481710394179</v>
      </c>
      <c r="I199" s="107">
        <f>'[8]Activos '!CL214</f>
        <v>13.154305242393939</v>
      </c>
      <c r="J199" s="107">
        <f>'[8]Activos '!CM214</f>
        <v>-2.2928479197245721</v>
      </c>
      <c r="K199" s="108">
        <f>'[8]Activos '!CI214</f>
        <v>10.290020344389038</v>
      </c>
    </row>
    <row r="200" spans="1:11" s="92" customFormat="1" ht="15.75" customHeight="1" x14ac:dyDescent="0.3">
      <c r="A200" s="100">
        <v>42491</v>
      </c>
      <c r="B200" s="101">
        <f>'[8]Activos '!BU215</f>
        <v>11.82640995612838</v>
      </c>
      <c r="C200" s="101">
        <f>'[8]Activos '!BV215</f>
        <v>7.9791695521343797</v>
      </c>
      <c r="D200" s="101">
        <f>'[8]Activos '!BW215</f>
        <v>12.73057261358117</v>
      </c>
      <c r="E200" s="101">
        <f>'[8]Activos '!BX215</f>
        <v>17.659829775874393</v>
      </c>
      <c r="F200" s="102">
        <f>'[8]Activos '!BT215</f>
        <v>10.84951049050229</v>
      </c>
      <c r="G200" s="106">
        <f>'[8]Activos '!CJ215</f>
        <v>14.230049038132675</v>
      </c>
      <c r="H200" s="107">
        <f>'[8]Activos '!CK215</f>
        <v>6.9053183981753863</v>
      </c>
      <c r="I200" s="107">
        <f>'[8]Activos '!CL215</f>
        <v>15.476192311010184</v>
      </c>
      <c r="J200" s="107">
        <f>'[8]Activos '!CM215</f>
        <v>-0.28124395762015864</v>
      </c>
      <c r="K200" s="108">
        <f>'[8]Activos '!CI215</f>
        <v>10.798212469872626</v>
      </c>
    </row>
    <row r="201" spans="1:11" s="92" customFormat="1" ht="15.75" customHeight="1" x14ac:dyDescent="0.3">
      <c r="A201" s="100">
        <v>42522</v>
      </c>
      <c r="B201" s="101">
        <f>'[8]Activos '!BU216</f>
        <v>0.50084719620793194</v>
      </c>
      <c r="C201" s="101">
        <f>'[8]Activos '!BV216</f>
        <v>4.9579350716529857</v>
      </c>
      <c r="D201" s="101">
        <f>'[8]Activos '!BW216</f>
        <v>10.672322335097872</v>
      </c>
      <c r="E201" s="101">
        <f>'[8]Activos '!BX216</f>
        <v>9.6366177545768714</v>
      </c>
      <c r="F201" s="102">
        <f>'[8]Activos '!BT216</f>
        <v>4.495511298532584</v>
      </c>
      <c r="G201" s="106">
        <f>'[8]Activos '!CJ216</f>
        <v>11.033801057972559</v>
      </c>
      <c r="H201" s="107">
        <f>'[8]Activos '!CK216</f>
        <v>6.5427172918667731</v>
      </c>
      <c r="I201" s="107">
        <f>'[8]Activos '!CL216</f>
        <v>15.896629225636726</v>
      </c>
      <c r="J201" s="107">
        <f>'[8]Activos '!CM216</f>
        <v>-2.7079713333284738</v>
      </c>
      <c r="K201" s="108">
        <f>'[8]Activos '!CI216</f>
        <v>8.9928611270293946</v>
      </c>
    </row>
    <row r="202" spans="1:11" s="92" customFormat="1" ht="15.75" customHeight="1" x14ac:dyDescent="0.3">
      <c r="A202" s="100">
        <v>42552</v>
      </c>
      <c r="B202" s="101">
        <f>'[8]Activos '!BU217</f>
        <v>10.940277636626149</v>
      </c>
      <c r="C202" s="101">
        <f>'[8]Activos '!BV217</f>
        <v>13.696860163290591</v>
      </c>
      <c r="D202" s="101">
        <f>'[8]Activos '!BW217</f>
        <v>20.840172506554744</v>
      </c>
      <c r="E202" s="101">
        <f>'[8]Activos '!BX217</f>
        <v>10.673317754250732</v>
      </c>
      <c r="F202" s="102">
        <f>'[8]Activos '!BT217</f>
        <v>13.679386583726094</v>
      </c>
      <c r="G202" s="106">
        <f>'[8]Activos '!CJ217</f>
        <v>10.900699682010995</v>
      </c>
      <c r="H202" s="107">
        <f>'[8]Activos '!CK217</f>
        <v>9.2740742212747982</v>
      </c>
      <c r="I202" s="107">
        <f>'[8]Activos '!CL217</f>
        <v>17.026790038906924</v>
      </c>
      <c r="J202" s="107">
        <f>'[8]Activos '!CM217</f>
        <v>-4.7825351747239564</v>
      </c>
      <c r="K202" s="108">
        <f>'[8]Activos '!CI217</f>
        <v>9.9751957539990563</v>
      </c>
    </row>
    <row r="203" spans="1:11" s="92" customFormat="1" ht="15.75" customHeight="1" x14ac:dyDescent="0.3">
      <c r="A203" s="100">
        <v>42583</v>
      </c>
      <c r="B203" s="101">
        <f>'[8]Activos '!BU218</f>
        <v>6.9764481092603248</v>
      </c>
      <c r="C203" s="101">
        <f>'[8]Activos '!BV218</f>
        <v>11.91668751683148</v>
      </c>
      <c r="D203" s="101">
        <f>'[8]Activos '!BW218</f>
        <v>14.517055448053062</v>
      </c>
      <c r="E203" s="101">
        <f>'[8]Activos '!BX218</f>
        <v>11.597141567173441</v>
      </c>
      <c r="F203" s="102">
        <f>'[8]Activos '!BT218</f>
        <v>10.348624709576715</v>
      </c>
      <c r="G203" s="106">
        <f>'[8]Activos '!CJ218</f>
        <v>9.2849747762640646</v>
      </c>
      <c r="H203" s="107">
        <f>'[8]Activos '!CK218</f>
        <v>10.680719844295972</v>
      </c>
      <c r="I203" s="107">
        <f>'[8]Activos '!CL218</f>
        <v>17.088585739368977</v>
      </c>
      <c r="J203" s="107">
        <f>'[8]Activos '!CM218</f>
        <v>-1.1650668148651677</v>
      </c>
      <c r="K203" s="108">
        <f>'[8]Activos '!CI218</f>
        <v>9.9141496099685256</v>
      </c>
    </row>
    <row r="204" spans="1:11" s="92" customFormat="1" ht="15.75" customHeight="1" x14ac:dyDescent="0.3">
      <c r="A204" s="100">
        <v>42614</v>
      </c>
      <c r="B204" s="101">
        <f>'[8]Activos '!BU219</f>
        <v>5.8588843219273157</v>
      </c>
      <c r="C204" s="101">
        <f>'[8]Activos '!BV219</f>
        <v>14.683830253544738</v>
      </c>
      <c r="D204" s="101">
        <f>'[8]Activos '!BW219</f>
        <v>19.939686580873463</v>
      </c>
      <c r="E204" s="101">
        <f>'[8]Activos '!BX219</f>
        <v>9.7455454967824817</v>
      </c>
      <c r="F204" s="102">
        <f>'[8]Activos '!BT219</f>
        <v>11.707729837550218</v>
      </c>
      <c r="G204" s="106">
        <f>'[8]Activos '!CJ219</f>
        <v>8.4525668890616643</v>
      </c>
      <c r="H204" s="107">
        <f>'[8]Activos '!CK219</f>
        <v>11.856135806836999</v>
      </c>
      <c r="I204" s="107">
        <f>'[8]Activos '!CL219</f>
        <v>16.592572028699347</v>
      </c>
      <c r="J204" s="107">
        <f>'[8]Activos '!CM219</f>
        <v>-3.9135802003118059</v>
      </c>
      <c r="K204" s="108">
        <f>'[8]Activos '!CI219</f>
        <v>9.7774318944900518</v>
      </c>
    </row>
    <row r="205" spans="1:11" s="92" customFormat="1" ht="15.75" customHeight="1" x14ac:dyDescent="0.3">
      <c r="A205" s="100">
        <v>42644</v>
      </c>
      <c r="B205" s="101">
        <f>'[8]Activos '!BU220</f>
        <v>16.490959398076566</v>
      </c>
      <c r="C205" s="101">
        <f>'[8]Activos '!BV220</f>
        <v>18.797377911034687</v>
      </c>
      <c r="D205" s="101">
        <f>'[8]Activos '!BW220</f>
        <v>21.99507165503325</v>
      </c>
      <c r="E205" s="101">
        <f>'[8]Activos '!BX220</f>
        <v>12.187653843079339</v>
      </c>
      <c r="F205" s="102">
        <f>'[8]Activos '!BT220</f>
        <v>18.091385187270159</v>
      </c>
      <c r="G205" s="106">
        <f>'[8]Activos '!CJ220</f>
        <v>10.21785847469523</v>
      </c>
      <c r="H205" s="107">
        <f>'[8]Activos '!CK220</f>
        <v>13.215462728039418</v>
      </c>
      <c r="I205" s="107">
        <f>'[8]Activos '!CL220</f>
        <v>16.860733378300186</v>
      </c>
      <c r="J205" s="107">
        <f>'[8]Activos '!CM220</f>
        <v>-1.1637870832981512</v>
      </c>
      <c r="K205" s="108">
        <f>'[8]Activos '!CI220</f>
        <v>11.335843218200603</v>
      </c>
    </row>
    <row r="206" spans="1:11" s="92" customFormat="1" ht="15.75" customHeight="1" x14ac:dyDescent="0.3">
      <c r="A206" s="100">
        <v>42675</v>
      </c>
      <c r="B206" s="101">
        <f>'[8]Activos '!BU221</f>
        <v>11.718132977034145</v>
      </c>
      <c r="C206" s="101">
        <f>'[8]Activos '!BV221</f>
        <v>19.88562230681903</v>
      </c>
      <c r="D206" s="101">
        <f>'[8]Activos '!BW221</f>
        <v>19.656076593142522</v>
      </c>
      <c r="E206" s="101">
        <f>'[8]Activos '!BX221</f>
        <v>12.422761970204931</v>
      </c>
      <c r="F206" s="102">
        <f>'[8]Activos '!BT221</f>
        <v>16.151217528184425</v>
      </c>
      <c r="G206" s="106">
        <f>'[8]Activos '!CJ221</f>
        <v>10.941440514911083</v>
      </c>
      <c r="H206" s="107">
        <f>'[8]Activos '!CK221</f>
        <v>13.807693256159826</v>
      </c>
      <c r="I206" s="107">
        <f>'[8]Activos '!CL221</f>
        <v>15.288874372671103</v>
      </c>
      <c r="J206" s="107">
        <f>'[8]Activos '!CM221</f>
        <v>1.7452621702242599</v>
      </c>
      <c r="K206" s="108">
        <f>'[8]Activos '!CI221</f>
        <v>11.943359414594767</v>
      </c>
    </row>
    <row r="207" spans="1:11" s="92" customFormat="1" ht="15.75" customHeight="1" x14ac:dyDescent="0.3">
      <c r="A207" s="100">
        <v>42705</v>
      </c>
      <c r="B207" s="101">
        <f>'[8]Activos '!BU222</f>
        <v>6.1337109722001681</v>
      </c>
      <c r="C207" s="101">
        <f>'[8]Activos '!BV222</f>
        <v>20.476389493845183</v>
      </c>
      <c r="D207" s="101">
        <f>'[8]Activos '!BW222</f>
        <v>20.073712765995431</v>
      </c>
      <c r="E207" s="101">
        <f>'[8]Activos '!BX222</f>
        <v>13.008132905465541</v>
      </c>
      <c r="F207" s="102">
        <f>'[8]Activos '!BT222</f>
        <v>14.284421995314855</v>
      </c>
      <c r="G207" s="106">
        <f>'[8]Activos '!CJ222</f>
        <v>10.460890586060124</v>
      </c>
      <c r="H207" s="107">
        <f>'[8]Activos '!CK222</f>
        <v>15.401983704497923</v>
      </c>
      <c r="I207" s="107">
        <f>'[8]Activos '!CL222</f>
        <v>15.673352718700183</v>
      </c>
      <c r="J207" s="107">
        <f>'[8]Activos '!CM222</f>
        <v>4.0791206112098299</v>
      </c>
      <c r="K207" s="108">
        <f>'[8]Activos '!CI222</f>
        <v>12.450377611062979</v>
      </c>
    </row>
    <row r="208" spans="1:11" s="92" customFormat="1" ht="15.75" customHeight="1" x14ac:dyDescent="0.3">
      <c r="A208" s="100">
        <v>42736</v>
      </c>
      <c r="B208" s="101">
        <f>'[8]Activos '!BU223</f>
        <v>32.752095022927065</v>
      </c>
      <c r="C208" s="101">
        <f>'[8]Activos '!BV223</f>
        <v>20.891450009203339</v>
      </c>
      <c r="D208" s="101">
        <f>'[8]Activos '!BW223</f>
        <v>24.130670436115341</v>
      </c>
      <c r="E208" s="101">
        <f>'[8]Activos '!BX223</f>
        <v>13.508884973279201</v>
      </c>
      <c r="F208" s="102">
        <f>'[8]Activos '!BT223</f>
        <v>25.856875893782274</v>
      </c>
      <c r="G208" s="106">
        <f>'[8]Activos '!CJ223</f>
        <v>10.009675047319778</v>
      </c>
      <c r="H208" s="107">
        <f>'[8]Activos '!CK223</f>
        <v>16.843699301929348</v>
      </c>
      <c r="I208" s="107">
        <f>'[8]Activos '!CL223</f>
        <v>15.303704863141077</v>
      </c>
      <c r="J208" s="107">
        <f>'[8]Activos '!CM223</f>
        <v>4.3574711985657766</v>
      </c>
      <c r="K208" s="108">
        <f>'[8]Activos '!CI223</f>
        <v>12.739154837014222</v>
      </c>
    </row>
    <row r="209" spans="1:11" s="92" customFormat="1" ht="15.75" customHeight="1" x14ac:dyDescent="0.3">
      <c r="A209" s="100">
        <v>42767</v>
      </c>
      <c r="B209" s="101">
        <f>'[8]Activos '!BU224</f>
        <v>26.209993300286062</v>
      </c>
      <c r="C209" s="101">
        <f>'[8]Activos '!BV224</f>
        <v>21.782546381426691</v>
      </c>
      <c r="D209" s="101">
        <f>'[8]Activos '!BW224</f>
        <v>23.315143892438982</v>
      </c>
      <c r="E209" s="101">
        <f>'[8]Activos '!BX224</f>
        <v>15.034020030179484</v>
      </c>
      <c r="F209" s="102">
        <f>'[8]Activos '!BT224</f>
        <v>23.501857991870523</v>
      </c>
      <c r="G209" s="106">
        <f>'[8]Activos '!CJ224</f>
        <v>8.8122694641843644</v>
      </c>
      <c r="H209" s="107">
        <f>'[8]Activos '!CK224</f>
        <v>17.026935357257077</v>
      </c>
      <c r="I209" s="107">
        <f>'[8]Activos '!CL224</f>
        <v>16.641198253022573</v>
      </c>
      <c r="J209" s="107">
        <f>'[8]Activos '!CM224</f>
        <v>5.0188914585087341</v>
      </c>
      <c r="K209" s="108">
        <f>'[8]Activos '!CI224</f>
        <v>12.315249806335871</v>
      </c>
    </row>
    <row r="210" spans="1:11" s="92" customFormat="1" ht="15.75" customHeight="1" x14ac:dyDescent="0.3">
      <c r="A210" s="100">
        <v>42795</v>
      </c>
      <c r="B210" s="101">
        <f>'[8]Activos '!BU225</f>
        <v>33.750431752410549</v>
      </c>
      <c r="C210" s="101">
        <f>'[8]Activos '!BV225</f>
        <v>20.970295929069227</v>
      </c>
      <c r="D210" s="101">
        <f>'[8]Activos '!BW225</f>
        <v>23.723388108744814</v>
      </c>
      <c r="E210" s="101">
        <f>'[8]Activos '!BX225</f>
        <v>11.761471389571799</v>
      </c>
      <c r="F210" s="102">
        <f>'[8]Activos '!BT225</f>
        <v>26.143078815539944</v>
      </c>
      <c r="G210" s="106">
        <f>'[8]Activos '!CJ225</f>
        <v>10.147195034673139</v>
      </c>
      <c r="H210" s="107">
        <f>'[8]Activos '!CK225</f>
        <v>17.392220176906804</v>
      </c>
      <c r="I210" s="107">
        <f>'[8]Activos '!CL225</f>
        <v>13.37143971691015</v>
      </c>
      <c r="J210" s="107">
        <f>'[8]Activos '!CM225</f>
        <v>5.5627336254194581</v>
      </c>
      <c r="K210" s="108">
        <f>'[8]Activos '!CI225</f>
        <v>12.904490813509772</v>
      </c>
    </row>
    <row r="211" spans="1:11" s="92" customFormat="1" ht="15.75" customHeight="1" x14ac:dyDescent="0.3">
      <c r="A211" s="100">
        <v>42826</v>
      </c>
      <c r="B211" s="101">
        <f>'[8]Activos '!BU226</f>
        <v>39.702845134990447</v>
      </c>
      <c r="C211" s="101">
        <f>'[8]Activos '!BV226</f>
        <v>25.945553126041609</v>
      </c>
      <c r="D211" s="101">
        <f>'[8]Activos '!BW226</f>
        <v>28.731949790705059</v>
      </c>
      <c r="E211" s="101">
        <f>'[8]Activos '!BX226</f>
        <v>15.757842032209091</v>
      </c>
      <c r="F211" s="102">
        <f>'[8]Activos '!BT226</f>
        <v>31.476643657034863</v>
      </c>
      <c r="G211" s="106">
        <f>'[8]Activos '!CJ226</f>
        <v>10.119555403709102</v>
      </c>
      <c r="H211" s="107">
        <f>'[8]Activos '!CK226</f>
        <v>17.977270600435304</v>
      </c>
      <c r="I211" s="107">
        <f>'[8]Activos '!CL226</f>
        <v>12.590769898197895</v>
      </c>
      <c r="J211" s="107">
        <f>'[8]Activos '!CM226</f>
        <v>8.2868881458030064</v>
      </c>
      <c r="K211" s="108">
        <f>'[8]Activos '!CI226</f>
        <v>13.167475153812958</v>
      </c>
    </row>
    <row r="212" spans="1:11" s="92" customFormat="1" ht="15.75" customHeight="1" x14ac:dyDescent="0.3">
      <c r="A212" s="100">
        <v>42856</v>
      </c>
      <c r="B212" s="101">
        <f>'[8]Activos '!BU227</f>
        <v>43.22576408188867</v>
      </c>
      <c r="C212" s="101">
        <f>'[8]Activos '!BV227</f>
        <v>25.862073056046199</v>
      </c>
      <c r="D212" s="101">
        <f>'[8]Activos '!BW227</f>
        <v>26.779937494686724</v>
      </c>
      <c r="E212" s="101">
        <f>'[8]Activos '!BX227</f>
        <v>8.9949069915375102</v>
      </c>
      <c r="F212" s="102">
        <f>'[8]Activos '!BT227</f>
        <v>31.947339813142793</v>
      </c>
      <c r="G212" s="106">
        <f>'[8]Activos '!CJ227</f>
        <v>11.205919280216282</v>
      </c>
      <c r="H212" s="107">
        <f>'[8]Activos '!CK227</f>
        <v>18.800523445574701</v>
      </c>
      <c r="I212" s="107">
        <f>'[8]Activos '!CL227</f>
        <v>11.600009176204251</v>
      </c>
      <c r="J212" s="107">
        <f>'[8]Activos '!CM227</f>
        <v>7.5540479492174573</v>
      </c>
      <c r="K212" s="108">
        <f>'[8]Activos '!CI227</f>
        <v>13.937775135375441</v>
      </c>
    </row>
    <row r="213" spans="1:11" s="92" customFormat="1" ht="15.75" customHeight="1" x14ac:dyDescent="0.3">
      <c r="A213" s="100">
        <v>42887</v>
      </c>
      <c r="B213" s="101">
        <f>'[8]Activos '!BU228</f>
        <v>57.424092184548982</v>
      </c>
      <c r="C213" s="101">
        <f>'[8]Activos '!BV228</f>
        <v>29.400288129561545</v>
      </c>
      <c r="D213" s="101">
        <f>'[8]Activos '!BW228</f>
        <v>31.672969968918597</v>
      </c>
      <c r="E213" s="101">
        <f>'[8]Activos '!BX228</f>
        <v>12.828609891270638</v>
      </c>
      <c r="F213" s="102">
        <f>'[8]Activos '!BT228</f>
        <v>39.473195702060139</v>
      </c>
      <c r="G213" s="106">
        <f>'[8]Activos '!CJ228</f>
        <v>15.866101551061007</v>
      </c>
      <c r="H213" s="107">
        <f>'[8]Activos '!CK228</f>
        <v>20.044162757889339</v>
      </c>
      <c r="I213" s="107">
        <f>'[8]Activos '!CL228</f>
        <v>11.009241688876159</v>
      </c>
      <c r="J213" s="107">
        <f>'[8]Activos '!CM228</f>
        <v>7.2480846480106553</v>
      </c>
      <c r="K213" s="108">
        <f>'[8]Activos '!CI228</f>
        <v>16.714991417398139</v>
      </c>
    </row>
    <row r="214" spans="1:11" s="92" customFormat="1" ht="15.75" customHeight="1" x14ac:dyDescent="0.3">
      <c r="A214" s="100">
        <v>42917</v>
      </c>
      <c r="B214" s="101">
        <f>'[8]Activos '!BU229</f>
        <v>46.876046960901327</v>
      </c>
      <c r="C214" s="101">
        <f>'[8]Activos '!BV229</f>
        <v>27.085177442584786</v>
      </c>
      <c r="D214" s="101">
        <f>'[8]Activos '!BW229</f>
        <v>30.356977684908259</v>
      </c>
      <c r="E214" s="101">
        <f>'[8]Activos '!BX229</f>
        <v>11.943477156704475</v>
      </c>
      <c r="F214" s="102">
        <f>'[8]Activos '!BT229</f>
        <v>34.709030124971441</v>
      </c>
      <c r="G214" s="106">
        <f>'[8]Activos '!CJ229</f>
        <v>16.52808360437572</v>
      </c>
      <c r="H214" s="107">
        <f>'[8]Activos '!CK229</f>
        <v>20.849049136643892</v>
      </c>
      <c r="I214" s="107">
        <f>'[8]Activos '!CL229</f>
        <v>11.050069575330102</v>
      </c>
      <c r="J214" s="107">
        <f>'[8]Activos '!CM229</f>
        <v>5.2961960664887453</v>
      </c>
      <c r="K214" s="108">
        <f>'[8]Activos '!CI229</f>
        <v>17.285741091620356</v>
      </c>
    </row>
    <row r="215" spans="1:11" s="92" customFormat="1" ht="15.75" customHeight="1" x14ac:dyDescent="0.3">
      <c r="A215" s="100">
        <v>42948</v>
      </c>
      <c r="B215" s="101">
        <f>'[8]Activos '!BU230</f>
        <v>49.158168058327334</v>
      </c>
      <c r="C215" s="101">
        <f>'[8]Activos '!BV230</f>
        <v>26.510965455183609</v>
      </c>
      <c r="D215" s="101">
        <f>'[8]Activos '!BW230</f>
        <v>33.422104395994644</v>
      </c>
      <c r="E215" s="101">
        <f>'[8]Activos '!BX230</f>
        <v>12.268332476027698</v>
      </c>
      <c r="F215" s="102">
        <f>'[8]Activos '!BT230</f>
        <v>36.006653470391029</v>
      </c>
      <c r="G215" s="106">
        <f>'[8]Activos '!CJ230</f>
        <v>19.177186226827516</v>
      </c>
      <c r="H215" s="107">
        <f>'[8]Activos '!CK230</f>
        <v>20.151697848264895</v>
      </c>
      <c r="I215" s="107">
        <f>'[8]Activos '!CL230</f>
        <v>11.413677706168901</v>
      </c>
      <c r="J215" s="107">
        <f>'[8]Activos '!CM230</f>
        <v>5.9596140427131017</v>
      </c>
      <c r="K215" s="108">
        <f>'[8]Activos '!CI230</f>
        <v>18.391348130141427</v>
      </c>
    </row>
    <row r="216" spans="1:11" s="92" customFormat="1" ht="15.75" customHeight="1" x14ac:dyDescent="0.3">
      <c r="A216" s="100">
        <v>42979</v>
      </c>
      <c r="B216" s="101">
        <f>'[8]Activos '!BU231</f>
        <v>52.443282705001138</v>
      </c>
      <c r="C216" s="101">
        <f>'[8]Activos '!BV231</f>
        <v>27.877294848345556</v>
      </c>
      <c r="D216" s="101">
        <f>'[8]Activos '!BW231</f>
        <v>32.329497668699524</v>
      </c>
      <c r="E216" s="101">
        <f>'[8]Activos '!BX231</f>
        <v>13.977824629572023</v>
      </c>
      <c r="F216" s="102">
        <f>'[8]Activos '!BT231</f>
        <v>37.608473679985075</v>
      </c>
      <c r="G216" s="106">
        <f>'[8]Activos '!CJ231</f>
        <v>20.270805917282608</v>
      </c>
      <c r="H216" s="107">
        <f>'[8]Activos '!CK231</f>
        <v>20.40858510846515</v>
      </c>
      <c r="I216" s="107">
        <f>'[8]Activos '!CL231</f>
        <v>12.838429616746684</v>
      </c>
      <c r="J216" s="107">
        <f>'[8]Activos '!CM231</f>
        <v>8.0713874385508699</v>
      </c>
      <c r="K216" s="108">
        <f>'[8]Activos '!CI231</f>
        <v>19.247920163710642</v>
      </c>
    </row>
    <row r="217" spans="1:11" s="92" customFormat="1" ht="15.75" customHeight="1" x14ac:dyDescent="0.3">
      <c r="A217" s="100">
        <v>43009</v>
      </c>
      <c r="B217" s="101">
        <f>'[8]Activos '!BU232</f>
        <v>41.828587552948889</v>
      </c>
      <c r="C217" s="101">
        <f>'[8]Activos '!BV232</f>
        <v>24.553722672446977</v>
      </c>
      <c r="D217" s="101">
        <f>'[8]Activos '!BW232</f>
        <v>28.044334373143332</v>
      </c>
      <c r="E217" s="101">
        <f>'[8]Activos '!BX232</f>
        <v>8.3419991290511817</v>
      </c>
      <c r="F217" s="102">
        <f>'[8]Activos '!BT232</f>
        <v>31.234870503662449</v>
      </c>
      <c r="G217" s="106">
        <f>'[8]Activos '!CJ232</f>
        <v>19.610907449245939</v>
      </c>
      <c r="H217" s="107">
        <f>'[8]Activos '!CK232</f>
        <v>20.582540234058055</v>
      </c>
      <c r="I217" s="107">
        <f>'[8]Activos '!CL232</f>
        <v>12.714016007275198</v>
      </c>
      <c r="J217" s="107">
        <f>'[8]Activos '!CM232</f>
        <v>4.1536779804806745</v>
      </c>
      <c r="K217" s="108">
        <f>'[8]Activos '!CI232</f>
        <v>18.82210711925838</v>
      </c>
    </row>
    <row r="218" spans="1:11" s="92" customFormat="1" ht="15.75" customHeight="1" x14ac:dyDescent="0.3">
      <c r="A218" s="100">
        <v>43040</v>
      </c>
      <c r="B218" s="101">
        <f>'[8]Activos '!BU233</f>
        <v>43.682612459131988</v>
      </c>
      <c r="C218" s="101">
        <f>'[8]Activos '!BV233</f>
        <v>22.677428261609279</v>
      </c>
      <c r="D218" s="101">
        <f>'[8]Activos '!BW233</f>
        <v>31.554094551917199</v>
      </c>
      <c r="E218" s="101">
        <f>'[8]Activos '!BX233</f>
        <v>7.2786369868866441</v>
      </c>
      <c r="F218" s="102">
        <f>'[8]Activos '!BT233</f>
        <v>31.698373487649214</v>
      </c>
      <c r="G218" s="106">
        <f>'[8]Activos '!CJ233</f>
        <v>20.43171155579595</v>
      </c>
      <c r="H218" s="107">
        <f>'[8]Activos '!CK233</f>
        <v>20.482202794365655</v>
      </c>
      <c r="I218" s="107">
        <f>'[8]Activos '!CL233</f>
        <v>13.492364754820274</v>
      </c>
      <c r="J218" s="107">
        <f>'[8]Activos '!CM233</f>
        <v>4.6090108877544944</v>
      </c>
      <c r="K218" s="108">
        <f>'[8]Activos '!CI233</f>
        <v>19.257599914541256</v>
      </c>
    </row>
    <row r="219" spans="1:11" s="92" customFormat="1" ht="15.75" customHeight="1" x14ac:dyDescent="0.3">
      <c r="A219" s="100">
        <v>43070</v>
      </c>
      <c r="B219" s="101">
        <f>'[8]Activos '!BU234</f>
        <v>56.810022230269986</v>
      </c>
      <c r="C219" s="101">
        <f>'[8]Activos '!BV234</f>
        <v>21.710981592857049</v>
      </c>
      <c r="D219" s="101">
        <f>'[8]Activos '!BW234</f>
        <v>32.484760266776206</v>
      </c>
      <c r="E219" s="101">
        <f>'[8]Activos '!BX234</f>
        <v>10.005527138345748</v>
      </c>
      <c r="F219" s="102">
        <f>'[8]Activos '!BT234</f>
        <v>36.043145509112804</v>
      </c>
      <c r="G219" s="106">
        <f>'[8]Activos '!CJ234</f>
        <v>21.337290991332569</v>
      </c>
      <c r="H219" s="107">
        <f>'[8]Activos '!CK234</f>
        <v>18.493975076520663</v>
      </c>
      <c r="I219" s="107">
        <f>'[8]Activos '!CL234</f>
        <v>13.593657706459329</v>
      </c>
      <c r="J219" s="107">
        <f>'[8]Activos '!CM234</f>
        <v>4.8621269263045663</v>
      </c>
      <c r="K219" s="108">
        <f>'[8]Activos '!CI234</f>
        <v>18.968353196309383</v>
      </c>
    </row>
    <row r="220" spans="1:11" s="92" customFormat="1" ht="15.75" customHeight="1" x14ac:dyDescent="0.3">
      <c r="A220" s="100">
        <v>43101</v>
      </c>
      <c r="B220" s="101">
        <f>'[8]Activos '!BU235</f>
        <v>26.579275212741727</v>
      </c>
      <c r="C220" s="101">
        <f>'[8]Activos '!BV235</f>
        <v>20.912909749938603</v>
      </c>
      <c r="D220" s="101">
        <f>'[8]Activos '!BW235</f>
        <v>23.966857465779157</v>
      </c>
      <c r="E220" s="101">
        <f>'[8]Activos '!BX235</f>
        <v>9.6025347442261655</v>
      </c>
      <c r="F220" s="102">
        <f>'[8]Activos '!BT235</f>
        <v>23.310350939926217</v>
      </c>
      <c r="G220" s="106">
        <f>'[8]Activos '!CJ235</f>
        <v>23.496394550512044</v>
      </c>
      <c r="H220" s="107">
        <f>'[8]Activos '!CK235</f>
        <v>19.36227830577295</v>
      </c>
      <c r="I220" s="107">
        <f>'[8]Activos '!CL235</f>
        <v>14.417653122753693</v>
      </c>
      <c r="J220" s="107">
        <f>'[8]Activos '!CM235</f>
        <v>4.5625116843569957</v>
      </c>
      <c r="K220" s="108">
        <f>'[8]Activos '!CI235</f>
        <v>20.404906656004673</v>
      </c>
    </row>
    <row r="221" spans="1:11" s="92" customFormat="1" ht="15.75" customHeight="1" x14ac:dyDescent="0.3">
      <c r="A221" s="100">
        <v>43132</v>
      </c>
      <c r="B221" s="101">
        <f>'[8]Activos '!BU236</f>
        <v>38.852412282946361</v>
      </c>
      <c r="C221" s="101">
        <f>'[8]Activos '!BV236</f>
        <v>18.554331288765002</v>
      </c>
      <c r="D221" s="101">
        <f>'[8]Activos '!BW236</f>
        <v>24.813269084951941</v>
      </c>
      <c r="E221" s="101">
        <f>'[8]Activos '!BX236</f>
        <v>8.3305787968446232</v>
      </c>
      <c r="F221" s="102">
        <f>'[8]Activos '!BT236</f>
        <v>27.628847416224154</v>
      </c>
      <c r="G221" s="106">
        <f>'[8]Activos '!CJ236</f>
        <v>24.063095343023466</v>
      </c>
      <c r="H221" s="107">
        <f>'[8]Activos '!CK236</f>
        <v>18.957454643318794</v>
      </c>
      <c r="I221" s="107">
        <f>'[8]Activos '!CL236</f>
        <v>14.416443216751262</v>
      </c>
      <c r="J221" s="107">
        <f>'[8]Activos '!CM236</f>
        <v>4.2498112927572551</v>
      </c>
      <c r="K221" s="108">
        <f>'[8]Activos '!CI236</f>
        <v>20.513035189452534</v>
      </c>
    </row>
    <row r="222" spans="1:11" s="92" customFormat="1" ht="15.75" customHeight="1" x14ac:dyDescent="0.3">
      <c r="A222" s="100">
        <v>43160</v>
      </c>
      <c r="B222" s="101">
        <f>'[8]Activos '!BU237</f>
        <v>33.049781734199321</v>
      </c>
      <c r="C222" s="101">
        <f>'[8]Activos '!BV237</f>
        <v>17.379986528854818</v>
      </c>
      <c r="D222" s="101">
        <f>'[8]Activos '!BW237</f>
        <v>22.345669575127868</v>
      </c>
      <c r="E222" s="101">
        <f>'[8]Activos '!BX237</f>
        <v>6.835160338175994</v>
      </c>
      <c r="F222" s="102">
        <f>'[8]Activos '!BT237</f>
        <v>24.477006525955836</v>
      </c>
      <c r="G222" s="106">
        <f>'[8]Activos '!CJ237</f>
        <v>24.657945717250172</v>
      </c>
      <c r="H222" s="107">
        <f>'[8]Activos '!CK237</f>
        <v>20.517312018475799</v>
      </c>
      <c r="I222" s="107">
        <f>'[8]Activos '!CL237</f>
        <v>18.345372057837352</v>
      </c>
      <c r="J222" s="107">
        <f>'[8]Activos '!CM237</f>
        <v>1.5320384193934222</v>
      </c>
      <c r="K222" s="108">
        <f>'[8]Activos '!CI237</f>
        <v>21.644796295076784</v>
      </c>
    </row>
    <row r="223" spans="1:11" s="92" customFormat="1" ht="15.75" customHeight="1" x14ac:dyDescent="0.3">
      <c r="A223" s="100">
        <v>43191</v>
      </c>
      <c r="B223" s="101">
        <f>'[8]Activos '!BU238</f>
        <v>27.995900032507805</v>
      </c>
      <c r="C223" s="101">
        <f>'[8]Activos '!BV238</f>
        <v>11.442792225643927</v>
      </c>
      <c r="D223" s="101">
        <f>'[8]Activos '!BW238</f>
        <v>16.153301246987017</v>
      </c>
      <c r="E223" s="101">
        <f>'[8]Activos '!BX238</f>
        <v>1.4181275281103467</v>
      </c>
      <c r="F223" s="102">
        <f>'[8]Activos '!BT238</f>
        <v>18.927080021859588</v>
      </c>
      <c r="G223" s="106">
        <f>'[8]Activos '!CJ238</f>
        <v>23.464008830182692</v>
      </c>
      <c r="H223" s="107">
        <f>'[8]Activos '!CK238</f>
        <v>19.982694869345607</v>
      </c>
      <c r="I223" s="107">
        <f>'[8]Activos '!CL238</f>
        <v>18.521405068469043</v>
      </c>
      <c r="J223" s="107">
        <f>'[8]Activos '!CM238</f>
        <v>-0.66997267256678761</v>
      </c>
      <c r="K223" s="108">
        <f>'[8]Activos '!CI238</f>
        <v>20.763084305468517</v>
      </c>
    </row>
    <row r="224" spans="1:11" s="92" customFormat="1" ht="15.75" customHeight="1" x14ac:dyDescent="0.3">
      <c r="A224" s="100">
        <v>43221</v>
      </c>
      <c r="B224" s="101">
        <f>'[8]Activos '!BU239</f>
        <v>29.094803908741461</v>
      </c>
      <c r="C224" s="101">
        <f>'[8]Activos '!BV239</f>
        <v>6.0306259722713529</v>
      </c>
      <c r="D224" s="101">
        <f>'[8]Activos '!BW239</f>
        <v>16.033437817826112</v>
      </c>
      <c r="E224" s="101">
        <f>'[8]Activos '!BX239</f>
        <v>-5.8686199051960486E-2</v>
      </c>
      <c r="F224" s="102">
        <f>'[8]Activos '!BT239</f>
        <v>17.39988913676056</v>
      </c>
      <c r="G224" s="106">
        <f>'[8]Activos '!CJ239</f>
        <v>23.007550680653388</v>
      </c>
      <c r="H224" s="107">
        <f>'[8]Activos '!CK239</f>
        <v>17.55454455395715</v>
      </c>
      <c r="I224" s="107">
        <f>'[8]Activos '!CL239</f>
        <v>17.703167674758014</v>
      </c>
      <c r="J224" s="107">
        <f>'[8]Activos '!CM239</f>
        <v>-0.55516029587786564</v>
      </c>
      <c r="K224" s="108">
        <f>'[8]Activos '!CI239</f>
        <v>19.543913582968276</v>
      </c>
    </row>
    <row r="225" spans="1:11" s="92" customFormat="1" ht="15.75" customHeight="1" x14ac:dyDescent="0.3">
      <c r="A225" s="100">
        <v>43252</v>
      </c>
      <c r="B225" s="101">
        <f>'[8]Activos '!BU240</f>
        <v>29.395813673269842</v>
      </c>
      <c r="C225" s="101">
        <f>'[8]Activos '!BV240</f>
        <v>4.5049476757458295</v>
      </c>
      <c r="D225" s="101">
        <f>'[8]Activos '!BW240</f>
        <v>13.877128342328993</v>
      </c>
      <c r="E225" s="101">
        <f>'[8]Activos '!BX240</f>
        <v>1.6118331339298742</v>
      </c>
      <c r="F225" s="102">
        <f>'[8]Activos '!BT240</f>
        <v>16.657331939845243</v>
      </c>
      <c r="G225" s="106">
        <f>'[8]Activos '!CJ240</f>
        <v>22.188461435326822</v>
      </c>
      <c r="H225" s="107">
        <f>'[8]Activos '!CK240</f>
        <v>15.259994720430514</v>
      </c>
      <c r="I225" s="107">
        <f>'[8]Activos '!CL240</f>
        <v>18.077950326779167</v>
      </c>
      <c r="J225" s="107">
        <f>'[8]Activos '!CM240</f>
        <v>-6.333580122082072E-2</v>
      </c>
      <c r="K225" s="108">
        <f>'[8]Activos '!CI240</f>
        <v>18.304981952712684</v>
      </c>
    </row>
    <row r="226" spans="1:11" s="92" customFormat="1" ht="15.75" customHeight="1" x14ac:dyDescent="0.3">
      <c r="A226" s="100">
        <v>43282</v>
      </c>
      <c r="B226" s="101">
        <f>'[8]Activos '!BU241</f>
        <v>27.621931095499953</v>
      </c>
      <c r="C226" s="101">
        <f>'[8]Activos '!BV241</f>
        <v>1.588848504332474</v>
      </c>
      <c r="D226" s="101">
        <f>'[8]Activos '!BW241</f>
        <v>9.1675562637245633</v>
      </c>
      <c r="E226" s="101">
        <f>'[8]Activos '!BX241</f>
        <v>1.4529894756722506</v>
      </c>
      <c r="F226" s="102">
        <f>'[8]Activos '!BT241</f>
        <v>14.158745240071902</v>
      </c>
      <c r="G226" s="106">
        <f>'[8]Activos '!CJ241</f>
        <v>18.602173934510358</v>
      </c>
      <c r="H226" s="107">
        <f>'[8]Activos '!CK241</f>
        <v>13.30236387461694</v>
      </c>
      <c r="I226" s="107">
        <f>'[8]Activos '!CL241</f>
        <v>14.71198797074682</v>
      </c>
      <c r="J226" s="107">
        <f>'[8]Activos '!CM241</f>
        <v>-0.41927774558760955</v>
      </c>
      <c r="K226" s="108">
        <f>'[8]Activos '!CI241</f>
        <v>15.514703469305392</v>
      </c>
    </row>
    <row r="227" spans="1:11" s="92" customFormat="1" ht="15.75" customHeight="1" x14ac:dyDescent="0.3">
      <c r="A227" s="100">
        <v>43313</v>
      </c>
      <c r="B227" s="101">
        <f>'[8]Activos '!BU242</f>
        <v>23.204271656772857</v>
      </c>
      <c r="C227" s="101">
        <f>'[8]Activos '!BV242</f>
        <v>2.3030060412091213</v>
      </c>
      <c r="D227" s="101">
        <f>'[8]Activos '!BW242</f>
        <v>10.298149420396307</v>
      </c>
      <c r="E227" s="101">
        <f>'[8]Activos '!BX242</f>
        <v>-2.0349961909067571</v>
      </c>
      <c r="F227" s="102">
        <f>'[8]Activos '!BT242</f>
        <v>12.647576826637774</v>
      </c>
      <c r="G227" s="106">
        <f>'[8]Activos '!CJ242</f>
        <v>17.167902617429263</v>
      </c>
      <c r="H227" s="107">
        <f>'[8]Activos '!CK242</f>
        <v>13.042848820161822</v>
      </c>
      <c r="I227" s="107">
        <f>'[8]Activos '!CL242</f>
        <v>14.439905815769949</v>
      </c>
      <c r="J227" s="107">
        <f>'[8]Activos '!CM242</f>
        <v>-1.4078894455880397</v>
      </c>
      <c r="K227" s="108">
        <f>'[8]Activos '!CI242</f>
        <v>14.666422188523143</v>
      </c>
    </row>
    <row r="228" spans="1:11" s="92" customFormat="1" ht="15.75" customHeight="1" x14ac:dyDescent="0.3">
      <c r="A228" s="8">
        <v>43344</v>
      </c>
      <c r="B228" s="101">
        <f>'[8]Activos '!BU243</f>
        <v>22.093262275819512</v>
      </c>
      <c r="C228" s="101">
        <f>'[8]Activos '!BV243</f>
        <v>0.59824762726412573</v>
      </c>
      <c r="D228" s="101">
        <f>'[8]Activos '!BW243</f>
        <v>10.257651223256037</v>
      </c>
      <c r="E228" s="101">
        <f>'[8]Activos '!BX243</f>
        <v>-5.3606905965717271</v>
      </c>
      <c r="F228" s="102">
        <f>'[8]Activos '!BT243</f>
        <v>11.419601233097175</v>
      </c>
      <c r="G228" s="106">
        <f>'[8]Activos '!CJ243</f>
        <v>15.770226812761035</v>
      </c>
      <c r="H228" s="107">
        <f>'[8]Activos '!CK243</f>
        <v>11.073377890304403</v>
      </c>
      <c r="I228" s="107">
        <f>'[8]Activos '!CL243</f>
        <v>13.870943768264787</v>
      </c>
      <c r="J228" s="107">
        <f>'[8]Activos '!CM243</f>
        <v>-5.4032503092136253</v>
      </c>
      <c r="K228" s="108">
        <f>'[8]Activos '!CI243</f>
        <v>13.031413792466351</v>
      </c>
    </row>
    <row r="229" spans="1:11" s="92" customFormat="1" ht="15.75" customHeight="1" x14ac:dyDescent="0.3">
      <c r="A229" s="8">
        <v>43374</v>
      </c>
      <c r="B229" s="101">
        <f>'[8]Activos '!BU244</f>
        <v>24.340938294289426</v>
      </c>
      <c r="C229" s="101">
        <f>'[8]Activos '!BV244</f>
        <v>-2.3310172174192956</v>
      </c>
      <c r="D229" s="101">
        <f>'[8]Activos '!BW244</f>
        <v>7.5899053301138997</v>
      </c>
      <c r="E229" s="101">
        <f>'[8]Activos '!BX244</f>
        <v>-2.3528042022311624</v>
      </c>
      <c r="F229" s="102">
        <f>'[8]Activos '!BT244</f>
        <v>10.92553276495234</v>
      </c>
      <c r="G229" s="106">
        <f>'[8]Activos '!CJ244</f>
        <v>15.764813411897528</v>
      </c>
      <c r="H229" s="107">
        <f>'[8]Activos '!CK244</f>
        <v>9.5928299077832726</v>
      </c>
      <c r="I229" s="107">
        <f>'[8]Activos '!CL244</f>
        <v>13.453675075122051</v>
      </c>
      <c r="J229" s="107">
        <f>'[8]Activos '!CM244</f>
        <v>-1.4960088590360021</v>
      </c>
      <c r="K229" s="108">
        <f>'[8]Activos '!CI244</f>
        <v>12.582700657008639</v>
      </c>
    </row>
    <row r="230" spans="1:11" s="92" customFormat="1" ht="15.75" customHeight="1" x14ac:dyDescent="0.3">
      <c r="A230" s="8">
        <v>43405</v>
      </c>
      <c r="B230" s="101">
        <f>'[8]Activos '!BU245</f>
        <v>20.765514142448737</v>
      </c>
      <c r="C230" s="101">
        <f>'[8]Activos '!BV245</f>
        <v>-4.2689366994757227</v>
      </c>
      <c r="D230" s="101">
        <f>'[8]Activos '!BW245</f>
        <v>6.2829381310617327</v>
      </c>
      <c r="E230" s="101">
        <f>'[8]Activos '!BX245</f>
        <v>-2.5512869376833058</v>
      </c>
      <c r="F230" s="102">
        <f>'[8]Activos '!BT245</f>
        <v>8.3816401234371618</v>
      </c>
      <c r="G230" s="106">
        <f>'[8]Activos '!CJ245</f>
        <v>14.051035760997554</v>
      </c>
      <c r="H230" s="107">
        <f>'[8]Activos '!CK245</f>
        <v>7.2921587451381331</v>
      </c>
      <c r="I230" s="107">
        <f>'[8]Activos '!CL245</f>
        <v>12.612650767118417</v>
      </c>
      <c r="J230" s="107">
        <f>'[8]Activos '!CM245</f>
        <v>-0.80206430097815584</v>
      </c>
      <c r="K230" s="108">
        <f>'[8]Activos '!CI245</f>
        <v>10.781182166035874</v>
      </c>
    </row>
    <row r="231" spans="1:11" s="92" customFormat="1" ht="15.75" customHeight="1" x14ac:dyDescent="0.3">
      <c r="A231" s="8">
        <v>43435</v>
      </c>
      <c r="B231" s="101">
        <f>'[8]Activos '!BU246</f>
        <v>18.729310787002863</v>
      </c>
      <c r="C231" s="101">
        <f>'[8]Activos '!BV246</f>
        <v>-4.9189961967085356</v>
      </c>
      <c r="D231" s="101">
        <f>'[8]Activos '!BW246</f>
        <v>5.8521651531747487</v>
      </c>
      <c r="E231" s="101">
        <f>'[8]Activos '!BX246</f>
        <v>-5.1610661350122928</v>
      </c>
      <c r="F231" s="102">
        <f>'[8]Activos '!BT246</f>
        <v>7.1049021207492569</v>
      </c>
      <c r="G231" s="106">
        <f>'[8]Activos '!CJ246</f>
        <v>14.213591755219145</v>
      </c>
      <c r="H231" s="107">
        <f>'[8]Activos '!CK246</f>
        <v>6.4878961990031181</v>
      </c>
      <c r="I231" s="107">
        <f>'[8]Activos '!CL246</f>
        <v>12.607080669248338</v>
      </c>
      <c r="J231" s="107">
        <f>'[8]Activos '!CM246</f>
        <v>5.6374671212351402</v>
      </c>
      <c r="K231" s="108">
        <f>'[8]Activos '!CI246</f>
        <v>10.807009419830283</v>
      </c>
    </row>
    <row r="232" spans="1:11" s="92" customFormat="1" ht="15.75" customHeight="1" x14ac:dyDescent="0.3">
      <c r="A232" s="8">
        <v>43466</v>
      </c>
      <c r="B232" s="101">
        <f>'[8]Activos '!BU247</f>
        <v>14.801676298925038</v>
      </c>
      <c r="C232" s="101">
        <f>'[8]Activos '!BV247</f>
        <v>-5.4334355150671971</v>
      </c>
      <c r="D232" s="101">
        <f>'[8]Activos '!BW247</f>
        <v>5.4685182641178498</v>
      </c>
      <c r="E232" s="101">
        <f>'[8]Activos '!BX247</f>
        <v>-5.0711045344730588</v>
      </c>
      <c r="F232" s="102">
        <f>'[8]Activos '!BT247</f>
        <v>5.3865479437199326</v>
      </c>
      <c r="G232" s="106">
        <f>'[8]Activos '!CJ247</f>
        <v>12.848487689321297</v>
      </c>
      <c r="H232" s="107">
        <f>'[8]Activos '!CK247</f>
        <v>4.9737112474603773</v>
      </c>
      <c r="I232" s="107">
        <f>'[8]Activos '!CL247</f>
        <v>12.156437754719063</v>
      </c>
      <c r="J232" s="107">
        <f>'[8]Activos '!CM247</f>
        <v>5.7402503437727237</v>
      </c>
      <c r="K232" s="108">
        <f>'[8]Activos '!CI247</f>
        <v>9.5046543111409818</v>
      </c>
    </row>
    <row r="233" spans="1:11" s="92" customFormat="1" ht="15.75" customHeight="1" x14ac:dyDescent="0.3">
      <c r="A233" s="8">
        <v>43497</v>
      </c>
      <c r="B233" s="101">
        <f>'[8]Activos '!BU248</f>
        <v>6.3638668302332446</v>
      </c>
      <c r="C233" s="101">
        <f>'[8]Activos '!BV248</f>
        <v>-6.6090411689703306</v>
      </c>
      <c r="D233" s="101">
        <f>'[8]Activos '!BW248</f>
        <v>6.0735937372204507</v>
      </c>
      <c r="E233" s="101">
        <f>'[8]Activos '!BX248</f>
        <v>-6.882396600403573</v>
      </c>
      <c r="F233" s="102">
        <f>'[8]Activos '!BT248</f>
        <v>1.4638239551013399</v>
      </c>
      <c r="G233" s="106">
        <f>'[8]Activos '!CJ248</f>
        <v>12.499247196458295</v>
      </c>
      <c r="H233" s="107">
        <f>'[8]Activos '!CK248</f>
        <v>3.528135351997963</v>
      </c>
      <c r="I233" s="107">
        <f>'[8]Activos '!CL248</f>
        <v>12.263175977784746</v>
      </c>
      <c r="J233" s="107">
        <f>'[8]Activos '!CM248</f>
        <v>3.7976664339804067</v>
      </c>
      <c r="K233" s="108">
        <f>'[8]Activos '!CI248</f>
        <v>8.7221387407469884</v>
      </c>
    </row>
    <row r="234" spans="1:11" s="92" customFormat="1" ht="15.75" customHeight="1" x14ac:dyDescent="0.3">
      <c r="A234" s="8">
        <v>43525</v>
      </c>
      <c r="B234" s="101">
        <f>'[8]Activos '!BU249</f>
        <v>6.8779843157664056</v>
      </c>
      <c r="C234" s="101">
        <f>'[8]Activos '!BV249</f>
        <v>-6.392278463884649</v>
      </c>
      <c r="D234" s="101">
        <f>'[8]Activos '!BW249</f>
        <v>5.7177551773104129</v>
      </c>
      <c r="E234" s="101">
        <f>'[8]Activos '!BX249</f>
        <v>-6.4274781224445636</v>
      </c>
      <c r="F234" s="102">
        <f>'[8]Activos '!BT249</f>
        <v>1.7854270562341679</v>
      </c>
      <c r="G234" s="106">
        <f>'[8]Activos '!CJ249</f>
        <v>8.6700996119096541</v>
      </c>
      <c r="H234" s="107">
        <f>'[8]Activos '!CK249</f>
        <v>2.9439226918380967</v>
      </c>
      <c r="I234" s="107">
        <f>'[8]Activos '!CL249</f>
        <v>11.045976718203288</v>
      </c>
      <c r="J234" s="107">
        <f>'[8]Activos '!CM249</f>
        <v>4.7844195654541011</v>
      </c>
      <c r="K234" s="108">
        <f>'[8]Activos '!CI249</f>
        <v>6.5150413299422505</v>
      </c>
    </row>
    <row r="235" spans="1:11" s="92" customFormat="1" ht="15.75" customHeight="1" x14ac:dyDescent="0.3">
      <c r="A235" s="8">
        <v>43556</v>
      </c>
      <c r="B235" s="101">
        <f>'[8]Activos '!BU250</f>
        <v>7.8051793424728011</v>
      </c>
      <c r="C235" s="101">
        <f>'[8]Activos '!BV250</f>
        <v>-5.2648466467505317</v>
      </c>
      <c r="D235" s="101">
        <f>'[8]Activos '!BW250</f>
        <v>7.472563754069772</v>
      </c>
      <c r="E235" s="101">
        <f>'[8]Activos '!BX250</f>
        <v>-2.8836108072349709</v>
      </c>
      <c r="F235" s="102">
        <f>'[8]Activos '!BT250</f>
        <v>3.0952165735203652</v>
      </c>
      <c r="G235" s="106">
        <f>'[8]Activos '!CJ250</f>
        <v>9.2312214954574543</v>
      </c>
      <c r="H235" s="107">
        <f>'[8]Activos '!CK250</f>
        <v>2.1112575113502619</v>
      </c>
      <c r="I235" s="107">
        <f>'[8]Activos '!CL250</f>
        <v>10.106674654217528</v>
      </c>
      <c r="J235" s="107">
        <f>'[8]Activos '!CM250</f>
        <v>4.6710428941640236</v>
      </c>
      <c r="K235" s="108">
        <f>'[8]Activos '!CI250</f>
        <v>6.3911786502964807</v>
      </c>
    </row>
    <row r="236" spans="1:11" s="92" customFormat="1" ht="15.75" customHeight="1" x14ac:dyDescent="0.3">
      <c r="A236" s="8">
        <v>43586</v>
      </c>
      <c r="B236" s="101">
        <f>'[8]Activos '!BU251</f>
        <v>3.8128603118935178</v>
      </c>
      <c r="C236" s="101">
        <f>'[8]Activos '!BV251</f>
        <v>-4.1473976226586551</v>
      </c>
      <c r="D236" s="101">
        <f>'[8]Activos '!BW251</f>
        <v>7.2865373906907838</v>
      </c>
      <c r="E236" s="101">
        <f>'[8]Activos '!BX251</f>
        <v>-6.9357854433339643</v>
      </c>
      <c r="F236" s="102">
        <f>'[8]Activos '!BT251</f>
        <v>1.4941061658027666</v>
      </c>
      <c r="G236" s="106">
        <f>'[8]Activos '!CJ251</f>
        <v>7.3700965870624469</v>
      </c>
      <c r="H236" s="107">
        <f>'[8]Activos '!CK251</f>
        <v>2.328997133010402</v>
      </c>
      <c r="I236" s="107">
        <f>'[8]Activos '!CL251</f>
        <v>9.7310646597752246</v>
      </c>
      <c r="J236" s="107">
        <f>'[8]Activos '!CM251</f>
        <v>0.99344245408026222</v>
      </c>
      <c r="K236" s="108">
        <f>'[8]Activos '!CI251</f>
        <v>5.3950191095480271</v>
      </c>
    </row>
    <row r="237" spans="1:11" s="92" customFormat="1" ht="15.75" customHeight="1" x14ac:dyDescent="0.3">
      <c r="A237" s="8">
        <v>43617</v>
      </c>
      <c r="B237" s="101">
        <f>'[8]Activos '!BU252</f>
        <v>-2.5446716105181788</v>
      </c>
      <c r="C237" s="101">
        <f>'[8]Activos '!BV252</f>
        <v>-3.3907913425930913</v>
      </c>
      <c r="D237" s="101">
        <f>'[8]Activos '!BW252</f>
        <v>9.4972292828410243</v>
      </c>
      <c r="E237" s="101">
        <f>'[8]Activos '!BX252</f>
        <v>-6.2993798421581708</v>
      </c>
      <c r="F237" s="102">
        <f>'[8]Activos '!BT252</f>
        <v>-0.8257217302052311</v>
      </c>
      <c r="G237" s="106">
        <f>'[8]Activos '!CJ252</f>
        <v>2.7870403890222883</v>
      </c>
      <c r="H237" s="107">
        <f>'[8]Activos '!CK252</f>
        <v>2.5105993742414734</v>
      </c>
      <c r="I237" s="107">
        <f>'[8]Activos '!CL252</f>
        <v>9.8559981186035817</v>
      </c>
      <c r="J237" s="107">
        <f>'[8]Activos '!CM252</f>
        <v>0.96035940326808511</v>
      </c>
      <c r="K237" s="108">
        <f>'[8]Activos '!CI252</f>
        <v>3.1476852670663913</v>
      </c>
    </row>
    <row r="238" spans="1:11" s="92" customFormat="1" ht="15.75" customHeight="1" x14ac:dyDescent="0.3">
      <c r="A238" s="8">
        <v>43647</v>
      </c>
      <c r="B238" s="101">
        <f>'[8]Activos '!BU253</f>
        <v>-3.3434642982681395</v>
      </c>
      <c r="C238" s="101">
        <f>'[8]Activos '!BV253</f>
        <v>-4.7070329765864116</v>
      </c>
      <c r="D238" s="101">
        <f>'[8]Activos '!BW253</f>
        <v>4.5165338940102773</v>
      </c>
      <c r="E238" s="101">
        <f>'[8]Activos '!BX253</f>
        <v>-4.7833423352539262</v>
      </c>
      <c r="F238" s="102">
        <f>'[8]Activos '!BT253</f>
        <v>-2.4526348040154744</v>
      </c>
      <c r="G238" s="106">
        <f>'[8]Activos '!CJ253</f>
        <v>5.6381643181824703</v>
      </c>
      <c r="H238" s="107">
        <f>'[8]Activos '!CK253</f>
        <v>2.0290355453940201</v>
      </c>
      <c r="I238" s="107">
        <f>'[8]Activos '!CL253</f>
        <v>11.583396452637174</v>
      </c>
      <c r="J238" s="107">
        <f>'[8]Activos '!CM253</f>
        <v>4.6959909128140742</v>
      </c>
      <c r="K238" s="108">
        <f>'[8]Activos '!CI253</f>
        <v>4.6510190921372097</v>
      </c>
    </row>
    <row r="239" spans="1:11" s="92" customFormat="1" ht="15.75" customHeight="1" x14ac:dyDescent="0.3">
      <c r="A239" s="8">
        <v>43678</v>
      </c>
      <c r="B239" s="101">
        <f>'[8]Activos '!BU254</f>
        <v>-8.2915291717900566</v>
      </c>
      <c r="C239" s="101">
        <f>'[8]Activos '!BV254</f>
        <v>-4.6686771788078456</v>
      </c>
      <c r="D239" s="101">
        <f>'[8]Activos '!BW254</f>
        <v>7.9154319122864525</v>
      </c>
      <c r="E239" s="101">
        <f>'[8]Activos '!BX254</f>
        <v>-2.9065042329714741</v>
      </c>
      <c r="F239" s="102">
        <f>'[8]Activos '!BT254</f>
        <v>-4.0725415666777121</v>
      </c>
      <c r="G239" s="106">
        <f>'[8]Activos '!CJ254</f>
        <v>5.767916995437794</v>
      </c>
      <c r="H239" s="107">
        <f>'[8]Activos '!CK254</f>
        <v>1.7979749777008003</v>
      </c>
      <c r="I239" s="107">
        <f>'[8]Activos '!CL254</f>
        <v>10.560416231315696</v>
      </c>
      <c r="J239" s="107">
        <f>'[8]Activos '!CM254</f>
        <v>5.1867902004281596</v>
      </c>
      <c r="K239" s="108">
        <f>'[8]Activos '!CI254</f>
        <v>4.5773208154654021</v>
      </c>
    </row>
    <row r="240" spans="1:11" s="92" customFormat="1" ht="15.75" customHeight="1" x14ac:dyDescent="0.3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</row>
    <row r="241" spans="1:11" s="92" customFormat="1" ht="15.75" customHeight="1" x14ac:dyDescent="0.3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</row>
    <row r="242" spans="1:11" s="92" customFormat="1" ht="15.75" customHeight="1" x14ac:dyDescent="0.3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</row>
    <row r="243" spans="1:11" s="92" customFormat="1" ht="15.75" customHeight="1" x14ac:dyDescent="0.3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</row>
    <row r="244" spans="1:11" s="92" customFormat="1" ht="15.75" customHeight="1" x14ac:dyDescent="0.3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</row>
    <row r="245" spans="1:11" s="92" customFormat="1" ht="15.75" customHeight="1" x14ac:dyDescent="0.3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</row>
    <row r="246" spans="1:11" s="92" customFormat="1" ht="15.75" customHeight="1" x14ac:dyDescent="0.3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</row>
    <row r="247" spans="1:11" s="92" customFormat="1" ht="15.75" customHeight="1" x14ac:dyDescent="0.3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</row>
    <row r="248" spans="1:11" s="92" customFormat="1" ht="15.75" customHeight="1" x14ac:dyDescent="0.3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</row>
    <row r="249" spans="1:11" s="92" customFormat="1" ht="15.75" customHeight="1" x14ac:dyDescent="0.3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</row>
    <row r="250" spans="1:11" s="92" customFormat="1" ht="15.75" customHeight="1" x14ac:dyDescent="0.3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</row>
    <row r="251" spans="1:11" s="92" customFormat="1" ht="15.75" customHeight="1" x14ac:dyDescent="0.3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</row>
    <row r="252" spans="1:11" s="92" customFormat="1" ht="15.75" customHeight="1" x14ac:dyDescent="0.3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</row>
    <row r="253" spans="1:11" s="92" customFormat="1" ht="15.75" customHeight="1" x14ac:dyDescent="0.3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</row>
    <row r="254" spans="1:11" s="92" customFormat="1" ht="15.75" customHeight="1" x14ac:dyDescent="0.3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</row>
    <row r="255" spans="1:11" s="92" customFormat="1" ht="15.75" customHeight="1" x14ac:dyDescent="0.3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</row>
    <row r="256" spans="1:11" s="92" customFormat="1" ht="15.75" customHeight="1" x14ac:dyDescent="0.3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</row>
    <row r="257" spans="1:11" s="92" customFormat="1" ht="15.75" customHeight="1" x14ac:dyDescent="0.3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</row>
    <row r="258" spans="1:11" s="92" customFormat="1" ht="15.75" customHeight="1" x14ac:dyDescent="0.3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</row>
    <row r="259" spans="1:11" s="92" customFormat="1" ht="15.75" customHeight="1" x14ac:dyDescent="0.3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</row>
    <row r="260" spans="1:11" s="92" customFormat="1" ht="15.75" customHeight="1" x14ac:dyDescent="0.3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</row>
    <row r="261" spans="1:11" s="92" customFormat="1" ht="15.75" customHeight="1" x14ac:dyDescent="0.3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</row>
    <row r="262" spans="1:11" s="92" customFormat="1" ht="15.75" customHeight="1" x14ac:dyDescent="0.3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</row>
    <row r="263" spans="1:11" s="92" customFormat="1" ht="15.75" customHeight="1" x14ac:dyDescent="0.3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</row>
    <row r="264" spans="1:11" s="92" customFormat="1" ht="15.75" customHeight="1" x14ac:dyDescent="0.3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</row>
    <row r="265" spans="1:11" s="92" customFormat="1" ht="15.75" customHeight="1" x14ac:dyDescent="0.3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</row>
    <row r="266" spans="1:11" s="92" customFormat="1" ht="15.75" customHeight="1" x14ac:dyDescent="0.3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</row>
    <row r="267" spans="1:11" s="92" customFormat="1" ht="15.75" customHeight="1" x14ac:dyDescent="0.3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</row>
    <row r="268" spans="1:11" s="92" customFormat="1" ht="15.75" customHeight="1" x14ac:dyDescent="0.3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</row>
    <row r="269" spans="1:11" s="92" customFormat="1" ht="15.75" customHeight="1" x14ac:dyDescent="0.3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</row>
    <row r="270" spans="1:11" s="92" customFormat="1" ht="15.75" customHeight="1" x14ac:dyDescent="0.3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</row>
    <row r="271" spans="1:11" s="92" customFormat="1" ht="15.75" customHeight="1" x14ac:dyDescent="0.3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</row>
    <row r="272" spans="1:11" s="92" customFormat="1" ht="15.75" customHeight="1" x14ac:dyDescent="0.3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</row>
    <row r="273" spans="1:11" s="92" customFormat="1" ht="15.75" customHeight="1" x14ac:dyDescent="0.3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</row>
    <row r="274" spans="1:11" s="92" customFormat="1" ht="15.75" customHeight="1" x14ac:dyDescent="0.3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</row>
    <row r="275" spans="1:11" s="92" customFormat="1" ht="15.75" customHeight="1" x14ac:dyDescent="0.3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</row>
    <row r="276" spans="1:11" s="92" customFormat="1" ht="15.75" customHeight="1" x14ac:dyDescent="0.3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</row>
    <row r="277" spans="1:11" s="92" customFormat="1" ht="15.75" customHeight="1" x14ac:dyDescent="0.3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</row>
    <row r="278" spans="1:11" s="92" customFormat="1" ht="15.75" customHeight="1" x14ac:dyDescent="0.3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</row>
    <row r="279" spans="1:11" s="92" customFormat="1" ht="15.75" customHeight="1" x14ac:dyDescent="0.3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</row>
    <row r="280" spans="1:11" s="92" customFormat="1" ht="15.75" customHeight="1" x14ac:dyDescent="0.3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</row>
    <row r="281" spans="1:11" s="92" customFormat="1" ht="15.75" customHeight="1" x14ac:dyDescent="0.3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</row>
    <row r="282" spans="1:11" s="92" customFormat="1" ht="15.75" customHeight="1" x14ac:dyDescent="0.3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</row>
    <row r="283" spans="1:11" s="92" customFormat="1" ht="15.75" customHeight="1" x14ac:dyDescent="0.3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</row>
    <row r="284" spans="1:11" s="92" customFormat="1" ht="15.75" customHeight="1" x14ac:dyDescent="0.3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</row>
    <row r="285" spans="1:11" s="92" customFormat="1" ht="15.75" customHeight="1" x14ac:dyDescent="0.3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</row>
    <row r="286" spans="1:11" s="92" customFormat="1" ht="15.75" customHeight="1" x14ac:dyDescent="0.3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</row>
    <row r="287" spans="1:11" s="92" customFormat="1" ht="15.75" customHeight="1" x14ac:dyDescent="0.3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</row>
    <row r="288" spans="1:11" s="92" customFormat="1" ht="15.75" customHeight="1" x14ac:dyDescent="0.3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</row>
    <row r="289" spans="1:11" s="92" customFormat="1" ht="15.75" customHeight="1" x14ac:dyDescent="0.3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</row>
    <row r="290" spans="1:11" s="92" customFormat="1" ht="15.75" customHeight="1" x14ac:dyDescent="0.3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</row>
    <row r="291" spans="1:11" s="92" customFormat="1" ht="15.75" customHeight="1" x14ac:dyDescent="0.3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20</vt:i4>
      </vt:variant>
    </vt:vector>
  </HeadingPairs>
  <TitlesOfParts>
    <vt:vector size="44" baseType="lpstr">
      <vt:lpstr>Gráfico 1</vt:lpstr>
      <vt:lpstr>Gráfico 2</vt:lpstr>
      <vt:lpstr>Gráfico 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Gráfico 15</vt:lpstr>
      <vt:lpstr>Gráfico 16</vt:lpstr>
      <vt:lpstr>Gráfico 17</vt:lpstr>
      <vt:lpstr>Gráfico 18</vt:lpstr>
      <vt:lpstr>Gráfico 19</vt:lpstr>
      <vt:lpstr>Gráfico 20</vt:lpstr>
      <vt:lpstr>Gráfico 21</vt:lpstr>
      <vt:lpstr>Gráfico 22</vt:lpstr>
      <vt:lpstr>Gráfico 23</vt:lpstr>
      <vt:lpstr>Gráfico 24</vt:lpstr>
      <vt:lpstr>'Gráfico 1'!Área_de_impresión</vt:lpstr>
      <vt:lpstr>'Gráfico 10'!Área_de_impresión</vt:lpstr>
      <vt:lpstr>'Gráfico 13'!Área_de_impresión</vt:lpstr>
      <vt:lpstr>'Gráfico 14'!Área_de_impresión</vt:lpstr>
      <vt:lpstr>'Gráfico 15'!Área_de_impresión</vt:lpstr>
      <vt:lpstr>'Gráfico 16'!Área_de_impresión</vt:lpstr>
      <vt:lpstr>'Gráfico 17'!Área_de_impresión</vt:lpstr>
      <vt:lpstr>'Gráfico 18'!Área_de_impresión</vt:lpstr>
      <vt:lpstr>'Gráfico 19'!Área_de_impresión</vt:lpstr>
      <vt:lpstr>'Gráfico 2'!Área_de_impresión</vt:lpstr>
      <vt:lpstr>'Gráfico 20'!Área_de_impresión</vt:lpstr>
      <vt:lpstr>'Gráfico 21'!Área_de_impresión</vt:lpstr>
      <vt:lpstr>'Gráfico 22'!Área_de_impresión</vt:lpstr>
      <vt:lpstr>'Gráfico 3'!Área_de_impresión</vt:lpstr>
      <vt:lpstr>'Gráfico 4'!Área_de_impresión</vt:lpstr>
      <vt:lpstr>'Gráfico 5'!Área_de_impresión</vt:lpstr>
      <vt:lpstr>'Gráfico 6'!Área_de_impresión</vt:lpstr>
      <vt:lpstr>'Gráfico 7'!Área_de_impresión</vt:lpstr>
      <vt:lpstr>'Gráfico 8'!Área_de_impresión</vt:lpstr>
      <vt:lpstr>'Gráfico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Guerrero Chimbi Margaret Yohanna</cp:lastModifiedBy>
  <dcterms:created xsi:type="dcterms:W3CDTF">2017-06-06T13:48:38Z</dcterms:created>
  <dcterms:modified xsi:type="dcterms:W3CDTF">2019-11-28T15:48:42Z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